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4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5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6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9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10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drawings/drawing30.xml" ContentType="application/vnd.openxmlformats-officedocument.drawing+xml"/>
  <Override PartName="/xl/tables/table1.xml" ContentType="application/vnd.openxmlformats-officedocument.spreadsheetml.table+xml"/>
  <Override PartName="/xl/charts/chart26.xml" ContentType="application/vnd.openxmlformats-officedocument.drawingml.chart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drawings/drawing36.xml" ContentType="application/vnd.openxmlformats-officedocument.drawing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37.xml" ContentType="application/vnd.openxmlformats-officedocument.drawing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always"/>
  <bookViews>
    <workbookView xWindow="13215" yWindow="165" windowWidth="17130" windowHeight="11160"/>
  </bookViews>
  <sheets>
    <sheet name="Мазмұны" sheetId="2" r:id="rId1"/>
    <sheet name="1 график" sheetId="3" r:id="rId2"/>
    <sheet name="2 график" sheetId="4" r:id="rId3"/>
    <sheet name="3 график" sheetId="63" r:id="rId4"/>
    <sheet name="4 График" sheetId="64" r:id="rId5"/>
    <sheet name="5 График" sheetId="66" r:id="rId6"/>
    <sheet name="6 График" sheetId="67" r:id="rId7"/>
    <sheet name="7 График" sheetId="68" r:id="rId8"/>
    <sheet name="8 график" sheetId="70" r:id="rId9"/>
    <sheet name="9 график" sheetId="69" r:id="rId10"/>
    <sheet name="10 график" sheetId="110" r:id="rId11"/>
    <sheet name="11 график" sheetId="96" r:id="rId12"/>
    <sheet name="12 график" sheetId="97" r:id="rId13"/>
    <sheet name="13 график" sheetId="98" r:id="rId14"/>
    <sheet name="14 график" sheetId="99" r:id="rId15"/>
    <sheet name="15 график" sheetId="100" r:id="rId16"/>
    <sheet name="16 график" sheetId="101" r:id="rId17"/>
    <sheet name="17 график" sheetId="102" r:id="rId18"/>
    <sheet name="18 график" sheetId="103" r:id="rId19"/>
    <sheet name="19 график" sheetId="104" r:id="rId20"/>
    <sheet name="20 график" sheetId="105" r:id="rId21"/>
    <sheet name="21 график" sheetId="106" r:id="rId22"/>
    <sheet name="22 график" sheetId="107" r:id="rId23"/>
    <sheet name="23 график" sheetId="92" r:id="rId24"/>
    <sheet name="24 график" sheetId="93" r:id="rId25"/>
    <sheet name="25 график" sheetId="26" r:id="rId26"/>
    <sheet name="26 график" sheetId="57" r:id="rId27"/>
    <sheet name="27 график" sheetId="59" r:id="rId28"/>
    <sheet name="28 график" sheetId="60" r:id="rId29"/>
    <sheet name="29 график" sheetId="94" r:id="rId30"/>
    <sheet name="30 график" sheetId="95" r:id="rId31"/>
    <sheet name="31 график" sheetId="61" r:id="rId32"/>
    <sheet name="32 график" sheetId="62" r:id="rId33"/>
    <sheet name="33 график" sheetId="34" r:id="rId34"/>
    <sheet name="34 график" sheetId="108" r:id="rId35"/>
    <sheet name="35 график" sheetId="109" r:id="rId36"/>
    <sheet name="36 график" sheetId="55" r:id="rId37"/>
    <sheet name="37 график" sheetId="56" r:id="rId38"/>
    <sheet name="График 38" sheetId="111" r:id="rId39"/>
    <sheet name="39 график" sheetId="39" r:id="rId40"/>
    <sheet name="40 график" sheetId="40" r:id="rId41"/>
    <sheet name="41 график" sheetId="49" r:id="rId42"/>
    <sheet name="42 график" sheetId="50" r:id="rId43"/>
    <sheet name="43 график" sheetId="52" r:id="rId44"/>
    <sheet name="44 график" sheetId="51" r:id="rId45"/>
    <sheet name="45 график" sheetId="53" r:id="rId46"/>
    <sheet name="46 график" sheetId="54" r:id="rId47"/>
  </sheets>
  <definedNames>
    <definedName name="_Toc19120761" localSheetId="0">Мазмұны!#REF!</definedName>
    <definedName name="_xlnm.Print_Area" localSheetId="10">'10 график'!$A$1:$H$15</definedName>
    <definedName name="_xlnm.Print_Area" localSheetId="11">'11 график'!$A$1:$M$35</definedName>
    <definedName name="_xlnm.Print_Area" localSheetId="12">'12 график'!$A$1:$M$34</definedName>
    <definedName name="_xlnm.Print_Area" localSheetId="13">'13 график'!$A$1:$P$34</definedName>
    <definedName name="_xlnm.Print_Area" localSheetId="15">'15 график'!$A$1:$M$34</definedName>
    <definedName name="_xlnm.Print_Area" localSheetId="17">'17 график'!$A$1:$Q$34</definedName>
    <definedName name="_xlnm.Print_Area" localSheetId="22">'22 график'!$A$1:$M$35</definedName>
    <definedName name="_xlnm.Print_Area" localSheetId="25">'25 график'!$A$1:$M$20</definedName>
    <definedName name="_xlnm.Print_Area" localSheetId="42">'42 график'!$A$1:$Q$34</definedName>
    <definedName name="_xlnm.Print_Area" localSheetId="45">'45 график'!$A$1:$O$34</definedName>
    <definedName name="_xlnm.Print_Area" localSheetId="46">'46 график'!$A$1:$M$34</definedName>
    <definedName name="_xlnm.Print_Area" localSheetId="5">'5 График'!$A$1:$M$25</definedName>
    <definedName name="_xlnm.Print_Area" localSheetId="6">'6 График'!$A$1:$O$55</definedName>
    <definedName name="_xlnm.Print_Area" localSheetId="7">'7 График'!$A$1:$M$25</definedName>
    <definedName name="_xlnm.Print_Area" localSheetId="8">'8 график'!$A$1:$Q$25</definedName>
    <definedName name="_xlnm.Print_Area" localSheetId="9">'9 график'!$A$1:$M$25</definedName>
    <definedName name="_xlnm.Print_Area" localSheetId="38">'График 38'!$A$1:$S$228</definedName>
  </definedNames>
  <calcPr calcId="162913"/>
</workbook>
</file>

<file path=xl/calcChain.xml><?xml version="1.0" encoding="utf-8"?>
<calcChain xmlns="http://schemas.openxmlformats.org/spreadsheetml/2006/main">
  <c r="E2" i="52" l="1"/>
  <c r="E15" i="61"/>
  <c r="D15" i="61"/>
  <c r="E14" i="61"/>
  <c r="D14" i="61"/>
  <c r="E13" i="61"/>
  <c r="D13" i="61"/>
</calcChain>
</file>

<file path=xl/sharedStrings.xml><?xml version="1.0" encoding="utf-8"?>
<sst xmlns="http://schemas.openxmlformats.org/spreadsheetml/2006/main" count="714" uniqueCount="396">
  <si>
    <t>Мазмұны</t>
  </si>
  <si>
    <t>Жыл</t>
  </si>
  <si>
    <t>Тоқсан</t>
  </si>
  <si>
    <t>ҚРҰБ болжамы</t>
  </si>
  <si>
    <t>ҰЭМ СК</t>
  </si>
  <si>
    <t>Негізгі капиталға салынған инвестициялар</t>
  </si>
  <si>
    <t>Инвестициялық белсенділік көрсеткіштері, ж/ж жинақталған қорытындымен</t>
  </si>
  <si>
    <t>9 график</t>
  </si>
  <si>
    <t>10 график</t>
  </si>
  <si>
    <t>31 график</t>
  </si>
  <si>
    <t>Көлік</t>
  </si>
  <si>
    <t>Құрылыс</t>
  </si>
  <si>
    <t>Мемлекеттік басқару</t>
  </si>
  <si>
    <t>Өндеу өнеркәсібі</t>
  </si>
  <si>
    <t>Тау-кең өнеркәсібі</t>
  </si>
  <si>
    <t>Сауда</t>
  </si>
  <si>
    <t>Денсаулық сақтау</t>
  </si>
  <si>
    <t>Жылжымайтын мүлікпен операциялар</t>
  </si>
  <si>
    <t>Білім беру</t>
  </si>
  <si>
    <t>Ауыл шаруашылығы</t>
  </si>
  <si>
    <t>Тоқсанда орташа алынған инфляция, ж/ж, %</t>
  </si>
  <si>
    <t>мам</t>
  </si>
  <si>
    <t>сәу</t>
  </si>
  <si>
    <t>ақп</t>
  </si>
  <si>
    <t>қар</t>
  </si>
  <si>
    <t>қаз</t>
  </si>
  <si>
    <t>там</t>
  </si>
  <si>
    <t>қаң</t>
  </si>
  <si>
    <t>Ай</t>
  </si>
  <si>
    <t>21 график</t>
  </si>
  <si>
    <t>Бір жылдан кейін баға өсімін бағалау</t>
  </si>
  <si>
    <t>22 график</t>
  </si>
  <si>
    <t>Инфляция</t>
  </si>
  <si>
    <t>Күтілетін инфляция</t>
  </si>
  <si>
    <t>23 график</t>
  </si>
  <si>
    <t>24 график</t>
  </si>
  <si>
    <t xml:space="preserve">Биржалық сауда-саттық көлемі </t>
  </si>
  <si>
    <t>Кезең</t>
  </si>
  <si>
    <t>Теңгенің АҚШ долларына қатысты бағамы (оң ось)</t>
  </si>
  <si>
    <t>39 график</t>
  </si>
  <si>
    <t xml:space="preserve">Айырбастау бағамының серпіні және валюта нарығындағы сауда-саттық көлемі </t>
  </si>
  <si>
    <t>I. НЕГІЗГІ МАКРОЭКОНОМИКАЛЫҚ КӨРСЕТКІШТЕРДІҢ ОРТА МЕРЗІМГЕ БОЛЖАМДАРЫ ЖӘНЕ БОЛЖАМНЫҢ ТӘУЕКЕЛДЕРІ</t>
  </si>
  <si>
    <t>III. БАҒА БЕЛГІЛЕУ ЖӘНЕ ИНФЛЯЦИЯЛЫҚ КҮТУЛЕР</t>
  </si>
  <si>
    <t>IV. ЭКОНОМИКАЛЫҚ ДАМУ</t>
  </si>
  <si>
    <t>V. ҚАРЖЫ НАРЫҒЫНЫҢ ДАМУЫ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</si>
  <si>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</si>
  <si>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</si>
  <si>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</si>
  <si>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</si>
  <si>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</si>
  <si>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</si>
  <si>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</si>
  <si>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 xml:space="preserve">Инфляция құрауыштарының 2019-2020 жылдарға болжамы, ж/ж </t>
  </si>
  <si>
    <t xml:space="preserve"> ҚРҰБ</t>
  </si>
  <si>
    <t>Дереккөз</t>
  </si>
  <si>
    <t>Заңды тұлға деп.қайта бағалау</t>
  </si>
  <si>
    <t>Жеке тұлға деп.қайта бағалау</t>
  </si>
  <si>
    <t>Шетел вал.заңды тұлға депозиттері</t>
  </si>
  <si>
    <t>Шетел вал.жеке тұлға депозиттері</t>
  </si>
  <si>
    <t>Ұлттық вал.заңды тұлға депозиттері</t>
  </si>
  <si>
    <t>Ұлттық вал.жеке тұлға депозиттері</t>
  </si>
  <si>
    <t>40 график</t>
  </si>
  <si>
    <t>мерзімді депозиттер бойынша жеке тұлғалар %, теңгемен</t>
  </si>
  <si>
    <t>мерзімді депозиттер бойынша заңды тұлғалар %,  теңгемен</t>
  </si>
  <si>
    <t>Субъектілері бойынша мерзімді депозиттердің мөлшерлемесі</t>
  </si>
  <si>
    <t>42 график</t>
  </si>
  <si>
    <t>Депозиттердің өсуіне құрамдастардың қосқан үлесі</t>
  </si>
  <si>
    <t>Заңды тұлғалар деп.долларизациясы</t>
  </si>
  <si>
    <t>Барлық деп.долларизациясы</t>
  </si>
  <si>
    <t>Депозиттерді долларландыру</t>
  </si>
  <si>
    <t>41 график</t>
  </si>
  <si>
    <t>43 график</t>
  </si>
  <si>
    <t>44 график</t>
  </si>
  <si>
    <t>ҚРҰБ</t>
  </si>
  <si>
    <t>Кредиттеудің өсу қарқыны, ж/ж, %</t>
  </si>
  <si>
    <t>Қайта бағаланған жеке тұлғалар депозиттері</t>
  </si>
  <si>
    <t>Қайта бағаланған заңды тұлғалар депозиттері</t>
  </si>
  <si>
    <t>Жеке тұлғалардың шетел валютасында</t>
  </si>
  <si>
    <t>Заңды тұлғалардың шетел валютасында</t>
  </si>
  <si>
    <t>Жеке тұлғалардың ұлттық валютада</t>
  </si>
  <si>
    <t>Заңды тұлғалардың ұлттық валютада</t>
  </si>
  <si>
    <t>Құрамдардың кредиттердің өсуіне үлесі</t>
  </si>
  <si>
    <t>жеке тұлғаларға ұзақ мерзімді несиелер</t>
  </si>
  <si>
    <t>жеке тұлғаларға қысқа мерзімді несиелер</t>
  </si>
  <si>
    <t>заңды тұлғаларға ұзақ мерзімді несиелер</t>
  </si>
  <si>
    <t>заңды тұлғаларға қысқа мерзімді несиелер</t>
  </si>
  <si>
    <t>Ұлттық валютамен кредиттер бойынша мөлшерлеме, %</t>
  </si>
  <si>
    <t>TONIA</t>
  </si>
  <si>
    <t>Базалық мөлшерлеме дәлізі</t>
  </si>
  <si>
    <t>Базалық мөлшерлеме</t>
  </si>
  <si>
    <t>Күні</t>
  </si>
  <si>
    <t>Сальдо</t>
  </si>
  <si>
    <t>Ішкі нарықтағы ҚРҰБ операциялары (ашық позиция, млрд теңге)</t>
  </si>
  <si>
    <t xml:space="preserve">Базалық мөлшерлеме, TONIA мөлшерлемесі және 7 күндік қысқа мерзімді ноталардың кірістілігі  </t>
  </si>
  <si>
    <t>37 график</t>
  </si>
  <si>
    <t>36 график</t>
  </si>
  <si>
    <t>SWAP 1D</t>
  </si>
  <si>
    <t>SWAP 2D</t>
  </si>
  <si>
    <t>ҚРҰБ, ҚҚБ</t>
  </si>
  <si>
    <t>ҚҚБ</t>
  </si>
  <si>
    <t>38 график</t>
  </si>
  <si>
    <t xml:space="preserve">Ақша нарығы мөлшерлемелерінің серпіні </t>
  </si>
  <si>
    <t>34 график</t>
  </si>
  <si>
    <t>35 график</t>
  </si>
  <si>
    <t>ҚР Қаржы министрлігі</t>
  </si>
  <si>
    <t>ІЖӨ - ге қатысты мұнайға жатпайтын бюджет сальдосы, %</t>
  </si>
  <si>
    <t>ІЖӨ - ге қатысты бюджет сальдосы, %</t>
  </si>
  <si>
    <t>Республикалық бюджет кірістерінің құрылымы</t>
  </si>
  <si>
    <t>Трансферттердің түсуі</t>
  </si>
  <si>
    <t>Негізгі капиталды сатудан алынған түсімдер</t>
  </si>
  <si>
    <t>Салыққа жатпайтын түсімдер</t>
  </si>
  <si>
    <t>Салықтық түсімдер</t>
  </si>
  <si>
    <t>Республикалық бюджеттің жалпы және мұнай емес балансы</t>
  </si>
  <si>
    <t>ҚР ҰЭМ СК, ҚРҰБ есептеулері</t>
  </si>
  <si>
    <t>Жылжымайтын мүлікпен жасалатын операциялар</t>
  </si>
  <si>
    <t>Ақпарат және байланыс</t>
  </si>
  <si>
    <t>Көлік және қоймада сақтау</t>
  </si>
  <si>
    <t>Көтерме және бөлшек сауда</t>
  </si>
  <si>
    <t>Өнеркәсіп</t>
  </si>
  <si>
    <t>Басқа да салалар мен салықтар</t>
  </si>
  <si>
    <t>Құрамдаушы салымдар</t>
  </si>
  <si>
    <t>ІЖӨ</t>
  </si>
  <si>
    <t>ЖІӨ декомпозициясы. Жалпы ішкі өнімнің өсуіне экономика салаларының қосқан үлесі, ж/ж жинақталған қорытындымен</t>
  </si>
  <si>
    <t>25 график</t>
  </si>
  <si>
    <t>26 график</t>
  </si>
  <si>
    <t>Басқа салалар</t>
  </si>
  <si>
    <t>Өзгелер</t>
  </si>
  <si>
    <t>Түсті металл кендерін өндіру</t>
  </si>
  <si>
    <t>Темір кендерін өндіру</t>
  </si>
  <si>
    <t>Табиғи газ өндіру</t>
  </si>
  <si>
    <t>Шикі мұнай өндіру</t>
  </si>
  <si>
    <t>Көмір өндіру</t>
  </si>
  <si>
    <t>Тау-кең өнеркәсәбі</t>
  </si>
  <si>
    <t>Тау-кең өнеркәсібінің декомпозициясы. Салалардың өсімге салымы, ж/ж жинақталған қорытындымен</t>
  </si>
  <si>
    <t>27 график</t>
  </si>
  <si>
    <t>28 график</t>
  </si>
  <si>
    <t>29 график</t>
  </si>
  <si>
    <t>30 график</t>
  </si>
  <si>
    <t>Машина жасау</t>
  </si>
  <si>
    <t>Металлургия өнеркәсібі</t>
  </si>
  <si>
    <t>Кокс және мұнай өңдеу өнімдерін өндіру</t>
  </si>
  <si>
    <t>Жеңіл өнеркәсіп, химия өнеркәсібі, фарм. өнеркәсібі</t>
  </si>
  <si>
    <t>Тамақ өнеркәсібі</t>
  </si>
  <si>
    <t>Өңдеу өнеркәсібінің өсу қарқыны</t>
  </si>
  <si>
    <t>Өңдеу өнеркәсібінің декомпозициясы. Салалардың өсімге салымы, ж/ж жинақталған қорытындымен</t>
  </si>
  <si>
    <t>Көтерме сауда айналымының өсу қарқыны (оң жақ ось)</t>
  </si>
  <si>
    <t>Азық-түлікке жатпайтын тауарларды сату</t>
  </si>
  <si>
    <t>Азық-түлік тауарларын сату</t>
  </si>
  <si>
    <t>Бөлшек тауар айналымының өсу қарқыны</t>
  </si>
  <si>
    <t xml:space="preserve">Бөлшек тауар айналымы өсімінің құрылымы және көтерме тауар айналымының өсу қарқыны, ж/ж өспелі қорытындымен </t>
  </si>
  <si>
    <t>ҚР ҰЭМ СК, ҚРҰБ, ҚРҰБ есептеулері</t>
  </si>
  <si>
    <t>Шығарылым алшақтығы (Ходрик-Прескотта сүзгісі)</t>
  </si>
  <si>
    <t>Композиттік озық индикатор* (оң жақ ось)</t>
  </si>
  <si>
    <t>Композиттік озыңқы индикатордың динамикасы және шығарылымның алшақтығы</t>
  </si>
  <si>
    <t>ҚРҰБ болжамдары</t>
  </si>
  <si>
    <t>8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</si>
  <si>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</si>
  <si>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</si>
  <si>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</si>
  <si>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</si>
  <si>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</si>
  <si>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</si>
  <si>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</si>
  <si>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</si>
  <si>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</si>
  <si>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</si>
  <si>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3 график. ІЖӨ-нің өсу серпіні, ж/ж, %-мен</t>
  </si>
  <si>
    <t>ҚРҰБ есептеулері</t>
  </si>
  <si>
    <t>ІЖӨ-нің өсу серпіні, ж/ж, %-мен</t>
  </si>
  <si>
    <t>Сараптамалық тәсілге негізделген тәуекелдер картасы</t>
  </si>
  <si>
    <t>Қытайдың, ЕО-ның, Ресейдің нақты өсімі ж/ж</t>
  </si>
  <si>
    <t>Қытайдағы, ЕО-дағы, Ресейдегі инфляция, ж/ж</t>
  </si>
  <si>
    <t>Мұнайдың әлемдік нарығының серпіні, ж/ж</t>
  </si>
  <si>
    <t xml:space="preserve">ФАО бағалардың индексі, 2002-2004=100% </t>
  </si>
  <si>
    <t>Ресейдің ІЖӨ</t>
  </si>
  <si>
    <t>ЕО ІЖӨ</t>
  </si>
  <si>
    <t>Қытайдың ІЖӨ (оң жақ ось)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</si>
  <si>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</si>
  <si>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</si>
  <si>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</si>
  <si>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</si>
  <si>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</si>
  <si>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</si>
  <si>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</si>
  <si>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</si>
  <si>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июл</t>
  </si>
  <si>
    <t>июн</t>
  </si>
  <si>
    <t>май</t>
  </si>
  <si>
    <t>апр</t>
  </si>
  <si>
    <t>Eurostat, National Bureau of Statistics of China, Росстат, ЦБ РФ, Consensus Ecs., Eurostat</t>
  </si>
  <si>
    <t>РФ-ның ТБИ</t>
  </si>
  <si>
    <t>ЕО-ның ТБИ</t>
  </si>
  <si>
    <t>Қытайдың ТБИ</t>
  </si>
  <si>
    <t>EIA</t>
  </si>
  <si>
    <t>Мұнай  нарығындағы сұраныс</t>
  </si>
  <si>
    <t>Мұнай нарығындағы  ұсыныс</t>
  </si>
  <si>
    <t>Әлемдегі мұнай  өндірісінің  өсу  қарқыны</t>
  </si>
  <si>
    <t xml:space="preserve"> ОПЕК елдерінің үлесі </t>
  </si>
  <si>
    <t xml:space="preserve">  ОПЕК-тен  тыс елдердің үлесі </t>
  </si>
  <si>
    <t xml:space="preserve">Тұтынудың  өсу  қарқыны  </t>
  </si>
  <si>
    <t>Басқа  елдер</t>
  </si>
  <si>
    <t>Үндістан</t>
  </si>
  <si>
    <t>Жапония</t>
  </si>
  <si>
    <t>Қытай</t>
  </si>
  <si>
    <t>Ресей</t>
  </si>
  <si>
    <t>Еуропа елдері</t>
  </si>
  <si>
    <t>АҚШ</t>
  </si>
  <si>
    <t>Инфляция ж/ж</t>
  </si>
  <si>
    <t>Инфляция а/а (оң ось)</t>
  </si>
  <si>
    <t>Жылдық инфляция</t>
  </si>
  <si>
    <t xml:space="preserve">1 график. Инфляция құрауыштарының 2019-2020 жылдарға болжамы, ж/ж </t>
  </si>
  <si>
    <t>2 график. Тоқсанда орташа алынған инфляция, ж/ж, %</t>
  </si>
  <si>
    <t>Еңбек өнімділігі</t>
  </si>
  <si>
    <t>ҰЭМ СК, FusionLab</t>
  </si>
  <si>
    <t xml:space="preserve"> FusionLab</t>
  </si>
  <si>
    <t>Күтілетін инфляция, ж/ж</t>
  </si>
  <si>
    <t xml:space="preserve"> </t>
  </si>
  <si>
    <t>10 ай 2018</t>
  </si>
  <si>
    <t>10 ай 2019</t>
  </si>
  <si>
    <t>46 график. Ұлттық валютамен кредиттер бойынша мөлшерлеме, %</t>
  </si>
  <si>
    <t>46 график</t>
  </si>
  <si>
    <t>45 график. Құрамдардың кредиттердің өсуіне үлесі</t>
  </si>
  <si>
    <t>45 график</t>
  </si>
  <si>
    <t xml:space="preserve"> 44 график. Субъектілері бойынша мерзімді депозиттердің мөлшерлемесі</t>
  </si>
  <si>
    <t>43 график. Депозиттерді долларландыру</t>
  </si>
  <si>
    <t>42 график. Депозиттердің өсуіне құрамдастардың қосқан үлесі</t>
  </si>
  <si>
    <t xml:space="preserve">41 график. Айырбастау бағамының серпіні және валюта нарығындағы сауда-саттық көлемі </t>
  </si>
  <si>
    <t xml:space="preserve">40 график. Ақша нарығы мөлшерлемелерінің серпіні </t>
  </si>
  <si>
    <t xml:space="preserve">39 график. Базалық мөлшерлеме, TONIA мөлшерлемесі және 7 күндік қысқа мерзімді ноталардың кірістілігі  </t>
  </si>
  <si>
    <t>38  график. Ішкі нарықтағы ҚРҰБ операциялары (ашық позиция, млрд теңге)</t>
  </si>
  <si>
    <t>37  график. Республикалық бюджет кірістерінің құрылымы</t>
  </si>
  <si>
    <t>36 график. Республикалық бюджеттің жалпы және мұнай емес балансы</t>
  </si>
  <si>
    <t>Сумен жабдықтау</t>
  </si>
  <si>
    <t>Электрмен жабдықтау</t>
  </si>
  <si>
    <t>Құрылыс және күрделі жөндеуге жұмсалған шығыстар</t>
  </si>
  <si>
    <t>Машиналар, жабдықтар және көлік</t>
  </si>
  <si>
    <t>Өзге де шығыстар</t>
  </si>
  <si>
    <t>Тұрғын үй инвестициялары</t>
  </si>
  <si>
    <t>32 график</t>
  </si>
  <si>
    <t>Eurostat, National Bureau of Statistics of China, Росстат, РФ ЭДМ, Consensus Ecs., Eurostat</t>
  </si>
  <si>
    <t>қырк</t>
  </si>
  <si>
    <t>шілд</t>
  </si>
  <si>
    <t>маус</t>
  </si>
  <si>
    <t>наур</t>
  </si>
  <si>
    <t>қаңт</t>
  </si>
  <si>
    <t>желт</t>
  </si>
  <si>
    <t>Инфляция және базалық инфляция*</t>
  </si>
  <si>
    <t xml:space="preserve"> 24 график. Күтілетін инфляция, ж/ж</t>
  </si>
  <si>
    <t>қаң-сәу</t>
  </si>
  <si>
    <t>сәу.20</t>
  </si>
  <si>
    <t>нау.20</t>
  </si>
  <si>
    <t>Басқа</t>
  </si>
  <si>
    <t>Беріліс құрылғылары</t>
  </si>
  <si>
    <t>Әлеуметтік маңызды ғимараттар</t>
  </si>
  <si>
    <t>Көліктік инфрақұрылым</t>
  </si>
  <si>
    <t>Тұрғын ғимараттар</t>
  </si>
  <si>
    <t>Өнеркәсіптік ғимараттар</t>
  </si>
  <si>
    <t>Тау-кен және өндіру өнеркәсібі үшін</t>
  </si>
  <si>
    <t>Барлығы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</si>
  <si>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</si>
  <si>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</si>
  <si>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</si>
  <si>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</si>
  <si>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</si>
  <si>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</si>
  <si>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</si>
  <si>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</si>
  <si>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</si>
  <si>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</si>
  <si>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 xml:space="preserve">Түркістан </t>
  </si>
  <si>
    <t xml:space="preserve">Нұр-Сұлтан </t>
  </si>
  <si>
    <t>Алматы қ.</t>
  </si>
  <si>
    <t>Шымкент қ.</t>
  </si>
  <si>
    <t>ҚР</t>
  </si>
  <si>
    <t>Аймақтар</t>
  </si>
  <si>
    <t>ШҚО</t>
  </si>
  <si>
    <t>БҚО</t>
  </si>
  <si>
    <t>СҚО</t>
  </si>
  <si>
    <t>11 график. Инфляция қарқыны</t>
  </si>
  <si>
    <t>Дереккөзі</t>
  </si>
  <si>
    <t>12 график. Азық-түлік инфляциясы</t>
  </si>
  <si>
    <t>Инфляция, м/т, м/м</t>
  </si>
  <si>
    <t>м/т - маусымдық түзетілген</t>
  </si>
  <si>
    <t>13 график. Азық-түлік инфляциясы топтарының салымдары, ж/ж</t>
  </si>
  <si>
    <t>Нан-тоқаш өнімдері және жармалар</t>
  </si>
  <si>
    <t>Ет</t>
  </si>
  <si>
    <t>Жемістер мен көкөністер</t>
  </si>
  <si>
    <t>Өзге тауарлар</t>
  </si>
  <si>
    <t>Қаңт</t>
  </si>
  <si>
    <t>14 график. Ет өнімдерін өндірушілердің тұтыну бағасы және бағасы, ж/ж</t>
  </si>
  <si>
    <t>Ет өндірушілердің бағасы (тірі салмағы)</t>
  </si>
  <si>
    <t>Еттің тұтыну бағасы</t>
  </si>
  <si>
    <t>Ет өндірушілердің бағасы (өңдеу)</t>
  </si>
  <si>
    <t>Азықтық дақылдардың бағасы</t>
  </si>
  <si>
    <t>15 график. Жеміс-көкөніс өнімдерінің жекелеген түрлеріне тұтыну бағасы, ж/ж</t>
  </si>
  <si>
    <t>Алма</t>
  </si>
  <si>
    <t>Апельсин</t>
  </si>
  <si>
    <t>Лимон</t>
  </si>
  <si>
    <t>Сарымсақ</t>
  </si>
  <si>
    <t>16 график. Азық-түлік емес инфляцияның динамикасы</t>
  </si>
  <si>
    <t>17 график. Азық-түлік емес инфляция топтарының салымдары, ж/ж</t>
  </si>
  <si>
    <t>Киім</t>
  </si>
  <si>
    <t>Аяқ-киім</t>
  </si>
  <si>
    <t>Құрылыс материалдары</t>
  </si>
  <si>
    <t>Қатты отын</t>
  </si>
  <si>
    <t>Жиһаз</t>
  </si>
  <si>
    <t>Дәрі-дәрмектер</t>
  </si>
  <si>
    <t>Жанар-жағар май материалдары</t>
  </si>
  <si>
    <t>18 график. Сервистік инфляция динамикасы</t>
  </si>
  <si>
    <t>19 график. Сервистік инфляцияға топтардың салымдары, ж/ж</t>
  </si>
  <si>
    <t>Реттелетін коммуналдық қызметтер</t>
  </si>
  <si>
    <t>Өзге қызметтер</t>
  </si>
  <si>
    <t>Темір жол</t>
  </si>
  <si>
    <t>Көлік қызметі</t>
  </si>
  <si>
    <t>Жеңіл көлік</t>
  </si>
  <si>
    <t>Ауа көлігі</t>
  </si>
  <si>
    <t>Өзге көлік қызметтері</t>
  </si>
  <si>
    <t>21 график. Байланыс қызметтерінің бағасы</t>
  </si>
  <si>
    <t>ж/ж</t>
  </si>
  <si>
    <t>а/а (оң ось)</t>
  </si>
  <si>
    <t>22 график. Инфляция және базалық инфляция*</t>
  </si>
  <si>
    <t>*Жемістер мен көкөністерге, коммуналдық қызметтерге (реттелетін), темір жол көлігіне, байланысқа, бензинге, дизель отынына және көмірге баға есебінсіз</t>
  </si>
  <si>
    <t>Базалық инфляция*</t>
  </si>
  <si>
    <t>Базалық инфляция (trimmed mean)</t>
  </si>
  <si>
    <t>сәүір</t>
  </si>
  <si>
    <t>29 график. Салынып жатқан объектілердің түрлері бойынша құрылыс жұмыстарының (қызметтерінің) көлемі, ж/ж</t>
  </si>
  <si>
    <t>30 график. Өңірлер бөлінісіндегі бөлшек тауар айналымы, ж/ж</t>
  </si>
  <si>
    <t>32 график. Композиттік озыңқы индикатордың динамикасы және шығарылымның алшақтығы</t>
  </si>
  <si>
    <t>Әкімшілік қосалқы қызмет</t>
  </si>
  <si>
    <t>А/ш</t>
  </si>
  <si>
    <t>Тұру ж/е тамақтану қызметі</t>
  </si>
  <si>
    <t>Қаржы ж/е сақтандыру</t>
  </si>
  <si>
    <t>Нақты жалақы</t>
  </si>
  <si>
    <t>Жалақы қоры</t>
  </si>
  <si>
    <t>33 график. Нақты жалақы және жалақы қоры, 1 тоқсан 2020 жыл</t>
  </si>
  <si>
    <t>Тамақтану ж/е тұру қызметі</t>
  </si>
  <si>
    <t>Кәсіби ғылыми-техникалық қызмет</t>
  </si>
  <si>
    <t>Тау-кең өндіру</t>
  </si>
  <si>
    <t>Байланыс ж/е ақпарат</t>
  </si>
  <si>
    <t>34 график. Нақты жалақы және еңбек өнімділігі,  1 тоқсан 2020 жыл</t>
  </si>
  <si>
    <t>Жұмыспен қамтылу</t>
  </si>
  <si>
    <t>ЖҚҚ</t>
  </si>
  <si>
    <t>А/Ш</t>
  </si>
  <si>
    <t>Демалыс, өнер</t>
  </si>
  <si>
    <t>ҰЭМ СК, ҚРҰБ есептеулері</t>
  </si>
  <si>
    <t xml:space="preserve">II. СЫРТҚЫ АЛҒЫШАРТТАРЫ </t>
  </si>
  <si>
    <t xml:space="preserve">Нақты инфляция </t>
  </si>
  <si>
    <t>Азық-түлік инфляциясы</t>
  </si>
  <si>
    <t>Азық-түлік инфляциясы топтарының салымдары, ж/ж</t>
  </si>
  <si>
    <t>Ет өнімдерін өндірушілердің тұтыну бағасы және бағасы, ж/ж</t>
  </si>
  <si>
    <t>Жеміс-көкөніс өнімдерінің жекелеген түрлеріне тұтыну бағасы, ж/ж</t>
  </si>
  <si>
    <t>Азық-түлік емес инфляцияның динамикасы</t>
  </si>
  <si>
    <t>Азық-түлік емес инфляция топтарының салымдары, ж/ж</t>
  </si>
  <si>
    <t>Сервистік инфляция динамикасы</t>
  </si>
  <si>
    <t>Сервистік инфляцияға топтардың салымдары, ж/ж</t>
  </si>
  <si>
    <t>20 график. Көлік қызметтерінің бағасы, ж/ж</t>
  </si>
  <si>
    <t>Көлік қызметтерінің бағасыб ж/ж</t>
  </si>
  <si>
    <t>Байланыс қызметтерінің бағасы</t>
  </si>
  <si>
    <t>33 график</t>
  </si>
  <si>
    <t>25 график. Инвестициялық белсенділік көрсеткіштері, ж/ж жинақталған қорытындымен</t>
  </si>
  <si>
    <t>26 график. ЖІӨ декомпозициясы. Жалпы ішкі өнімнің өсуіне экономика салаларының қосқан үлесі, ж/ж жинақталған қорытындымен</t>
  </si>
  <si>
    <t>27 график. Тау-кең өнеркәсібінің декомпозициясы. Салалардың өсімге салымы, ж/ж жинақталған қорытындымен</t>
  </si>
  <si>
    <t>28 график. Өңдеу өнеркәсібінің декомпозициясы. Салалардың өсімге салымы, ж/ж жинақталған қорытындымен</t>
  </si>
  <si>
    <t>Салынып жатқан объектілердің түрлері бойынша құрылыс жұмыстарының (қызметтерінің) көлемі, ж/ж</t>
  </si>
  <si>
    <t>Өңірлер бөлінісіндегі бөлшек тауар айналымы, ж/ж</t>
  </si>
  <si>
    <t>Нақты жалақы және жалақы қоры, 1 тоқсан 2020 жыл</t>
  </si>
  <si>
    <t>Нақты жалақы және еңбек өнімділігі,  1 тоқсан 2020 жыл</t>
  </si>
  <si>
    <t>Еңбек өнімділігінің өсуіне көрсеткіштердің үлесі, жинақталған қорытындымен ж/ж</t>
  </si>
  <si>
    <t>35 график. Еңбек өнімділігінің өсуіне көрсеткіштердің үлесі, 2020 жыл 1 тоқсан, ж/ж</t>
  </si>
  <si>
    <t xml:space="preserve">31 график. Бөлшек тауар айналымы өсімінің құрылымы және көтерме тауар айналымының өсу қарқыны, ж/ж өспелі қорытындымен </t>
  </si>
  <si>
    <t>4 график. Сараптамалық тәсілге негізделген тәуекелдер картасы</t>
  </si>
  <si>
    <t>5 график. Қытайдың, ЕО-ның, Ресейдің нақты өсімі ж/ж</t>
  </si>
  <si>
    <t>6 график. Қытайдағы, ЕО-дағы, Ресейдегі инфляция, ж/ж</t>
  </si>
  <si>
    <t>7 график. Мұнайдың әлемдік нарығының серпіні, ж/ж</t>
  </si>
  <si>
    <t>Депозиттердің өсу қарқыны,  ж/ж, %</t>
  </si>
  <si>
    <t>банктердің ҚРҰБ-гі корреспонденттік шоттарындағы қаражаттары</t>
  </si>
  <si>
    <t>депозиттер</t>
  </si>
  <si>
    <t>Тұрақты қол жеткізу операциялары</t>
  </si>
  <si>
    <t>Ашық нарық операциялары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</si>
  <si>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</si>
  <si>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</si>
  <si>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</si>
  <si>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</si>
  <si>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</si>
  <si>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</si>
  <si>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Басқа операциялар</t>
  </si>
  <si>
    <t>Инфляция м/т м/м (оң ось)</t>
  </si>
  <si>
    <t xml:space="preserve">8 график. Мұнайды әлемдік тұтыну,ж/ж </t>
  </si>
  <si>
    <t>9 график. Мұнайдың әлемдік өндірісі, ж/ж</t>
  </si>
  <si>
    <t xml:space="preserve">10 График. ФАО бағалардың индексі, 2002-2004=100% </t>
  </si>
  <si>
    <t xml:space="preserve">БҰҰ Азық-түлік және ауылшаруашылық ұйымы (ФАО) </t>
  </si>
  <si>
    <t>Мұнайдың әлемдік тұтынуы, ж/ж</t>
  </si>
  <si>
    <t xml:space="preserve">Мұнайды әлемдік өндірісі,ж/ж </t>
  </si>
  <si>
    <t>Қабылданатын инфляция</t>
  </si>
  <si>
    <t>Қорлар, оң ось</t>
  </si>
  <si>
    <t xml:space="preserve"> 24 График. Соңғы және келесі айдағы баға өсімінің сандық бағалауы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</si>
</sst>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\ _₽_-;\-* #,##0\ _₽_-;_-* &quot;-&quot;\ _₽_-;_-@_-"/>
    <numFmt numFmtId="43" formatCode="_-* #,##0.00\ _₽_-;\-* #,##0.00\ _₽_-;_-* &quot;-&quot;??\ _₽_-;_-@_-"/>
    <numFmt numFmtId="164" formatCode="0.0%"/>
    <numFmt numFmtId="165" formatCode="0.0"/>
    <numFmt numFmtId="166" formatCode="dd/mm/yy;@"/>
    <numFmt numFmtId="167" formatCode="_-* #,##0\ _₽_-;\-* #,##0\ _₽_-;_-* &quot;-&quot;??\ _₽_-;_-@_-"/>
    <numFmt numFmtId="168" formatCode="_(* #,##0.00_);_(* \(#,##0.00\);_(* &quot;-&quot;??_);_(@_)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-&quot;Ј&quot;* #,##0_-;\-&quot;Ј&quot;* #,##0_-;_-&quot;Ј&quot;* &quot;-&quot;_-;_-@_-"/>
    <numFmt numFmtId="173" formatCode="_-&quot;Ј&quot;* #,##0.00_-;\-&quot;Ј&quot;* #,##0.00_-;_-&quot;Ј&quot;* &quot;-&quot;??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_-* #,##0.0\ _₽_-;\-* #,##0.0\ _₽_-;_-* &quot;-&quot;??\ _₽_-;_-@_-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color rgb="FF222222"/>
      <name val="Arial Unicode MS"/>
      <family val="2"/>
      <charset val="204"/>
    </font>
    <font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7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0"/>
      <name val="Arial Cy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0"/>
      <name val="Calibri"/>
      <family val="2"/>
      <charset val="204"/>
    </font>
    <font>
      <sz val="8"/>
      <name val="Academy"/>
    </font>
    <font>
      <sz val="11"/>
      <color theme="7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9"/>
      <color rgb="FF000000"/>
      <name val="Verdana"/>
      <family val="2"/>
      <charset val="204"/>
    </font>
    <font>
      <sz val="11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/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</borders>
  <cellStyleXfs count="360">
    <xf numFmtId="0" fontId="0" fillId="0" borderId="0"/>
    <xf numFmtId="0" fontId="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5" borderId="0" applyNumberFormat="0" applyBorder="0" applyAlignment="0" applyProtection="0"/>
    <xf numFmtId="0" fontId="20" fillId="0" borderId="0"/>
    <xf numFmtId="0" fontId="20" fillId="0" borderId="0"/>
    <xf numFmtId="0" fontId="5" fillId="0" borderId="0"/>
    <xf numFmtId="0" fontId="5" fillId="0" borderId="0"/>
    <xf numFmtId="168" fontId="1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43" fontId="2" fillId="0" borderId="0" applyFont="0" applyFill="0" applyBorder="0" applyAlignment="0" applyProtection="0"/>
    <xf numFmtId="0" fontId="20" fillId="0" borderId="0"/>
    <xf numFmtId="169" fontId="36" fillId="0" borderId="0" applyFill="0" applyBorder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2" fillId="0" borderId="0" applyFont="0" applyFill="0" applyBorder="0" applyAlignment="0" applyProtection="0"/>
    <xf numFmtId="0" fontId="14" fillId="0" borderId="0"/>
    <xf numFmtId="0" fontId="37" fillId="0" borderId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71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0" fontId="37" fillId="0" borderId="0"/>
    <xf numFmtId="0" fontId="40" fillId="0" borderId="0"/>
    <xf numFmtId="174" fontId="20" fillId="0" borderId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41" fillId="11" borderId="14" applyNumberFormat="0" applyAlignment="0" applyProtection="0"/>
    <xf numFmtId="0" fontId="41" fillId="11" borderId="14" applyNumberFormat="0" applyAlignment="0" applyProtection="0"/>
    <xf numFmtId="0" fontId="41" fillId="11" borderId="14" applyNumberFormat="0" applyAlignment="0" applyProtection="0"/>
    <xf numFmtId="0" fontId="41" fillId="11" borderId="14" applyNumberFormat="0" applyAlignment="0" applyProtection="0"/>
    <xf numFmtId="175" fontId="36" fillId="0" borderId="1" applyBorder="0">
      <protection hidden="1"/>
    </xf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3" fillId="24" borderId="14" applyNumberFormat="0" applyAlignment="0" applyProtection="0"/>
    <xf numFmtId="0" fontId="43" fillId="24" borderId="14" applyNumberFormat="0" applyAlignment="0" applyProtection="0"/>
    <xf numFmtId="0" fontId="43" fillId="24" borderId="14" applyNumberFormat="0" applyAlignment="0" applyProtection="0"/>
    <xf numFmtId="0" fontId="43" fillId="24" borderId="14" applyNumberFormat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8" fillId="25" borderId="20" applyNumberFormat="0" applyAlignment="0" applyProtection="0"/>
    <xf numFmtId="0" fontId="48" fillId="25" borderId="20" applyNumberFormat="0" applyAlignment="0" applyProtection="0"/>
    <xf numFmtId="0" fontId="48" fillId="25" borderId="20" applyNumberFormat="0" applyAlignment="0" applyProtection="0"/>
    <xf numFmtId="0" fontId="48" fillId="25" borderId="20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2" fillId="0" borderId="0"/>
    <xf numFmtId="0" fontId="2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27" borderId="21" applyNumberFormat="0" applyFont="0" applyAlignment="0" applyProtection="0"/>
    <xf numFmtId="0" fontId="37" fillId="27" borderId="21" applyNumberFormat="0" applyFont="0" applyAlignment="0" applyProtection="0"/>
    <xf numFmtId="0" fontId="37" fillId="27" borderId="21" applyNumberFormat="0" applyFont="0" applyAlignment="0" applyProtection="0"/>
    <xf numFmtId="0" fontId="37" fillId="27" borderId="21" applyNumberFormat="0" applyFon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40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7" fillId="0" borderId="0"/>
    <xf numFmtId="176" fontId="56" fillId="28" borderId="23" applyFont="0" applyFill="0" applyBorder="0">
      <protection hidden="1"/>
    </xf>
    <xf numFmtId="170" fontId="2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35" fillId="0" borderId="0"/>
    <xf numFmtId="0" fontId="27" fillId="0" borderId="0"/>
    <xf numFmtId="0" fontId="37" fillId="0" borderId="0"/>
    <xf numFmtId="0" fontId="14" fillId="0" borderId="0"/>
    <xf numFmtId="43" fontId="14" fillId="0" borderId="0" applyFont="0" applyFill="0" applyBorder="0" applyAlignment="0" applyProtection="0"/>
    <xf numFmtId="0" fontId="57" fillId="0" borderId="0"/>
    <xf numFmtId="0" fontId="58" fillId="0" borderId="0"/>
    <xf numFmtId="177" fontId="2" fillId="0" borderId="0" applyFont="0" applyFill="0" applyBorder="0" applyAlignment="0" applyProtection="0"/>
    <xf numFmtId="0" fontId="59" fillId="0" borderId="0"/>
    <xf numFmtId="41" fontId="14" fillId="0" borderId="0" applyFont="0" applyFill="0" applyBorder="0" applyAlignment="0" applyProtection="0"/>
    <xf numFmtId="175" fontId="36" fillId="0" borderId="1" applyBorder="0">
      <protection hidden="1"/>
    </xf>
    <xf numFmtId="0" fontId="36" fillId="0" borderId="0"/>
    <xf numFmtId="0" fontId="38" fillId="10" borderId="0" applyNumberFormat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36" fillId="0" borderId="0"/>
    <xf numFmtId="0" fontId="27" fillId="0" borderId="0"/>
    <xf numFmtId="0" fontId="37" fillId="0" borderId="0"/>
    <xf numFmtId="0" fontId="20" fillId="0" borderId="0"/>
    <xf numFmtId="9" fontId="27" fillId="0" borderId="0" applyFont="0" applyFill="0" applyBorder="0" applyAlignment="0" applyProtection="0"/>
    <xf numFmtId="0" fontId="20" fillId="0" borderId="0"/>
    <xf numFmtId="170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0" borderId="0"/>
    <xf numFmtId="0" fontId="38" fillId="9" borderId="0" applyNumberFormat="0" applyBorder="0" applyAlignment="0" applyProtection="0"/>
    <xf numFmtId="0" fontId="40" fillId="0" borderId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9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8" fillId="15" borderId="0" applyNumberFormat="0" applyBorder="0" applyAlignment="0" applyProtection="0"/>
    <xf numFmtId="0" fontId="38" fillId="12" borderId="0" applyNumberFormat="0" applyBorder="0" applyAlignment="0" applyProtection="0"/>
    <xf numFmtId="0" fontId="38" fillId="10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1" borderId="0" applyNumberFormat="0" applyBorder="0" applyAlignment="0" applyProtection="0"/>
    <xf numFmtId="0" fontId="38" fillId="9" borderId="0" applyNumberFormat="0" applyBorder="0" applyAlignment="0" applyProtection="0"/>
    <xf numFmtId="0" fontId="38" fillId="7" borderId="0" applyNumberFormat="0" applyBorder="0" applyAlignment="0" applyProtection="0"/>
    <xf numFmtId="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38" fillId="14" borderId="0" applyNumberFormat="0" applyBorder="0" applyAlignment="0" applyProtection="0"/>
    <xf numFmtId="171" fontId="37" fillId="0" borderId="0" applyFont="0" applyFill="0" applyBorder="0" applyAlignment="0" applyProtection="0"/>
    <xf numFmtId="0" fontId="20" fillId="0" borderId="0"/>
    <xf numFmtId="0" fontId="2" fillId="0" borderId="0"/>
    <xf numFmtId="0" fontId="37" fillId="0" borderId="0"/>
    <xf numFmtId="171" fontId="37" fillId="0" borderId="0" applyFont="0" applyFill="0" applyBorder="0" applyAlignment="0" applyProtection="0"/>
    <xf numFmtId="0" fontId="37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0" fontId="37" fillId="0" borderId="0"/>
    <xf numFmtId="0" fontId="38" fillId="13" borderId="0" applyNumberFormat="0" applyBorder="0" applyAlignment="0" applyProtection="0"/>
    <xf numFmtId="0" fontId="58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58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58" fillId="0" borderId="0"/>
    <xf numFmtId="0" fontId="2" fillId="0" borderId="0"/>
    <xf numFmtId="171" fontId="37" fillId="0" borderId="0" applyFont="0" applyFill="0" applyBorder="0" applyAlignment="0" applyProtection="0"/>
    <xf numFmtId="0" fontId="58" fillId="0" borderId="0"/>
    <xf numFmtId="0" fontId="61" fillId="0" borderId="0"/>
    <xf numFmtId="0" fontId="20" fillId="0" borderId="0"/>
    <xf numFmtId="43" fontId="1" fillId="0" borderId="0" applyFont="0" applyFill="0" applyBorder="0" applyAlignment="0" applyProtection="0"/>
    <xf numFmtId="0" fontId="64" fillId="0" borderId="0">
      <alignment horizontal="center"/>
    </xf>
    <xf numFmtId="0" fontId="64" fillId="0" borderId="0">
      <alignment horizontal="right"/>
    </xf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3">
    <xf numFmtId="0" fontId="0" fillId="0" borderId="0" xfId="0"/>
    <xf numFmtId="0" fontId="9" fillId="0" borderId="1" xfId="1" applyFont="1" applyBorder="1" applyAlignment="1">
      <alignment horizontal="left" vertical="top"/>
    </xf>
    <xf numFmtId="2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2" applyNumberFormat="1" applyFont="1" applyBorder="1" applyAlignment="1">
      <alignment horizontal="center" vertical="center"/>
    </xf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1" xfId="1" applyFont="1" applyBorder="1" applyAlignment="1">
      <alignment horizontal="left" vertical="top"/>
    </xf>
    <xf numFmtId="0" fontId="15" fillId="0" borderId="1" xfId="0" applyFont="1" applyBorder="1" applyAlignment="1">
      <alignment horizontal="center" vertical="center" wrapText="1"/>
    </xf>
    <xf numFmtId="165" fontId="15" fillId="0" borderId="4" xfId="0" applyNumberFormat="1" applyFont="1" applyFill="1" applyBorder="1" applyAlignment="1">
      <alignment horizontal="center"/>
    </xf>
    <xf numFmtId="164" fontId="15" fillId="0" borderId="1" xfId="2" applyNumberFormat="1" applyFont="1" applyFill="1" applyBorder="1" applyAlignment="1">
      <alignment horizontal="center"/>
    </xf>
    <xf numFmtId="166" fontId="13" fillId="0" borderId="1" xfId="0" applyNumberFormat="1" applyFont="1" applyBorder="1" applyAlignment="1">
      <alignment horizontal="left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0" fillId="0" borderId="0" xfId="5"/>
    <xf numFmtId="164" fontId="21" fillId="0" borderId="1" xfId="0" applyNumberFormat="1" applyFont="1" applyFill="1" applyBorder="1"/>
    <xf numFmtId="10" fontId="21" fillId="0" borderId="1" xfId="2" applyNumberFormat="1" applyFont="1" applyFill="1" applyBorder="1"/>
    <xf numFmtId="0" fontId="20" fillId="0" borderId="0" xfId="5" applyFont="1" applyFill="1"/>
    <xf numFmtId="0" fontId="20" fillId="0" borderId="0" xfId="5" applyFill="1"/>
    <xf numFmtId="0" fontId="23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top"/>
    </xf>
    <xf numFmtId="0" fontId="21" fillId="0" borderId="1" xfId="4" applyFont="1" applyFill="1" applyBorder="1" applyAlignment="1">
      <alignment horizontal="center" vertical="center" wrapText="1"/>
    </xf>
    <xf numFmtId="164" fontId="25" fillId="0" borderId="0" xfId="2" applyNumberFormat="1" applyFont="1" applyFill="1" applyBorder="1"/>
    <xf numFmtId="43" fontId="25" fillId="0" borderId="0" xfId="3" applyNumberFormat="1" applyFont="1" applyFill="1" applyBorder="1"/>
    <xf numFmtId="43" fontId="25" fillId="0" borderId="0" xfId="0" applyNumberFormat="1" applyFont="1" applyFill="1" applyBorder="1"/>
    <xf numFmtId="17" fontId="26" fillId="0" borderId="0" xfId="0" applyNumberFormat="1" applyFont="1" applyFill="1" applyBorder="1"/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10" fontId="27" fillId="0" borderId="1" xfId="2" applyNumberFormat="1" applyFont="1" applyFill="1" applyBorder="1" applyAlignment="1">
      <alignment horizontal="center" vertical="center"/>
    </xf>
    <xf numFmtId="164" fontId="27" fillId="0" borderId="1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4" fontId="15" fillId="0" borderId="1" xfId="2" applyNumberFormat="1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9" fontId="15" fillId="0" borderId="1" xfId="2" applyFont="1" applyBorder="1" applyAlignment="1">
      <alignment horizontal="center" vertical="center"/>
    </xf>
    <xf numFmtId="164" fontId="15" fillId="0" borderId="1" xfId="2" applyNumberFormat="1" applyFont="1" applyBorder="1" applyAlignment="1">
      <alignment horizontal="center" vertical="center"/>
    </xf>
    <xf numFmtId="0" fontId="11" fillId="4" borderId="0" xfId="0" applyFont="1" applyFill="1" applyAlignment="1"/>
    <xf numFmtId="0" fontId="16" fillId="0" borderId="1" xfId="6" applyFont="1" applyFill="1" applyBorder="1" applyAlignment="1" applyProtection="1">
      <alignment horizontal="center" vertical="center" wrapText="1"/>
      <protection locked="0"/>
    </xf>
    <xf numFmtId="14" fontId="16" fillId="0" borderId="1" xfId="6" applyNumberFormat="1" applyFont="1" applyFill="1" applyBorder="1" applyAlignment="1" applyProtection="1">
      <alignment horizontal="center" vertical="center"/>
      <protection locked="0"/>
    </xf>
    <xf numFmtId="9" fontId="16" fillId="0" borderId="1" xfId="2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64" fontId="15" fillId="0" borderId="1" xfId="2" applyNumberFormat="1" applyFont="1" applyFill="1" applyBorder="1"/>
    <xf numFmtId="164" fontId="15" fillId="0" borderId="1" xfId="2" applyNumberFormat="1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/>
    <xf numFmtId="4" fontId="0" fillId="0" borderId="0" xfId="0" applyNumberFormat="1"/>
    <xf numFmtId="164" fontId="15" fillId="0" borderId="1" xfId="2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164" fontId="15" fillId="0" borderId="1" xfId="2" applyNumberFormat="1" applyFont="1" applyFill="1" applyBorder="1" applyAlignment="1">
      <alignment wrapText="1"/>
    </xf>
    <xf numFmtId="0" fontId="30" fillId="0" borderId="0" xfId="0" applyFont="1"/>
    <xf numFmtId="164" fontId="15" fillId="0" borderId="1" xfId="2" applyNumberFormat="1" applyFont="1" applyBorder="1" applyAlignment="1">
      <alignment horizontal="center" wrapText="1"/>
    </xf>
    <xf numFmtId="164" fontId="15" fillId="0" borderId="1" xfId="2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31" fillId="0" borderId="0" xfId="0" applyFont="1"/>
    <xf numFmtId="0" fontId="31" fillId="0" borderId="11" xfId="0" applyFont="1" applyBorder="1"/>
    <xf numFmtId="0" fontId="15" fillId="0" borderId="1" xfId="0" applyFont="1" applyFill="1" applyBorder="1"/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5" fillId="0" borderId="0" xfId="2" applyNumberFormat="1" applyFont="1" applyBorder="1"/>
    <xf numFmtId="0" fontId="15" fillId="0" borderId="1" xfId="0" applyFont="1" applyBorder="1" applyAlignment="1">
      <alignment wrapText="1"/>
    </xf>
    <xf numFmtId="164" fontId="15" fillId="0" borderId="1" xfId="2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9" fontId="16" fillId="0" borderId="0" xfId="2" applyFont="1" applyFill="1" applyBorder="1" applyAlignment="1" applyProtection="1">
      <alignment horizontal="center" vertical="center"/>
      <protection locked="0"/>
    </xf>
    <xf numFmtId="2" fontId="33" fillId="0" borderId="1" xfId="0" applyNumberFormat="1" applyFont="1" applyBorder="1" applyAlignment="1">
      <alignment horizontal="center"/>
    </xf>
    <xf numFmtId="0" fontId="34" fillId="0" borderId="0" xfId="0" applyFont="1"/>
    <xf numFmtId="0" fontId="32" fillId="0" borderId="0" xfId="0" applyFont="1"/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164" fontId="15" fillId="0" borderId="0" xfId="0" applyNumberFormat="1" applyFont="1" applyFill="1" applyBorder="1" applyAlignment="1">
      <alignment wrapText="1"/>
    </xf>
    <xf numFmtId="164" fontId="15" fillId="0" borderId="0" xfId="2" applyNumberFormat="1" applyFont="1" applyFill="1" applyBorder="1" applyAlignment="1">
      <alignment wrapText="1"/>
    </xf>
    <xf numFmtId="0" fontId="15" fillId="0" borderId="0" xfId="0" applyFont="1" applyBorder="1" applyAlignment="1">
      <alignment horizontal="center" vertical="center"/>
    </xf>
    <xf numFmtId="0" fontId="16" fillId="0" borderId="1" xfId="10" applyFont="1" applyBorder="1"/>
    <xf numFmtId="0" fontId="15" fillId="0" borderId="1" xfId="10" applyFont="1" applyBorder="1"/>
    <xf numFmtId="0" fontId="15" fillId="0" borderId="0" xfId="0" applyFont="1" applyFill="1" applyBorder="1" applyAlignment="1">
      <alignment horizontal="center" vertical="center"/>
    </xf>
    <xf numFmtId="17" fontId="27" fillId="0" borderId="0" xfId="0" applyNumberFormat="1" applyFont="1" applyFill="1" applyBorder="1" applyAlignment="1">
      <alignment horizontal="center" vertical="center"/>
    </xf>
    <xf numFmtId="10" fontId="27" fillId="0" borderId="0" xfId="2" applyNumberFormat="1" applyFont="1" applyFill="1" applyBorder="1" applyAlignment="1">
      <alignment horizontal="center" vertical="center"/>
    </xf>
    <xf numFmtId="164" fontId="27" fillId="0" borderId="0" xfId="2" applyNumberFormat="1" applyFont="1" applyFill="1" applyBorder="1" applyAlignment="1">
      <alignment horizontal="center" vertical="center"/>
    </xf>
    <xf numFmtId="17" fontId="28" fillId="0" borderId="0" xfId="0" applyNumberFormat="1" applyFont="1" applyFill="1" applyBorder="1" applyAlignment="1">
      <alignment horizontal="center" vertical="center"/>
    </xf>
    <xf numFmtId="164" fontId="15" fillId="0" borderId="0" xfId="2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1" xfId="0" applyFont="1" applyBorder="1" applyAlignment="1">
      <alignment horizontal="center" vertical="center"/>
    </xf>
    <xf numFmtId="9" fontId="16" fillId="0" borderId="13" xfId="2" applyFont="1" applyFill="1" applyBorder="1" applyAlignment="1" applyProtection="1">
      <alignment horizontal="center" vertical="center"/>
      <protection locked="0"/>
    </xf>
    <xf numFmtId="9" fontId="35" fillId="0" borderId="1" xfId="11" applyFont="1" applyBorder="1"/>
    <xf numFmtId="0" fontId="13" fillId="0" borderId="0" xfId="0" applyFont="1" applyBorder="1" applyAlignment="1">
      <alignment horizontal="center" vertical="center"/>
    </xf>
    <xf numFmtId="164" fontId="13" fillId="0" borderId="0" xfId="2" applyNumberFormat="1" applyFont="1" applyBorder="1" applyAlignment="1">
      <alignment horizontal="center" vertical="center"/>
    </xf>
    <xf numFmtId="9" fontId="35" fillId="0" borderId="0" xfId="11" applyFont="1" applyBorder="1"/>
    <xf numFmtId="0" fontId="27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3" fontId="16" fillId="0" borderId="1" xfId="0" applyNumberFormat="1" applyFont="1" applyFill="1" applyBorder="1"/>
    <xf numFmtId="14" fontId="20" fillId="0" borderId="1" xfId="0" applyNumberFormat="1" applyFont="1" applyFill="1" applyBorder="1" applyAlignment="1">
      <alignment horizontal="center" vertical="center"/>
    </xf>
    <xf numFmtId="43" fontId="16" fillId="0" borderId="3" xfId="0" applyNumberFormat="1" applyFont="1" applyFill="1" applyBorder="1"/>
    <xf numFmtId="10" fontId="15" fillId="0" borderId="1" xfId="0" applyNumberFormat="1" applyFont="1" applyBorder="1"/>
    <xf numFmtId="17" fontId="15" fillId="0" borderId="1" xfId="3" applyNumberFormat="1" applyFont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164" fontId="16" fillId="0" borderId="9" xfId="2" applyNumberFormat="1" applyFont="1" applyFill="1" applyBorder="1" applyAlignment="1">
      <alignment horizontal="right" vertical="center" wrapText="1"/>
    </xf>
    <xf numFmtId="164" fontId="16" fillId="0" borderId="1" xfId="2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164" fontId="15" fillId="0" borderId="0" xfId="2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/>
    <xf numFmtId="164" fontId="15" fillId="0" borderId="1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" fontId="15" fillId="0" borderId="1" xfId="0" applyNumberFormat="1" applyFont="1" applyBorder="1"/>
    <xf numFmtId="9" fontId="15" fillId="0" borderId="1" xfId="2" applyFont="1" applyBorder="1"/>
    <xf numFmtId="0" fontId="22" fillId="0" borderId="1" xfId="0" applyFont="1" applyBorder="1"/>
    <xf numFmtId="0" fontId="15" fillId="0" borderId="0" xfId="0" applyFont="1" applyFill="1" applyBorder="1" applyAlignment="1">
      <alignment horizontal="center" vertical="center" wrapText="1"/>
    </xf>
    <xf numFmtId="164" fontId="15" fillId="0" borderId="0" xfId="2" applyNumberFormat="1" applyFont="1" applyFill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/>
    </xf>
    <xf numFmtId="0" fontId="15" fillId="0" borderId="7" xfId="0" applyFont="1" applyBorder="1"/>
    <xf numFmtId="17" fontId="15" fillId="0" borderId="26" xfId="0" applyNumberFormat="1" applyFont="1" applyBorder="1" applyAlignment="1">
      <alignment horizontal="center"/>
    </xf>
    <xf numFmtId="0" fontId="16" fillId="0" borderId="25" xfId="0" applyFont="1" applyBorder="1"/>
    <xf numFmtId="17" fontId="16" fillId="0" borderId="28" xfId="0" applyNumberFormat="1" applyFont="1" applyBorder="1" applyAlignment="1">
      <alignment horizontal="center"/>
    </xf>
    <xf numFmtId="17" fontId="16" fillId="0" borderId="29" xfId="0" applyNumberFormat="1" applyFont="1" applyBorder="1" applyAlignment="1">
      <alignment horizontal="center"/>
    </xf>
    <xf numFmtId="0" fontId="15" fillId="0" borderId="30" xfId="0" applyFont="1" applyBorder="1"/>
    <xf numFmtId="164" fontId="16" fillId="0" borderId="31" xfId="2" applyNumberFormat="1" applyFont="1" applyBorder="1"/>
    <xf numFmtId="164" fontId="16" fillId="0" borderId="32" xfId="2" applyNumberFormat="1" applyFont="1" applyBorder="1"/>
    <xf numFmtId="164" fontId="16" fillId="0" borderId="33" xfId="2" applyNumberFormat="1" applyFont="1" applyBorder="1"/>
    <xf numFmtId="164" fontId="16" fillId="0" borderId="34" xfId="2" applyNumberFormat="1" applyFont="1" applyBorder="1"/>
    <xf numFmtId="164" fontId="16" fillId="0" borderId="35" xfId="2" applyNumberFormat="1" applyFont="1" applyBorder="1"/>
    <xf numFmtId="164" fontId="16" fillId="0" borderId="23" xfId="2" applyNumberFormat="1" applyFont="1" applyBorder="1"/>
    <xf numFmtId="164" fontId="16" fillId="0" borderId="36" xfId="2" applyNumberFormat="1" applyFont="1" applyBorder="1"/>
    <xf numFmtId="164" fontId="16" fillId="0" borderId="37" xfId="2" applyNumberFormat="1" applyFont="1" applyBorder="1"/>
    <xf numFmtId="0" fontId="15" fillId="0" borderId="24" xfId="0" applyFont="1" applyBorder="1"/>
    <xf numFmtId="17" fontId="15" fillId="0" borderId="27" xfId="0" applyNumberFormat="1" applyFont="1" applyBorder="1"/>
    <xf numFmtId="167" fontId="15" fillId="0" borderId="1" xfId="9" applyNumberFormat="1" applyFont="1" applyBorder="1"/>
    <xf numFmtId="164" fontId="15" fillId="0" borderId="1" xfId="0" applyNumberFormat="1" applyFont="1" applyBorder="1" applyAlignment="1">
      <alignment horizontal="right"/>
    </xf>
    <xf numFmtId="165" fontId="15" fillId="0" borderId="1" xfId="0" applyNumberFormat="1" applyFont="1" applyBorder="1"/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  <xf numFmtId="9" fontId="15" fillId="0" borderId="1" xfId="0" applyNumberFormat="1" applyFont="1" applyBorder="1"/>
    <xf numFmtId="4" fontId="15" fillId="0" borderId="1" xfId="0" applyNumberFormat="1" applyFont="1" applyBorder="1"/>
    <xf numFmtId="4" fontId="15" fillId="0" borderId="1" xfId="0" applyNumberFormat="1" applyFont="1" applyFill="1" applyBorder="1"/>
    <xf numFmtId="164" fontId="15" fillId="0" borderId="7" xfId="2" applyNumberFormat="1" applyFont="1" applyBorder="1" applyAlignment="1">
      <alignment horizontal="center" vertical="center"/>
    </xf>
    <xf numFmtId="43" fontId="15" fillId="0" borderId="1" xfId="3" applyFont="1" applyBorder="1"/>
    <xf numFmtId="9" fontId="15" fillId="0" borderId="1" xfId="2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64" fontId="20" fillId="0" borderId="1" xfId="2" applyNumberFormat="1" applyFont="1" applyBorder="1" applyAlignment="1">
      <alignment horizontal="center" vertical="center"/>
    </xf>
    <xf numFmtId="164" fontId="15" fillId="0" borderId="1" xfId="0" applyNumberFormat="1" applyFont="1" applyBorder="1"/>
    <xf numFmtId="10" fontId="15" fillId="0" borderId="0" xfId="0" applyNumberFormat="1" applyFont="1" applyBorder="1"/>
    <xf numFmtId="0" fontId="15" fillId="0" borderId="1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Font="1"/>
    <xf numFmtId="164" fontId="16" fillId="0" borderId="1" xfId="2" applyNumberFormat="1" applyFont="1" applyBorder="1"/>
    <xf numFmtId="0" fontId="16" fillId="0" borderId="1" xfId="333" applyNumberFormat="1" applyFont="1" applyFill="1" applyBorder="1" applyAlignment="1">
      <alignment horizontal="center" vertical="top" wrapText="1"/>
    </xf>
    <xf numFmtId="165" fontId="16" fillId="0" borderId="1" xfId="333" applyNumberFormat="1" applyFont="1" applyFill="1" applyBorder="1" applyAlignment="1">
      <alignment horizontal="center" vertical="center" wrapText="1"/>
    </xf>
    <xf numFmtId="0" fontId="16" fillId="0" borderId="1" xfId="334" applyFont="1" applyFill="1" applyBorder="1" applyAlignment="1">
      <alignment horizontal="center" vertical="center" wrapText="1"/>
    </xf>
    <xf numFmtId="0" fontId="16" fillId="0" borderId="1" xfId="0" applyFont="1" applyBorder="1"/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16" fillId="0" borderId="7" xfId="6" applyFont="1" applyFill="1" applyBorder="1" applyAlignment="1" applyProtection="1">
      <alignment horizontal="center" vertical="center" wrapText="1"/>
      <protection locked="0"/>
    </xf>
    <xf numFmtId="164" fontId="20" fillId="0" borderId="1" xfId="2" applyNumberFormat="1" applyFont="1" applyFill="1" applyBorder="1"/>
    <xf numFmtId="2" fontId="62" fillId="0" borderId="1" xfId="0" applyNumberFormat="1" applyFont="1" applyBorder="1" applyAlignment="1">
      <alignment horizontal="center"/>
    </xf>
    <xf numFmtId="2" fontId="62" fillId="0" borderId="1" xfId="0" applyNumberFormat="1" applyFont="1" applyBorder="1" applyAlignment="1">
      <alignment horizontal="center" vertical="center"/>
    </xf>
    <xf numFmtId="43" fontId="16" fillId="0" borderId="1" xfId="3" applyNumberFormat="1" applyFont="1" applyFill="1" applyBorder="1"/>
    <xf numFmtId="43" fontId="16" fillId="0" borderId="2" xfId="0" applyNumberFormat="1" applyFont="1" applyFill="1" applyBorder="1"/>
    <xf numFmtId="43" fontId="16" fillId="0" borderId="7" xfId="0" applyNumberFormat="1" applyFont="1" applyFill="1" applyBorder="1"/>
    <xf numFmtId="43" fontId="16" fillId="0" borderId="9" xfId="3" applyNumberFormat="1" applyFont="1" applyFill="1" applyBorder="1"/>
    <xf numFmtId="178" fontId="16" fillId="0" borderId="1" xfId="3" applyNumberFormat="1" applyFont="1" applyFill="1" applyBorder="1"/>
    <xf numFmtId="178" fontId="16" fillId="0" borderId="1" xfId="0" applyNumberFormat="1" applyFont="1" applyFill="1" applyBorder="1"/>
    <xf numFmtId="43" fontId="16" fillId="0" borderId="1" xfId="335" applyNumberFormat="1" applyFont="1" applyFill="1" applyBorder="1"/>
    <xf numFmtId="9" fontId="16" fillId="0" borderId="7" xfId="2" applyFont="1" applyFill="1" applyBorder="1" applyAlignment="1" applyProtection="1">
      <alignment horizontal="center" vertical="center"/>
      <protection locked="0"/>
    </xf>
    <xf numFmtId="9" fontId="16" fillId="0" borderId="3" xfId="2" applyFont="1" applyFill="1" applyBorder="1" applyAlignment="1" applyProtection="1">
      <alignment horizontal="center" vertical="center"/>
      <protection locked="0"/>
    </xf>
    <xf numFmtId="0" fontId="16" fillId="0" borderId="0" xfId="6" applyFont="1" applyFill="1" applyBorder="1" applyAlignment="1" applyProtection="1">
      <alignment horizontal="center" vertical="center" wrapText="1"/>
      <protection locked="0"/>
    </xf>
    <xf numFmtId="14" fontId="16" fillId="0" borderId="1" xfId="6" applyNumberFormat="1" applyFont="1" applyFill="1" applyBorder="1" applyAlignment="1">
      <alignment horizontal="center" vertical="center"/>
    </xf>
    <xf numFmtId="14" fontId="16" fillId="0" borderId="1" xfId="336" applyNumberFormat="1" applyFont="1" applyFill="1" applyBorder="1" applyAlignment="1">
      <alignment horizontal="center"/>
    </xf>
    <xf numFmtId="4" fontId="22" fillId="0" borderId="1" xfId="0" applyNumberFormat="1" applyFont="1" applyFill="1" applyBorder="1" applyAlignment="1" applyProtection="1">
      <alignment horizontal="center" vertical="center"/>
      <protection locked="0"/>
    </xf>
    <xf numFmtId="4" fontId="22" fillId="0" borderId="1" xfId="6" applyNumberFormat="1" applyFont="1" applyFill="1" applyBorder="1" applyAlignment="1" applyProtection="1">
      <alignment horizontal="center" vertical="center"/>
      <protection locked="0"/>
    </xf>
    <xf numFmtId="4" fontId="22" fillId="0" borderId="1" xfId="182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63" fillId="0" borderId="1" xfId="0" applyFont="1" applyFill="1" applyBorder="1" applyAlignment="1">
      <alignment vertical="center" wrapText="1"/>
    </xf>
    <xf numFmtId="167" fontId="15" fillId="0" borderId="0" xfId="9" applyNumberFormat="1" applyFont="1" applyBorder="1"/>
    <xf numFmtId="164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/>
    <xf numFmtId="4" fontId="15" fillId="0" borderId="0" xfId="0" applyNumberFormat="1" applyFont="1" applyBorder="1"/>
    <xf numFmtId="4" fontId="15" fillId="0" borderId="0" xfId="0" applyNumberFormat="1" applyFont="1" applyFill="1" applyBorder="1"/>
    <xf numFmtId="0" fontId="15" fillId="0" borderId="1" xfId="0" applyFont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center"/>
      <protection locked="0"/>
    </xf>
    <xf numFmtId="0" fontId="6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10" fontId="16" fillId="0" borderId="1" xfId="2" applyNumberFormat="1" applyFont="1" applyFill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/>
    </xf>
    <xf numFmtId="0" fontId="66" fillId="0" borderId="0" xfId="0" applyFont="1"/>
    <xf numFmtId="0" fontId="15" fillId="0" borderId="0" xfId="0" applyFont="1" applyBorder="1"/>
    <xf numFmtId="178" fontId="15" fillId="0" borderId="1" xfId="3" applyNumberFormat="1" applyFont="1" applyBorder="1" applyAlignment="1">
      <alignment vertical="center"/>
    </xf>
    <xf numFmtId="0" fontId="21" fillId="0" borderId="0" xfId="0" applyFont="1" applyAlignment="1"/>
    <xf numFmtId="0" fontId="24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64" fontId="15" fillId="0" borderId="1" xfId="2" applyNumberFormat="1" applyFont="1" applyBorder="1" applyAlignment="1">
      <alignment horizontal="right"/>
    </xf>
    <xf numFmtId="164" fontId="16" fillId="0" borderId="2" xfId="2" applyNumberFormat="1" applyFont="1" applyBorder="1"/>
    <xf numFmtId="164" fontId="15" fillId="0" borderId="41" xfId="2" applyNumberFormat="1" applyFont="1" applyFill="1" applyBorder="1"/>
    <xf numFmtId="164" fontId="15" fillId="0" borderId="41" xfId="2" applyNumberFormat="1" applyFont="1" applyBorder="1" applyAlignment="1">
      <alignment horizontal="right"/>
    </xf>
    <xf numFmtId="164" fontId="15" fillId="0" borderId="41" xfId="2" applyNumberFormat="1" applyFont="1" applyBorder="1"/>
    <xf numFmtId="164" fontId="16" fillId="0" borderId="40" xfId="2" applyNumberFormat="1" applyFont="1" applyBorder="1"/>
    <xf numFmtId="164" fontId="16" fillId="0" borderId="38" xfId="2" applyNumberFormat="1" applyFont="1" applyBorder="1"/>
    <xf numFmtId="164" fontId="16" fillId="0" borderId="39" xfId="2" applyNumberFormat="1" applyFont="1" applyBorder="1"/>
    <xf numFmtId="0" fontId="9" fillId="0" borderId="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10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17" fillId="2" borderId="0" xfId="1" applyFont="1" applyFill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0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1" fillId="4" borderId="1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3" fillId="0" borderId="1" xfId="0" applyFont="1" applyFill="1" applyBorder="1" applyAlignment="1">
      <alignment horizontal="center" vertical="center" wrapText="1"/>
    </xf>
    <xf numFmtId="0" fontId="65" fillId="0" borderId="7" xfId="0" applyFont="1" applyBorder="1" applyAlignment="1">
      <alignment horizontal="center" vertical="center"/>
    </xf>
    <xf numFmtId="0" fontId="65" fillId="0" borderId="8" xfId="0" applyFont="1" applyBorder="1" applyAlignment="1">
      <alignment horizontal="center" vertical="center"/>
    </xf>
    <xf numFmtId="0" fontId="65" fillId="0" borderId="9" xfId="0" applyFont="1" applyBorder="1" applyAlignment="1">
      <alignment horizontal="center" vertical="center"/>
    </xf>
    <xf numFmtId="0" fontId="63" fillId="0" borderId="2" xfId="0" applyFont="1" applyFill="1" applyBorder="1" applyAlignment="1">
      <alignment horizontal="center" vertical="center" wrapText="1"/>
    </xf>
    <xf numFmtId="0" fontId="63" fillId="0" borderId="3" xfId="0" applyFont="1" applyFill="1" applyBorder="1" applyAlignment="1">
      <alignment horizontal="center" vertical="center" wrapText="1"/>
    </xf>
    <xf numFmtId="0" fontId="16" fillId="0" borderId="7" xfId="6" applyFont="1" applyFill="1" applyBorder="1" applyAlignment="1" applyProtection="1">
      <alignment horizontal="center" vertical="center" wrapText="1"/>
      <protection locked="0"/>
    </xf>
    <xf numFmtId="0" fontId="16" fillId="0" borderId="9" xfId="6" applyFont="1" applyFill="1" applyBorder="1" applyAlignment="1" applyProtection="1">
      <alignment horizontal="center" vertical="center" wrapText="1"/>
      <protection locked="0"/>
    </xf>
    <xf numFmtId="0" fontId="21" fillId="0" borderId="1" xfId="5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" xfId="5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wrapText="1"/>
    </xf>
    <xf numFmtId="0" fontId="21" fillId="0" borderId="12" xfId="5" applyFont="1" applyFill="1" applyBorder="1" applyAlignment="1">
      <alignment horizontal="center" vertical="center"/>
    </xf>
    <xf numFmtId="0" fontId="21" fillId="0" borderId="10" xfId="5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360">
    <cellStyle name="_x0005__x001c_" xfId="319"/>
    <cellStyle name="20% - Акцент1 2" xfId="33"/>
    <cellStyle name="20% — акцент1 2" xfId="271"/>
    <cellStyle name="20% - Акцент1 2 2" xfId="34"/>
    <cellStyle name="20% - Акцент1 3" xfId="35"/>
    <cellStyle name="20% — акцент1 3" xfId="296"/>
    <cellStyle name="20% - Акцент1 4" xfId="36"/>
    <cellStyle name="20% - Акцент2 2" xfId="37"/>
    <cellStyle name="20% — акцент2 2" xfId="272"/>
    <cellStyle name="20% - Акцент2 2 2" xfId="38"/>
    <cellStyle name="20% - Акцент2 3" xfId="39"/>
    <cellStyle name="20% — акцент2 3" xfId="303"/>
    <cellStyle name="20% - Акцент2 4" xfId="40"/>
    <cellStyle name="20% - Акцент3 2" xfId="41"/>
    <cellStyle name="20% — акцент3 2" xfId="273"/>
    <cellStyle name="20% - Акцент3 2 2" xfId="42"/>
    <cellStyle name="20% - Акцент3 3" xfId="43"/>
    <cellStyle name="20% — акцент3 3" xfId="295"/>
    <cellStyle name="20% - Акцент3 4" xfId="44"/>
    <cellStyle name="20% - Акцент4 2" xfId="45"/>
    <cellStyle name="20% — акцент4 2" xfId="274"/>
    <cellStyle name="20% - Акцент4 2 2" xfId="46"/>
    <cellStyle name="20% - Акцент4 3" xfId="47"/>
    <cellStyle name="20% — акцент4 3" xfId="302"/>
    <cellStyle name="20% - Акцент4 4" xfId="48"/>
    <cellStyle name="20% - Акцент5 10" xfId="257"/>
    <cellStyle name="20% - Акцент5 2" xfId="49"/>
    <cellStyle name="20% — акцент5 2" xfId="275"/>
    <cellStyle name="20% - Акцент5 2 2" xfId="50"/>
    <cellStyle name="20% - Акцент5 3" xfId="51"/>
    <cellStyle name="20% — акцент5 3" xfId="294"/>
    <cellStyle name="20% - Акцент5 4" xfId="52"/>
    <cellStyle name="20% - Акцент6 2" xfId="53"/>
    <cellStyle name="20% — акцент6 2" xfId="276"/>
    <cellStyle name="20% - Акцент6 2 2" xfId="54"/>
    <cellStyle name="20% - Акцент6 3" xfId="55"/>
    <cellStyle name="20% — акцент6 3" xfId="301"/>
    <cellStyle name="20% - Акцент6 4" xfId="56"/>
    <cellStyle name="40% - Акцент1 2" xfId="57"/>
    <cellStyle name="40% — акцент1 2" xfId="277"/>
    <cellStyle name="40% - Акцент1 2 2" xfId="58"/>
    <cellStyle name="40% - Акцент1 3" xfId="59"/>
    <cellStyle name="40% — акцент1 3" xfId="293"/>
    <cellStyle name="40% - Акцент1 4" xfId="60"/>
    <cellStyle name="40% - Акцент2 2" xfId="61"/>
    <cellStyle name="40% — акцент2 2" xfId="278"/>
    <cellStyle name="40% - Акцент2 2 2" xfId="62"/>
    <cellStyle name="40% - Акцент2 3" xfId="63"/>
    <cellStyle name="40% — акцент2 3" xfId="320"/>
    <cellStyle name="40% - Акцент2 4" xfId="64"/>
    <cellStyle name="40% - Акцент3 2" xfId="65"/>
    <cellStyle name="40% — акцент3 2" xfId="279"/>
    <cellStyle name="40% - Акцент3 2 2" xfId="66"/>
    <cellStyle name="40% - Акцент3 3" xfId="67"/>
    <cellStyle name="40% — акцент3 3" xfId="309"/>
    <cellStyle name="40% - Акцент3 4" xfId="68"/>
    <cellStyle name="40% - Акцент4 2" xfId="69"/>
    <cellStyle name="40% — акцент4 2" xfId="280"/>
    <cellStyle name="40% - Акцент4 2 2" xfId="70"/>
    <cellStyle name="40% - Акцент4 3" xfId="71"/>
    <cellStyle name="40% — акцент4 3" xfId="269"/>
    <cellStyle name="40% - Акцент4 4" xfId="72"/>
    <cellStyle name="40% - Акцент5 2" xfId="73"/>
    <cellStyle name="40% — акцент5 2" xfId="281"/>
    <cellStyle name="40% - Акцент5 2 2" xfId="74"/>
    <cellStyle name="40% - Акцент5 3" xfId="75"/>
    <cellStyle name="40% — акцент5 3" xfId="300"/>
    <cellStyle name="40% - Акцент5 4" xfId="76"/>
    <cellStyle name="40% - Акцент6 2" xfId="77"/>
    <cellStyle name="40% — акцент6 2" xfId="282"/>
    <cellStyle name="40% - Акцент6 2 2" xfId="78"/>
    <cellStyle name="40% - Акцент6 3" xfId="79"/>
    <cellStyle name="40% — акцент6 3" xfId="292"/>
    <cellStyle name="40% - Акцент6 4" xfId="80"/>
    <cellStyle name="60% - Акцент1 2" xfId="81"/>
    <cellStyle name="60% — акцент1 2" xfId="283"/>
    <cellStyle name="60% - Акцент1 2 2" xfId="82"/>
    <cellStyle name="60% - Акцент1 3" xfId="83"/>
    <cellStyle name="60% — акцент1 3" xfId="299"/>
    <cellStyle name="60% - Акцент1 4" xfId="84"/>
    <cellStyle name="60% - Акцент2 2" xfId="85"/>
    <cellStyle name="60% — акцент2 2" xfId="284"/>
    <cellStyle name="60% - Акцент2 2 2" xfId="86"/>
    <cellStyle name="60% - Акцент2 3" xfId="87"/>
    <cellStyle name="60% — акцент2 3" xfId="291"/>
    <cellStyle name="60% - Акцент2 4" xfId="88"/>
    <cellStyle name="60% - Акцент3 2" xfId="89"/>
    <cellStyle name="60% — акцент3 2" xfId="285"/>
    <cellStyle name="60% - Акцент3 2 2" xfId="90"/>
    <cellStyle name="60% - Акцент3 3" xfId="91"/>
    <cellStyle name="60% — акцент3 3" xfId="298"/>
    <cellStyle name="60% - Акцент3 4" xfId="92"/>
    <cellStyle name="60% - Акцент4 2" xfId="93"/>
    <cellStyle name="60% — акцент4 2" xfId="286"/>
    <cellStyle name="60% - Акцент4 2 2" xfId="94"/>
    <cellStyle name="60% - Акцент4 3" xfId="95"/>
    <cellStyle name="60% — акцент4 3" xfId="290"/>
    <cellStyle name="60% - Акцент4 4" xfId="96"/>
    <cellStyle name="60% - Акцент5 2" xfId="97"/>
    <cellStyle name="60% — акцент5 2" xfId="287"/>
    <cellStyle name="60% - Акцент5 2 2" xfId="98"/>
    <cellStyle name="60% - Акцент5 3" xfId="99"/>
    <cellStyle name="60% — акцент5 3" xfId="297"/>
    <cellStyle name="60% - Акцент5 4" xfId="100"/>
    <cellStyle name="60% - Акцент6 2" xfId="101"/>
    <cellStyle name="60% — акцент6 2" xfId="288"/>
    <cellStyle name="60% - Акцент6 2 2" xfId="102"/>
    <cellStyle name="60% - Акцент6 3" xfId="103"/>
    <cellStyle name="60% — акцент6 3" xfId="289"/>
    <cellStyle name="60% - Акцент6 4" xfId="104"/>
    <cellStyle name="center_style" xfId="336"/>
    <cellStyle name="Comma [0]_irl tel sep5" xfId="105"/>
    <cellStyle name="Comma_irl tel sep5" xfId="106"/>
    <cellStyle name="Currency [0]_irl tel sep5" xfId="107"/>
    <cellStyle name="Currency_irl tel sep5" xfId="108"/>
    <cellStyle name="Normal 2" xfId="31"/>
    <cellStyle name="Normal 2 2" xfId="109"/>
    <cellStyle name="Normal_02_Приложение к ТЗ Входные формы" xfId="262"/>
    <cellStyle name="normбlnм_laroux" xfId="110"/>
    <cellStyle name="Number2DecimalStyle 2" xfId="111"/>
    <cellStyle name="right_style" xfId="337"/>
    <cellStyle name="style1456848769282" xfId="18"/>
    <cellStyle name="style1456848769297" xfId="23"/>
    <cellStyle name="style1456848769422" xfId="21"/>
    <cellStyle name="style1456848769438" xfId="22"/>
    <cellStyle name="style1456848769485" xfId="24"/>
    <cellStyle name="style1456848769500" xfId="25"/>
    <cellStyle name="style1456848769812" xfId="20"/>
    <cellStyle name="style1456848770046" xfId="19"/>
    <cellStyle name="style1468998009034" xfId="26"/>
    <cellStyle name="style1468998009141" xfId="27"/>
    <cellStyle name="style1477564880705" xfId="28"/>
    <cellStyle name="style1477564880783" xfId="29"/>
    <cellStyle name="tbill" xfId="16"/>
    <cellStyle name="Акцент1 2" xfId="112"/>
    <cellStyle name="Акцент1 2 2" xfId="113"/>
    <cellStyle name="Акцент1 3" xfId="114"/>
    <cellStyle name="Акцент1 4" xfId="115"/>
    <cellStyle name="Акцент2 2" xfId="116"/>
    <cellStyle name="Акцент2 2 2" xfId="117"/>
    <cellStyle name="Акцент2 3" xfId="118"/>
    <cellStyle name="Акцент2 4" xfId="119"/>
    <cellStyle name="Акцент3 2" xfId="120"/>
    <cellStyle name="Акцент3 2 2" xfId="121"/>
    <cellStyle name="Акцент3 3" xfId="122"/>
    <cellStyle name="Акцент3 4" xfId="123"/>
    <cellStyle name="Акцент4 2" xfId="124"/>
    <cellStyle name="Акцент4 2 2" xfId="125"/>
    <cellStyle name="Акцент4 3" xfId="126"/>
    <cellStyle name="Акцент4 4" xfId="127"/>
    <cellStyle name="Акцент5 2" xfId="128"/>
    <cellStyle name="Акцент5 2 2" xfId="129"/>
    <cellStyle name="Акцент5 3" xfId="130"/>
    <cellStyle name="Акцент5 4" xfId="131"/>
    <cellStyle name="Акцент6 2" xfId="132"/>
    <cellStyle name="Акцент6 2 2" xfId="133"/>
    <cellStyle name="Акцент6 3" xfId="134"/>
    <cellStyle name="Акцент6 4" xfId="135"/>
    <cellStyle name="Ввод  2" xfId="136"/>
    <cellStyle name="Ввод  2 2" xfId="137"/>
    <cellStyle name="Ввод  3" xfId="138"/>
    <cellStyle name="Ввод  4" xfId="139"/>
    <cellStyle name="Виталий" xfId="140"/>
    <cellStyle name="Виталий 2" xfId="255"/>
    <cellStyle name="Виталий 3" xfId="242"/>
    <cellStyle name="Вывод 2" xfId="141"/>
    <cellStyle name="Вывод 2 2" xfId="142"/>
    <cellStyle name="Вывод 3" xfId="143"/>
    <cellStyle name="Вывод 4" xfId="144"/>
    <cellStyle name="Вычисление 2" xfId="145"/>
    <cellStyle name="Вычисление 2 2" xfId="146"/>
    <cellStyle name="Вычисление 3" xfId="147"/>
    <cellStyle name="Вычисление 4" xfId="148"/>
    <cellStyle name="Гиперссылка" xfId="1" builtinId="8"/>
    <cellStyle name="Денежный 2" xfId="252"/>
    <cellStyle name="Денежный 2 2" xfId="338"/>
    <cellStyle name="Заголовок 1 2" xfId="149"/>
    <cellStyle name="Заголовок 1 2 2" xfId="150"/>
    <cellStyle name="Заголовок 1 3" xfId="151"/>
    <cellStyle name="Заголовок 1 4" xfId="152"/>
    <cellStyle name="Заголовок 2 2" xfId="153"/>
    <cellStyle name="Заголовок 2 2 2" xfId="154"/>
    <cellStyle name="Заголовок 2 3" xfId="155"/>
    <cellStyle name="Заголовок 2 4" xfId="156"/>
    <cellStyle name="Заголовок 3 2" xfId="157"/>
    <cellStyle name="Заголовок 3 2 2" xfId="158"/>
    <cellStyle name="Заголовок 3 3" xfId="159"/>
    <cellStyle name="Заголовок 3 4" xfId="160"/>
    <cellStyle name="Заголовок 4 2" xfId="161"/>
    <cellStyle name="Заголовок 4 2 2" xfId="162"/>
    <cellStyle name="Заголовок 4 3" xfId="163"/>
    <cellStyle name="Заголовок 4 4" xfId="164"/>
    <cellStyle name="Итог 2" xfId="165"/>
    <cellStyle name="Итог 2 2" xfId="166"/>
    <cellStyle name="Итог 3" xfId="167"/>
    <cellStyle name="Итог 4" xfId="168"/>
    <cellStyle name="Контрольная ячейка 2" xfId="169"/>
    <cellStyle name="Контрольная ячейка 2 2" xfId="170"/>
    <cellStyle name="Контрольная ячейка 3" xfId="171"/>
    <cellStyle name="Контрольная ячейка 4" xfId="172"/>
    <cellStyle name="Название 2" xfId="173"/>
    <cellStyle name="Название 2 2" xfId="174"/>
    <cellStyle name="Название 3" xfId="175"/>
    <cellStyle name="Название 4" xfId="176"/>
    <cellStyle name="Нейтральный" xfId="4" builtinId="28"/>
    <cellStyle name="Нейтральный 2" xfId="177"/>
    <cellStyle name="Нейтральный 2 2" xfId="178"/>
    <cellStyle name="Нейтральный 3" xfId="179"/>
    <cellStyle name="Нейтральный 4" xfId="180"/>
    <cellStyle name="Обычный" xfId="0" builtinId="0"/>
    <cellStyle name="Обычный 10" xfId="32"/>
    <cellStyle name="Обычный 10 2" xfId="316"/>
    <cellStyle name="Обычный 10 2 2" xfId="339"/>
    <cellStyle name="Обычный 11" xfId="251"/>
    <cellStyle name="Обычный 12" xfId="321"/>
    <cellStyle name="Обычный 13" xfId="329"/>
    <cellStyle name="Обычный 14" xfId="330"/>
    <cellStyle name="Обычный 14 2" xfId="340"/>
    <cellStyle name="Обычный 15" xfId="332"/>
    <cellStyle name="Обычный 16" xfId="239"/>
    <cellStyle name="Обычный 16 2" xfId="341"/>
    <cellStyle name="Обычный 17" xfId="342"/>
    <cellStyle name="Обычный 17 2" xfId="343"/>
    <cellStyle name="Обычный 17 2 2" xfId="344"/>
    <cellStyle name="Обычный 17 3" xfId="345"/>
    <cellStyle name="Обычный 2" xfId="5"/>
    <cellStyle name="Обычный 2 2" xfId="6"/>
    <cellStyle name="Обычный 2 2 2" xfId="322"/>
    <cellStyle name="Обычный 2 2 3" xfId="315"/>
    <cellStyle name="Обычный 2 2 4" xfId="250"/>
    <cellStyle name="Обычный 2 3" xfId="261"/>
    <cellStyle name="Обычный 2 4" xfId="311"/>
    <cellStyle name="Обычный 2 5" xfId="241"/>
    <cellStyle name="Обычный 2 6" xfId="12"/>
    <cellStyle name="Обычный 3" xfId="7"/>
    <cellStyle name="Обычный 3 2" xfId="10"/>
    <cellStyle name="Обычный 3 2 2" xfId="246"/>
    <cellStyle name="Обычный 3 2 3" xfId="182"/>
    <cellStyle name="Обычный 3 3" xfId="181"/>
    <cellStyle name="Обычный 3 3 2" xfId="247"/>
    <cellStyle name="Обычный 3 3 3" xfId="346"/>
    <cellStyle name="Обычный 3 4" xfId="15"/>
    <cellStyle name="Обычный 3 5" xfId="312"/>
    <cellStyle name="Обычный 3 5 2" xfId="347"/>
    <cellStyle name="Обычный 3 6" xfId="245"/>
    <cellStyle name="Обычный 3 7" xfId="13"/>
    <cellStyle name="Обычный 4" xfId="8"/>
    <cellStyle name="Обычный 4 2" xfId="183"/>
    <cellStyle name="Обычный 4 2 2" xfId="263"/>
    <cellStyle name="Обычный 4 3" xfId="313"/>
    <cellStyle name="Обычный 4 4" xfId="248"/>
    <cellStyle name="Обычный 4 5" xfId="17"/>
    <cellStyle name="Обычный 5" xfId="184"/>
    <cellStyle name="Обычный 5 2" xfId="317"/>
    <cellStyle name="Обычный 5 2 2" xfId="348"/>
    <cellStyle name="Обычный 5 3" xfId="253"/>
    <cellStyle name="Обычный 6" xfId="185"/>
    <cellStyle name="Обычный 6 2" xfId="260"/>
    <cellStyle name="Обычный 6 3" xfId="323"/>
    <cellStyle name="Обычный 6 3 2" xfId="349"/>
    <cellStyle name="Обычный 6 4" xfId="256"/>
    <cellStyle name="Обычный 7" xfId="186"/>
    <cellStyle name="Обычный 7 2" xfId="324"/>
    <cellStyle name="Обычный 7 2 2" xfId="350"/>
    <cellStyle name="Обычный 7 3" xfId="268"/>
    <cellStyle name="Обычный 8" xfId="325"/>
    <cellStyle name="Обычный 8 2" xfId="351"/>
    <cellStyle name="Обычный 9" xfId="326"/>
    <cellStyle name="Обычный_Лист1" xfId="334"/>
    <cellStyle name="Обычный_Лист17" xfId="333"/>
    <cellStyle name="Плохой 2" xfId="187"/>
    <cellStyle name="Плохой 2 2" xfId="188"/>
    <cellStyle name="Плохой 3" xfId="189"/>
    <cellStyle name="Плохой 4" xfId="190"/>
    <cellStyle name="Пояснение 2" xfId="191"/>
    <cellStyle name="Пояснение 2 2" xfId="192"/>
    <cellStyle name="Пояснение 3" xfId="193"/>
    <cellStyle name="Пояснение 4" xfId="194"/>
    <cellStyle name="Примечание 2" xfId="195"/>
    <cellStyle name="Примечание 2 2" xfId="196"/>
    <cellStyle name="Примечание 3" xfId="197"/>
    <cellStyle name="Примечание 4" xfId="198"/>
    <cellStyle name="Процентный" xfId="2" builtinId="5"/>
    <cellStyle name="Процентный 2" xfId="199"/>
    <cellStyle name="Процентный 2 2" xfId="200"/>
    <cellStyle name="Процентный 2 2 2" xfId="307"/>
    <cellStyle name="Процентный 2 2 3" xfId="264"/>
    <cellStyle name="Процентный 2 3" xfId="237"/>
    <cellStyle name="Процентный 2 3 2" xfId="304"/>
    <cellStyle name="Процентный 3" xfId="201"/>
    <cellStyle name="Процентный 4" xfId="11"/>
    <cellStyle name="Процентный 4 2" xfId="240"/>
    <cellStyle name="Процентный 5" xfId="352"/>
    <cellStyle name="Процентный 5 2" xfId="353"/>
    <cellStyle name="Связанная ячейка 2" xfId="202"/>
    <cellStyle name="Связанная ячейка 2 2" xfId="203"/>
    <cellStyle name="Связанная ячейка 3" xfId="204"/>
    <cellStyle name="Связанная ячейка 4" xfId="205"/>
    <cellStyle name="Стиль 1" xfId="206"/>
    <cellStyle name="Стиль 1 2" xfId="270"/>
    <cellStyle name="Стиль 1 3" xfId="265"/>
    <cellStyle name="Текст предупреждения 2" xfId="207"/>
    <cellStyle name="Текст предупреждения 2 2" xfId="208"/>
    <cellStyle name="Текст предупреждения 3" xfId="209"/>
    <cellStyle name="Текст предупреждения 4" xfId="210"/>
    <cellStyle name="Тысячи [0]_Диалог Накладная" xfId="211"/>
    <cellStyle name="Тысячи_Диалог Накладная" xfId="212"/>
    <cellStyle name="Финансовый" xfId="3" builtinId="3"/>
    <cellStyle name="Финансовый [0] 2" xfId="213"/>
    <cellStyle name="Финансовый [0] 2 10" xfId="214"/>
    <cellStyle name="Финансовый [0] 2 11" xfId="215"/>
    <cellStyle name="Финансовый [0] 2 12" xfId="331"/>
    <cellStyle name="Финансовый [0] 2 13" xfId="310"/>
    <cellStyle name="Финансовый [0] 2 14" xfId="254"/>
    <cellStyle name="Финансовый [0] 2 2" xfId="216"/>
    <cellStyle name="Финансовый [0] 2 2 2" xfId="305"/>
    <cellStyle name="Финансовый [0] 2 2 3" xfId="259"/>
    <cellStyle name="Финансовый [0] 2 3" xfId="217"/>
    <cellStyle name="Финансовый [0] 2 4" xfId="218"/>
    <cellStyle name="Финансовый [0] 2 5" xfId="219"/>
    <cellStyle name="Финансовый [0] 2 6" xfId="220"/>
    <cellStyle name="Финансовый [0] 2 7" xfId="221"/>
    <cellStyle name="Финансовый [0] 2 8" xfId="222"/>
    <cellStyle name="Финансовый [0] 2 9" xfId="223"/>
    <cellStyle name="Финансовый [0] 3" xfId="224"/>
    <cellStyle name="Финансовый [0] 4" xfId="314"/>
    <cellStyle name="Финансовый 2" xfId="9"/>
    <cellStyle name="Финансовый 2 2" xfId="226"/>
    <cellStyle name="Финансовый 2 2 2" xfId="308"/>
    <cellStyle name="Финансовый 2 2 3" xfId="266"/>
    <cellStyle name="Финансовый 2 3" xfId="225"/>
    <cellStyle name="Финансовый 2 4" xfId="238"/>
    <cellStyle name="Финансовый 2 4 2" xfId="306"/>
    <cellStyle name="Финансовый 2 5" xfId="243"/>
    <cellStyle name="Финансовый 2 5 2" xfId="354"/>
    <cellStyle name="Финансовый 3" xfId="14"/>
    <cellStyle name="Финансовый 3 2" xfId="227"/>
    <cellStyle name="Финансовый 3 3" xfId="244"/>
    <cellStyle name="Финансовый 3 4" xfId="335"/>
    <cellStyle name="Финансовый 4" xfId="30"/>
    <cellStyle name="Финансовый 4 2" xfId="228"/>
    <cellStyle name="Финансовый 4 2 2" xfId="258"/>
    <cellStyle name="Финансовый 4 3" xfId="318"/>
    <cellStyle name="Финансовый 4 3 2" xfId="355"/>
    <cellStyle name="Финансовый 4 4" xfId="249"/>
    <cellStyle name="Финансовый 4 5" xfId="356"/>
    <cellStyle name="Финансовый 5" xfId="229"/>
    <cellStyle name="Финансовый 5 2" xfId="327"/>
    <cellStyle name="Финансовый 5 2 2" xfId="357"/>
    <cellStyle name="Финансовый 6" xfId="230"/>
    <cellStyle name="Финансовый 6 2" xfId="328"/>
    <cellStyle name="Финансовый 6 2 2" xfId="358"/>
    <cellStyle name="Финансовый 7" xfId="231"/>
    <cellStyle name="Финансовый 8" xfId="232"/>
    <cellStyle name="Финансовый 9" xfId="267"/>
    <cellStyle name="Финансовый 9 2" xfId="359"/>
    <cellStyle name="Хороший 2" xfId="233"/>
    <cellStyle name="Хороший 2 2" xfId="234"/>
    <cellStyle name="Хороший 3" xfId="235"/>
    <cellStyle name="Хороший 4" xfId="236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medium">
          <color auto="1"/>
        </top>
        <bottom style="medium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256542"/>
      <color rgb="FFC00000"/>
      <color rgb="FF00206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17726330441598"/>
          <c:y val="0.11230124851375865"/>
          <c:w val="0.48639478292803784"/>
          <c:h val="0.71474425905260908"/>
        </c:manualLayout>
      </c:layout>
      <c:radarChart>
        <c:radarStyle val="marker"/>
        <c:varyColors val="0"/>
        <c:ser>
          <c:idx val="1"/>
          <c:order val="0"/>
          <c:tx>
            <c:v>"Мамыр-маусым" 2020 болжамды раунд  </c:v>
          </c:tx>
          <c:spPr>
            <a:ln w="57150">
              <a:solidFill>
                <a:srgbClr val="FF0000"/>
              </a:solidFill>
            </a:ln>
          </c:spPr>
          <c:marker>
            <c:symbol val="diamond"/>
            <c:size val="7"/>
            <c:spPr>
              <a:gradFill>
                <a:gsLst>
                  <a:gs pos="0">
                    <a:srgbClr val="FC9FCB"/>
                  </a:gs>
                  <a:gs pos="13000">
                    <a:srgbClr val="F8B049"/>
                  </a:gs>
                  <a:gs pos="21001">
                    <a:srgbClr val="F8B049"/>
                  </a:gs>
                  <a:gs pos="63000">
                    <a:srgbClr val="FEE7F2"/>
                  </a:gs>
                  <a:gs pos="67000">
                    <a:srgbClr val="F952A0"/>
                  </a:gs>
                  <a:gs pos="69000">
                    <a:srgbClr val="C50849"/>
                  </a:gs>
                  <a:gs pos="82001">
                    <a:srgbClr val="B43E85"/>
                  </a:gs>
                  <a:gs pos="100000">
                    <a:srgbClr val="F8B049"/>
                  </a:gs>
                </a:gsLst>
                <a:lin ang="5400000" scaled="0"/>
              </a:gradFill>
              <a:ln w="22225"/>
            </c:spPr>
          </c:marker>
          <c:cat>
            <c:strLit>
              <c:ptCount val="7"/>
              <c:pt idx="0">
                <c:v>Инфляциялық күтулер зәкірмелеудің тәуекелі</c:v>
              </c:pt>
              <c:pt idx="1">
                <c:v>Мұнай бағасы төмендеу тәуекелі</c:v>
              </c:pt>
              <c:pt idx="2">
                <c:v>Сұраныс тарапынан инфляциялық қысымның тәуекелі</c:v>
              </c:pt>
              <c:pt idx="3">
                <c:v>Ұсыныс шоктарының тәуекелі</c:v>
              </c:pt>
              <c:pt idx="4">
                <c:v>Азық-түлік тауарларына әлемдік бағалардың өсу тәуекелі</c:v>
              </c:pt>
              <c:pt idx="5">
                <c:v>Сыртқы инфляцияның жеделдеуі тәуекелі</c:v>
              </c:pt>
              <c:pt idx="6">
                <c:v>Дамушы нарықтардан капиталдың кету тәуекелі</c:v>
              </c:pt>
            </c:strLit>
          </c:cat>
          <c:val>
            <c:numLit>
              <c:formatCode>General</c:formatCode>
              <c:ptCount val="7"/>
              <c:pt idx="0">
                <c:v>0.7</c:v>
              </c:pt>
              <c:pt idx="1">
                <c:v>0.6</c:v>
              </c:pt>
              <c:pt idx="2">
                <c:v>0.55000000000000004</c:v>
              </c:pt>
              <c:pt idx="3">
                <c:v>0.85</c:v>
              </c:pt>
              <c:pt idx="4">
                <c:v>0.45</c:v>
              </c:pt>
              <c:pt idx="5">
                <c:v>0.35</c:v>
              </c:pt>
              <c:pt idx="6">
                <c:v>0.35</c:v>
              </c:pt>
            </c:numLit>
          </c:val>
          <c:extLst>
            <c:ext xmlns:c16="http://schemas.microsoft.com/office/drawing/2014/chart" uri="{C3380CC4-5D6E-409C-BE32-E72D297353CC}">
              <c16:uniqueId val="{00000000-5A00-4E44-B4CF-7FED7863BE0E}"/>
            </c:ext>
          </c:extLst>
        </c:ser>
        <c:ser>
          <c:idx val="0"/>
          <c:order val="1"/>
          <c:tx>
            <c:v>"Ақпан-наурыз" 2020 болжамды раунд  </c:v>
          </c:tx>
          <c:spPr>
            <a:ln w="50800"/>
          </c:spPr>
          <c:cat>
            <c:strLit>
              <c:ptCount val="7"/>
              <c:pt idx="0">
                <c:v>Инфляциялық күтулер зәкірмелеудің тәуекелі</c:v>
              </c:pt>
              <c:pt idx="1">
                <c:v>Мұнай бағасы төмендеу тәуекелі</c:v>
              </c:pt>
              <c:pt idx="2">
                <c:v>Сұраныс тарапынан инфляциялық қысымның тәуекелі</c:v>
              </c:pt>
              <c:pt idx="3">
                <c:v>Ұсыныс шоктарының тәуекелі</c:v>
              </c:pt>
              <c:pt idx="4">
                <c:v>Азық-түлік тауарларына әлемдік бағалардың өсу тәуекелі</c:v>
              </c:pt>
              <c:pt idx="5">
                <c:v>Сыртқы инфляцияның жеделдеуі тәуекелі</c:v>
              </c:pt>
              <c:pt idx="6">
                <c:v>Дамушы нарықтардан капиталдың кету тәуекелі</c:v>
              </c:pt>
            </c:strLit>
          </c:cat>
          <c:val>
            <c:numLit>
              <c:formatCode>General</c:formatCode>
              <c:ptCount val="7"/>
              <c:pt idx="0">
                <c:v>0.65</c:v>
              </c:pt>
              <c:pt idx="1">
                <c:v>0.8</c:v>
              </c:pt>
              <c:pt idx="2">
                <c:v>0.7</c:v>
              </c:pt>
              <c:pt idx="3">
                <c:v>0.85</c:v>
              </c:pt>
              <c:pt idx="4">
                <c:v>0.55000000000000004</c:v>
              </c:pt>
              <c:pt idx="5">
                <c:v>0.45</c:v>
              </c:pt>
              <c:pt idx="6">
                <c:v>0.35</c:v>
              </c:pt>
            </c:numLit>
          </c:val>
          <c:extLst>
            <c:ext xmlns:c16="http://schemas.microsoft.com/office/drawing/2014/chart" uri="{C3380CC4-5D6E-409C-BE32-E72D297353CC}">
              <c16:uniqueId val="{00000001-5A00-4E44-B4CF-7FED7863B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04000"/>
        <c:axId val="60309888"/>
      </c:radarChart>
      <c:catAx>
        <c:axId val="603040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60309888"/>
        <c:crosses val="autoZero"/>
        <c:auto val="0"/>
        <c:lblAlgn val="ctr"/>
        <c:lblOffset val="100"/>
        <c:noMultiLvlLbl val="0"/>
      </c:catAx>
      <c:valAx>
        <c:axId val="60309888"/>
        <c:scaling>
          <c:orientation val="minMax"/>
          <c:max val="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60304000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10362201097935961"/>
          <c:y val="0.83595128792617768"/>
          <c:w val="0.79620142336256627"/>
          <c:h val="9.257632213331211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ysClr val="windowText" lastClr="000000"/>
          </a:solidFill>
          <a:latin typeface="+mn-lt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17120474444511"/>
          <c:y val="4.4768224536449075E-2"/>
          <c:w val="0.85409503916972207"/>
          <c:h val="0.52605854711709421"/>
        </c:manualLayout>
      </c:layout>
      <c:areaChart>
        <c:grouping val="standard"/>
        <c:varyColors val="0"/>
        <c:ser>
          <c:idx val="1"/>
          <c:order val="1"/>
          <c:tx>
            <c:strRef>
              <c:f>'14 график'!$D$2</c:f>
              <c:strCache>
                <c:ptCount val="1"/>
                <c:pt idx="0">
                  <c:v>Еттің тұтыну бағасы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'14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'14 график'!$D$3:$D$31</c:f>
              <c:numCache>
                <c:formatCode>0%</c:formatCode>
                <c:ptCount val="29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0.10599999999999994</c:v>
                </c:pt>
                <c:pt idx="18">
                  <c:v>0.11599999999999994</c:v>
                </c:pt>
                <c:pt idx="19">
                  <c:v>0.12799999999999997</c:v>
                </c:pt>
                <c:pt idx="20">
                  <c:v>0.13500000000000001</c:v>
                </c:pt>
                <c:pt idx="21">
                  <c:v>0.13799999999999998</c:v>
                </c:pt>
                <c:pt idx="22">
                  <c:v>0.13400000000000006</c:v>
                </c:pt>
                <c:pt idx="23">
                  <c:v>0.13200000000000003</c:v>
                </c:pt>
                <c:pt idx="24">
                  <c:v>0.13</c:v>
                </c:pt>
                <c:pt idx="25">
                  <c:v>0.13100000000000001</c:v>
                </c:pt>
                <c:pt idx="26">
                  <c:v>0.14099999999999999</c:v>
                </c:pt>
                <c:pt idx="27">
                  <c:v>0.14899999999999999</c:v>
                </c:pt>
                <c:pt idx="28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F-4B78-9A44-CCA00BC94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53632"/>
        <c:axId val="66055168"/>
      </c:areaChart>
      <c:lineChart>
        <c:grouping val="standard"/>
        <c:varyColors val="0"/>
        <c:ser>
          <c:idx val="0"/>
          <c:order val="0"/>
          <c:tx>
            <c:strRef>
              <c:f>'14 график'!$C$2</c:f>
              <c:strCache>
                <c:ptCount val="1"/>
                <c:pt idx="0">
                  <c:v>Ет өндірушілердің бағасы (тірі салмағы)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'14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'14 график'!$C$3:$C$31</c:f>
              <c:numCache>
                <c:formatCode>0%</c:formatCode>
                <c:ptCount val="29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  <c:pt idx="20">
                  <c:v>9.2999999999999972E-2</c:v>
                </c:pt>
                <c:pt idx="21">
                  <c:v>6.0999999999999943E-2</c:v>
                </c:pt>
                <c:pt idx="22">
                  <c:v>5.5E-2</c:v>
                </c:pt>
                <c:pt idx="23">
                  <c:v>4.9000000000000057E-2</c:v>
                </c:pt>
                <c:pt idx="24">
                  <c:v>3.5000000000000003E-2</c:v>
                </c:pt>
                <c:pt idx="25">
                  <c:v>3.7999999999999999E-2</c:v>
                </c:pt>
                <c:pt idx="26">
                  <c:v>0.04</c:v>
                </c:pt>
                <c:pt idx="27">
                  <c:v>4.2000000000000003E-2</c:v>
                </c:pt>
                <c:pt idx="28">
                  <c:v>4.9000000000000002E-2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93F-4B78-9A44-CCA00BC94FDC}"/>
            </c:ext>
          </c:extLst>
        </c:ser>
        <c:ser>
          <c:idx val="2"/>
          <c:order val="2"/>
          <c:tx>
            <c:strRef>
              <c:f>'14 график'!$E$2</c:f>
              <c:strCache>
                <c:ptCount val="1"/>
                <c:pt idx="0">
                  <c:v>Ет өндірушілердің бағасы (өңдеу)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'14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'14 график'!$E$3:$E$31</c:f>
              <c:numCache>
                <c:formatCode>0%</c:formatCode>
                <c:ptCount val="29"/>
                <c:pt idx="0">
                  <c:v>9.0000000000000566E-3</c:v>
                </c:pt>
                <c:pt idx="1">
                  <c:v>2.9999999999999714E-3</c:v>
                </c:pt>
                <c:pt idx="2">
                  <c:v>-7.9999999999999724E-3</c:v>
                </c:pt>
                <c:pt idx="3">
                  <c:v>7.9999999999999724E-3</c:v>
                </c:pt>
                <c:pt idx="4">
                  <c:v>-0.01</c:v>
                </c:pt>
                <c:pt idx="5">
                  <c:v>-7.0000000000000288E-3</c:v>
                </c:pt>
                <c:pt idx="6">
                  <c:v>-9.9999999999994321E-4</c:v>
                </c:pt>
                <c:pt idx="7">
                  <c:v>5.9999999999999429E-3</c:v>
                </c:pt>
                <c:pt idx="8">
                  <c:v>1.4000000000000058E-2</c:v>
                </c:pt>
                <c:pt idx="9">
                  <c:v>2.9000000000000057E-2</c:v>
                </c:pt>
                <c:pt idx="10">
                  <c:v>5.2999999999999971E-2</c:v>
                </c:pt>
                <c:pt idx="11">
                  <c:v>9.2999999999999972E-2</c:v>
                </c:pt>
                <c:pt idx="12">
                  <c:v>0.10700000000000003</c:v>
                </c:pt>
                <c:pt idx="13">
                  <c:v>9.7000000000000031E-2</c:v>
                </c:pt>
                <c:pt idx="14">
                  <c:v>0.11200000000000003</c:v>
                </c:pt>
                <c:pt idx="15">
                  <c:v>0.11700000000000003</c:v>
                </c:pt>
                <c:pt idx="16">
                  <c:v>0.10299999999999997</c:v>
                </c:pt>
                <c:pt idx="17">
                  <c:v>0.105</c:v>
                </c:pt>
                <c:pt idx="18">
                  <c:v>0.11700000000000003</c:v>
                </c:pt>
                <c:pt idx="19">
                  <c:v>0.13400000000000006</c:v>
                </c:pt>
                <c:pt idx="20">
                  <c:v>0.12200000000000003</c:v>
                </c:pt>
                <c:pt idx="21">
                  <c:v>0.115</c:v>
                </c:pt>
                <c:pt idx="22">
                  <c:v>0.10099999999999994</c:v>
                </c:pt>
                <c:pt idx="23">
                  <c:v>5.4000000000000055E-2</c:v>
                </c:pt>
                <c:pt idx="24">
                  <c:v>4.7999999999999973E-2</c:v>
                </c:pt>
                <c:pt idx="25">
                  <c:v>5.3999999999999999E-2</c:v>
                </c:pt>
                <c:pt idx="26">
                  <c:v>4.2999999999999997E-2</c:v>
                </c:pt>
                <c:pt idx="27">
                  <c:v>6.0999999999999999E-2</c:v>
                </c:pt>
                <c:pt idx="28">
                  <c:v>8.6999999999999994E-2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93F-4B78-9A44-CCA00BC94FDC}"/>
            </c:ext>
          </c:extLst>
        </c:ser>
        <c:ser>
          <c:idx val="3"/>
          <c:order val="3"/>
          <c:tx>
            <c:strRef>
              <c:f>'14 график'!$F$2</c:f>
              <c:strCache>
                <c:ptCount val="1"/>
                <c:pt idx="0">
                  <c:v>Азықтық дақылдардың бағасы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'14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'14 график'!$F$3:$F$31</c:f>
              <c:numCache>
                <c:formatCode>0%</c:formatCode>
                <c:ptCount val="29"/>
                <c:pt idx="12">
                  <c:v>0.1</c:v>
                </c:pt>
                <c:pt idx="13">
                  <c:v>0.10400000000000005</c:v>
                </c:pt>
                <c:pt idx="14">
                  <c:v>0.13500000000000001</c:v>
                </c:pt>
                <c:pt idx="15">
                  <c:v>0.13599999999999995</c:v>
                </c:pt>
                <c:pt idx="16">
                  <c:v>0.13</c:v>
                </c:pt>
                <c:pt idx="17">
                  <c:v>0.11799999999999997</c:v>
                </c:pt>
                <c:pt idx="18">
                  <c:v>0.10099999999999994</c:v>
                </c:pt>
                <c:pt idx="19">
                  <c:v>6.2000000000000027E-2</c:v>
                </c:pt>
                <c:pt idx="20">
                  <c:v>4.9000000000000057E-2</c:v>
                </c:pt>
                <c:pt idx="21">
                  <c:v>6.0999999999999943E-2</c:v>
                </c:pt>
                <c:pt idx="22">
                  <c:v>4.5999999999999944E-2</c:v>
                </c:pt>
                <c:pt idx="23">
                  <c:v>6.9000000000000061E-2</c:v>
                </c:pt>
                <c:pt idx="24">
                  <c:v>6.9000000000000061E-2</c:v>
                </c:pt>
                <c:pt idx="25">
                  <c:v>6.8000000000000005E-2</c:v>
                </c:pt>
                <c:pt idx="26">
                  <c:v>7.0000000000000007E-2</c:v>
                </c:pt>
                <c:pt idx="27">
                  <c:v>7.2999999999999995E-2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93F-4B78-9A44-CCA00BC94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53632"/>
        <c:axId val="66055168"/>
      </c:lineChart>
      <c:catAx>
        <c:axId val="6605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055168"/>
        <c:crosses val="autoZero"/>
        <c:auto val="1"/>
        <c:lblAlgn val="ctr"/>
        <c:lblOffset val="100"/>
        <c:tickLblSkip val="1"/>
        <c:noMultiLvlLbl val="0"/>
      </c:catAx>
      <c:valAx>
        <c:axId val="6605516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053632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58028290356834"/>
          <c:y val="0.75874333248666492"/>
          <c:w val="0.7147424916351105"/>
          <c:h val="0.217063119126238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'15 график'!$C$2</c:f>
              <c:strCache>
                <c:ptCount val="1"/>
                <c:pt idx="0">
                  <c:v>Алма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'15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'15 график'!$C$3:$C$31</c:f>
              <c:numCache>
                <c:formatCode>0%</c:formatCode>
                <c:ptCount val="29"/>
                <c:pt idx="0">
                  <c:v>0.17499999999999999</c:v>
                </c:pt>
                <c:pt idx="1">
                  <c:v>0.17599999999999993</c:v>
                </c:pt>
                <c:pt idx="2">
                  <c:v>0.20299999999999996</c:v>
                </c:pt>
                <c:pt idx="3">
                  <c:v>0.21799999999999997</c:v>
                </c:pt>
                <c:pt idx="4">
                  <c:v>0.22099999999999995</c:v>
                </c:pt>
                <c:pt idx="5">
                  <c:v>0.20700000000000002</c:v>
                </c:pt>
                <c:pt idx="6">
                  <c:v>0.21099999999999994</c:v>
                </c:pt>
                <c:pt idx="7">
                  <c:v>0.16700000000000004</c:v>
                </c:pt>
                <c:pt idx="8">
                  <c:v>0.12299999999999997</c:v>
                </c:pt>
                <c:pt idx="9">
                  <c:v>4.0999999999999946E-2</c:v>
                </c:pt>
                <c:pt idx="10">
                  <c:v>4.0000000000000565E-3</c:v>
                </c:pt>
                <c:pt idx="11">
                  <c:v>-2.0999999999999942E-2</c:v>
                </c:pt>
                <c:pt idx="12">
                  <c:v>-3.9000000000000055E-2</c:v>
                </c:pt>
                <c:pt idx="13">
                  <c:v>-5.2999999999999971E-2</c:v>
                </c:pt>
                <c:pt idx="14">
                  <c:v>-9.0999999999999942E-2</c:v>
                </c:pt>
                <c:pt idx="15">
                  <c:v>-0.11900000000000005</c:v>
                </c:pt>
                <c:pt idx="16">
                  <c:v>-0.13</c:v>
                </c:pt>
                <c:pt idx="17">
                  <c:v>-0.125</c:v>
                </c:pt>
                <c:pt idx="18">
                  <c:v>-0.14599999999999994</c:v>
                </c:pt>
                <c:pt idx="19">
                  <c:v>-0.115</c:v>
                </c:pt>
                <c:pt idx="20">
                  <c:v>-8.5999999999999938E-2</c:v>
                </c:pt>
                <c:pt idx="21">
                  <c:v>-2.2999999999999972E-2</c:v>
                </c:pt>
                <c:pt idx="22">
                  <c:v>1.9000000000000059E-2</c:v>
                </c:pt>
                <c:pt idx="23">
                  <c:v>5.4000000000000055E-2</c:v>
                </c:pt>
                <c:pt idx="24">
                  <c:v>7.4999999999999997E-2</c:v>
                </c:pt>
                <c:pt idx="25">
                  <c:v>9.2000000000000026E-2</c:v>
                </c:pt>
                <c:pt idx="26">
                  <c:v>0.13799999999999998</c:v>
                </c:pt>
                <c:pt idx="27">
                  <c:v>0.32</c:v>
                </c:pt>
                <c:pt idx="28">
                  <c:v>0.41599999999999998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856-474E-AE87-394ADFA4CD8A}"/>
            </c:ext>
          </c:extLst>
        </c:ser>
        <c:ser>
          <c:idx val="3"/>
          <c:order val="1"/>
          <c:tx>
            <c:strRef>
              <c:f>'15 график'!$D$2</c:f>
              <c:strCache>
                <c:ptCount val="1"/>
                <c:pt idx="0">
                  <c:v>Апельсин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'15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'15 график'!$D$3:$D$31</c:f>
              <c:numCache>
                <c:formatCode>0%</c:formatCode>
                <c:ptCount val="29"/>
                <c:pt idx="0">
                  <c:v>5.4000000000000055E-2</c:v>
                </c:pt>
                <c:pt idx="1">
                  <c:v>4.200000000000003E-2</c:v>
                </c:pt>
                <c:pt idx="2">
                  <c:v>5.4000000000000055E-2</c:v>
                </c:pt>
                <c:pt idx="3">
                  <c:v>6.7999999999999977E-2</c:v>
                </c:pt>
                <c:pt idx="4">
                  <c:v>4.5999999999999944E-2</c:v>
                </c:pt>
                <c:pt idx="5">
                  <c:v>5.9999999999999429E-3</c:v>
                </c:pt>
                <c:pt idx="6">
                  <c:v>-4.7000000000000028E-2</c:v>
                </c:pt>
                <c:pt idx="7">
                  <c:v>-3.2999999999999974E-2</c:v>
                </c:pt>
                <c:pt idx="8">
                  <c:v>-2.2999999999999972E-2</c:v>
                </c:pt>
                <c:pt idx="9">
                  <c:v>-9.0000000000000566E-3</c:v>
                </c:pt>
                <c:pt idx="10">
                  <c:v>-0.04</c:v>
                </c:pt>
                <c:pt idx="11">
                  <c:v>-4.5999999999999944E-2</c:v>
                </c:pt>
                <c:pt idx="12">
                  <c:v>-3.7999999999999971E-2</c:v>
                </c:pt>
                <c:pt idx="13">
                  <c:v>-4.2999999999999969E-2</c:v>
                </c:pt>
                <c:pt idx="14">
                  <c:v>-4.9000000000000057E-2</c:v>
                </c:pt>
                <c:pt idx="15">
                  <c:v>-4.7000000000000028E-2</c:v>
                </c:pt>
                <c:pt idx="16">
                  <c:v>-4.200000000000003E-2</c:v>
                </c:pt>
                <c:pt idx="17">
                  <c:v>2.0000000000000282E-3</c:v>
                </c:pt>
                <c:pt idx="18">
                  <c:v>4.7000000000000028E-2</c:v>
                </c:pt>
                <c:pt idx="19">
                  <c:v>2.200000000000003E-2</c:v>
                </c:pt>
                <c:pt idx="20">
                  <c:v>2.4000000000000056E-2</c:v>
                </c:pt>
                <c:pt idx="21">
                  <c:v>5.5E-2</c:v>
                </c:pt>
                <c:pt idx="22">
                  <c:v>8.2000000000000031E-2</c:v>
                </c:pt>
                <c:pt idx="23">
                  <c:v>0.10700000000000003</c:v>
                </c:pt>
                <c:pt idx="24">
                  <c:v>0.11</c:v>
                </c:pt>
                <c:pt idx="25">
                  <c:v>0.12900000000000006</c:v>
                </c:pt>
                <c:pt idx="26">
                  <c:v>0.14900000000000005</c:v>
                </c:pt>
                <c:pt idx="27">
                  <c:v>0.23200000000000004</c:v>
                </c:pt>
                <c:pt idx="28">
                  <c:v>0.29699999999999999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856-474E-AE87-394ADFA4CD8A}"/>
            </c:ext>
          </c:extLst>
        </c:ser>
        <c:ser>
          <c:idx val="4"/>
          <c:order val="2"/>
          <c:tx>
            <c:strRef>
              <c:f>'15 график'!$E$2</c:f>
              <c:strCache>
                <c:ptCount val="1"/>
                <c:pt idx="0">
                  <c:v>Лимон</c:v>
                </c:pt>
              </c:strCache>
            </c:strRef>
          </c:tx>
          <c:spPr>
            <a:ln w="28575" cap="rnd">
              <a:solidFill>
                <a:srgbClr val="C00000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val>
            <c:numRef>
              <c:f>'15 график'!$E$3:$E$31</c:f>
              <c:numCache>
                <c:formatCode>0%</c:formatCode>
                <c:ptCount val="29"/>
                <c:pt idx="0">
                  <c:v>-7.0000000000000288E-3</c:v>
                </c:pt>
                <c:pt idx="1">
                  <c:v>9.9999999999994321E-4</c:v>
                </c:pt>
                <c:pt idx="2">
                  <c:v>1.5999999999999945E-2</c:v>
                </c:pt>
                <c:pt idx="3">
                  <c:v>5.0000000000000001E-3</c:v>
                </c:pt>
                <c:pt idx="4">
                  <c:v>-5.9999999999999429E-3</c:v>
                </c:pt>
                <c:pt idx="5">
                  <c:v>-2.4000000000000056E-2</c:v>
                </c:pt>
                <c:pt idx="6">
                  <c:v>-2.7999999999999973E-2</c:v>
                </c:pt>
                <c:pt idx="7">
                  <c:v>2.5000000000000001E-2</c:v>
                </c:pt>
                <c:pt idx="8">
                  <c:v>0.1</c:v>
                </c:pt>
                <c:pt idx="9">
                  <c:v>5.5E-2</c:v>
                </c:pt>
                <c:pt idx="10">
                  <c:v>-1.2999999999999972E-2</c:v>
                </c:pt>
                <c:pt idx="11">
                  <c:v>-3.7999999999999971E-2</c:v>
                </c:pt>
                <c:pt idx="12">
                  <c:v>-4.2999999999999969E-2</c:v>
                </c:pt>
                <c:pt idx="13">
                  <c:v>-4.7000000000000028E-2</c:v>
                </c:pt>
                <c:pt idx="14">
                  <c:v>-6.7999999999999977E-2</c:v>
                </c:pt>
                <c:pt idx="15">
                  <c:v>-5.7999999999999968E-2</c:v>
                </c:pt>
                <c:pt idx="16">
                  <c:v>-4.0999999999999946E-2</c:v>
                </c:pt>
                <c:pt idx="17">
                  <c:v>-1.4000000000000058E-2</c:v>
                </c:pt>
                <c:pt idx="18">
                  <c:v>-2.200000000000003E-2</c:v>
                </c:pt>
                <c:pt idx="19">
                  <c:v>-3.7000000000000026E-2</c:v>
                </c:pt>
                <c:pt idx="20">
                  <c:v>-9.5000000000000001E-2</c:v>
                </c:pt>
                <c:pt idx="21">
                  <c:v>-4.9000000000000057E-2</c:v>
                </c:pt>
                <c:pt idx="22">
                  <c:v>-7.0000000000000288E-3</c:v>
                </c:pt>
                <c:pt idx="23">
                  <c:v>-9.0000000000000566E-3</c:v>
                </c:pt>
                <c:pt idx="24">
                  <c:v>-1.0999999999999944E-2</c:v>
                </c:pt>
                <c:pt idx="25">
                  <c:v>-9.0000000000000566E-3</c:v>
                </c:pt>
                <c:pt idx="26">
                  <c:v>3.4000000000000058E-2</c:v>
                </c:pt>
                <c:pt idx="27">
                  <c:v>0.55000000000000004</c:v>
                </c:pt>
                <c:pt idx="28">
                  <c:v>0.44500000000000001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856-474E-AE87-394ADFA4CD8A}"/>
            </c:ext>
          </c:extLst>
        </c:ser>
        <c:ser>
          <c:idx val="5"/>
          <c:order val="3"/>
          <c:tx>
            <c:strRef>
              <c:f>'15 график'!$F$2</c:f>
              <c:strCache>
                <c:ptCount val="1"/>
                <c:pt idx="0">
                  <c:v>Сарымсақ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'15 график'!$F$3:$F$31</c:f>
              <c:numCache>
                <c:formatCode>0%</c:formatCode>
                <c:ptCount val="29"/>
                <c:pt idx="0">
                  <c:v>-0.27599999999999997</c:v>
                </c:pt>
                <c:pt idx="1">
                  <c:v>-0.3</c:v>
                </c:pt>
                <c:pt idx="2">
                  <c:v>-0.308</c:v>
                </c:pt>
                <c:pt idx="3">
                  <c:v>-0.31799999999999995</c:v>
                </c:pt>
                <c:pt idx="4">
                  <c:v>-0.32099999999999995</c:v>
                </c:pt>
                <c:pt idx="5">
                  <c:v>-0.315</c:v>
                </c:pt>
                <c:pt idx="6">
                  <c:v>-0.32200000000000001</c:v>
                </c:pt>
                <c:pt idx="7">
                  <c:v>-0.34200000000000003</c:v>
                </c:pt>
                <c:pt idx="8">
                  <c:v>-0.36399999999999999</c:v>
                </c:pt>
                <c:pt idx="9">
                  <c:v>-0.36200000000000004</c:v>
                </c:pt>
                <c:pt idx="10">
                  <c:v>-0.34799999999999998</c:v>
                </c:pt>
                <c:pt idx="11">
                  <c:v>-0.32400000000000007</c:v>
                </c:pt>
                <c:pt idx="12">
                  <c:v>-0.29400000000000004</c:v>
                </c:pt>
                <c:pt idx="13">
                  <c:v>-0.24599999999999994</c:v>
                </c:pt>
                <c:pt idx="14">
                  <c:v>-0.21400000000000005</c:v>
                </c:pt>
                <c:pt idx="15">
                  <c:v>-0.15599999999999994</c:v>
                </c:pt>
                <c:pt idx="16">
                  <c:v>-5.5E-2</c:v>
                </c:pt>
                <c:pt idx="17">
                  <c:v>9.0000000000000566E-3</c:v>
                </c:pt>
                <c:pt idx="18">
                  <c:v>3.5999999999999942E-2</c:v>
                </c:pt>
                <c:pt idx="19">
                  <c:v>0.13700000000000004</c:v>
                </c:pt>
                <c:pt idx="20">
                  <c:v>0.315</c:v>
                </c:pt>
                <c:pt idx="21">
                  <c:v>0.43199999999999988</c:v>
                </c:pt>
                <c:pt idx="22">
                  <c:v>0.47699999999999987</c:v>
                </c:pt>
                <c:pt idx="23">
                  <c:v>0.495</c:v>
                </c:pt>
                <c:pt idx="24">
                  <c:v>0.49599999999999994</c:v>
                </c:pt>
                <c:pt idx="25">
                  <c:v>0.48900000000000005</c:v>
                </c:pt>
                <c:pt idx="26">
                  <c:v>0.54300000000000015</c:v>
                </c:pt>
                <c:pt idx="27">
                  <c:v>0.82199999999999984</c:v>
                </c:pt>
                <c:pt idx="28">
                  <c:v>0.66700000000000004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856-474E-AE87-394ADFA4C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469440"/>
        <c:axId val="66007808"/>
      </c:lineChart>
      <c:catAx>
        <c:axId val="6546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007808"/>
        <c:crosses val="autoZero"/>
        <c:auto val="1"/>
        <c:lblAlgn val="ctr"/>
        <c:lblOffset val="100"/>
        <c:tickLblSkip val="1"/>
        <c:noMultiLvlLbl val="0"/>
      </c:catAx>
      <c:valAx>
        <c:axId val="6600780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694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48721273757011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'16 график'!$C$2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'16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'16 график'!$C$3:$C$31</c:f>
              <c:numCache>
                <c:formatCode>0.0%</c:formatCode>
                <c:ptCount val="29"/>
                <c:pt idx="0">
                  <c:v>2.9999999999999714E-3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4.0000000000000565E-3</c:v>
                </c:pt>
                <c:pt idx="5">
                  <c:v>4.0000000000000565E-3</c:v>
                </c:pt>
                <c:pt idx="6">
                  <c:v>4.0000000000000565E-3</c:v>
                </c:pt>
                <c:pt idx="7">
                  <c:v>5.9999999999999429E-3</c:v>
                </c:pt>
                <c:pt idx="8">
                  <c:v>7.9999999999999724E-3</c:v>
                </c:pt>
                <c:pt idx="9">
                  <c:v>7.0000000000000288E-3</c:v>
                </c:pt>
                <c:pt idx="10">
                  <c:v>7.9999999999999724E-3</c:v>
                </c:pt>
                <c:pt idx="11">
                  <c:v>5.0000000000000001E-3</c:v>
                </c:pt>
                <c:pt idx="12">
                  <c:v>3.0000000000000001E-3</c:v>
                </c:pt>
                <c:pt idx="13">
                  <c:v>3.0000000000000001E-3</c:v>
                </c:pt>
                <c:pt idx="14">
                  <c:v>3.0000000000000001E-3</c:v>
                </c:pt>
                <c:pt idx="15">
                  <c:v>4.0000000000000001E-3</c:v>
                </c:pt>
                <c:pt idx="16">
                  <c:v>5.0000000000000001E-3</c:v>
                </c:pt>
                <c:pt idx="17">
                  <c:v>4.0000000000000001E-3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4.0000000000000001E-3</c:v>
                </c:pt>
                <c:pt idx="21">
                  <c:v>5.0000000000000001E-3</c:v>
                </c:pt>
                <c:pt idx="22">
                  <c:v>5.0000000000000001E-3</c:v>
                </c:pt>
                <c:pt idx="23">
                  <c:v>6.0000000000000001E-3</c:v>
                </c:pt>
                <c:pt idx="24">
                  <c:v>5.0000000000000001E-3</c:v>
                </c:pt>
                <c:pt idx="25">
                  <c:v>5.0000000000000001E-3</c:v>
                </c:pt>
                <c:pt idx="26">
                  <c:v>4.0000000000000001E-3</c:v>
                </c:pt>
                <c:pt idx="27">
                  <c:v>3.0000000000000001E-3</c:v>
                </c:pt>
                <c:pt idx="28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F-4B8B-9EA8-0E46E7CDA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5824640"/>
        <c:axId val="65823104"/>
      </c:barChart>
      <c:lineChart>
        <c:grouping val="standard"/>
        <c:varyColors val="0"/>
        <c:ser>
          <c:idx val="3"/>
          <c:order val="1"/>
          <c:tx>
            <c:strRef>
              <c:f>'16 график'!$D$2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'16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'16 график'!$D$3:$D$31</c:f>
              <c:numCache>
                <c:formatCode>0.0%</c:formatCode>
                <c:ptCount val="29"/>
                <c:pt idx="0">
                  <c:v>8.5000000000000006E-2</c:v>
                </c:pt>
                <c:pt idx="1">
                  <c:v>8.4000000000000061E-2</c:v>
                </c:pt>
                <c:pt idx="2">
                  <c:v>8.5000000000000006E-2</c:v>
                </c:pt>
                <c:pt idx="3">
                  <c:v>8.5000000000000006E-2</c:v>
                </c:pt>
                <c:pt idx="4">
                  <c:v>8.4000000000000061E-2</c:v>
                </c:pt>
                <c:pt idx="5">
                  <c:v>8.4000000000000061E-2</c:v>
                </c:pt>
                <c:pt idx="6">
                  <c:v>8.4000000000000061E-2</c:v>
                </c:pt>
                <c:pt idx="7">
                  <c:v>8.2000000000000031E-2</c:v>
                </c:pt>
                <c:pt idx="8">
                  <c:v>7.7000000000000027E-2</c:v>
                </c:pt>
                <c:pt idx="9">
                  <c:v>6.5000000000000002E-2</c:v>
                </c:pt>
                <c:pt idx="10">
                  <c:v>6.5000000000000002E-2</c:v>
                </c:pt>
                <c:pt idx="11">
                  <c:v>6.4000000000000057E-2</c:v>
                </c:pt>
                <c:pt idx="12">
                  <c:v>6.4000000000000057E-2</c:v>
                </c:pt>
                <c:pt idx="13">
                  <c:v>6.2000000000000027E-2</c:v>
                </c:pt>
                <c:pt idx="14">
                  <c:v>0.06</c:v>
                </c:pt>
                <c:pt idx="15">
                  <c:v>0.06</c:v>
                </c:pt>
                <c:pt idx="16">
                  <c:v>6.0999999999999999E-2</c:v>
                </c:pt>
                <c:pt idx="17">
                  <c:v>6.0999999999999999E-2</c:v>
                </c:pt>
                <c:pt idx="18">
                  <c:v>5.8999999999999997E-2</c:v>
                </c:pt>
                <c:pt idx="19">
                  <c:v>5.7000000000000002E-2</c:v>
                </c:pt>
                <c:pt idx="20">
                  <c:v>5.3999999999999999E-2</c:v>
                </c:pt>
                <c:pt idx="21">
                  <c:v>5.1999999999999998E-2</c:v>
                </c:pt>
                <c:pt idx="22">
                  <c:v>4.8000000000000001E-2</c:v>
                </c:pt>
                <c:pt idx="23">
                  <c:v>0.05</c:v>
                </c:pt>
                <c:pt idx="24">
                  <c:v>5.1999999999999998E-2</c:v>
                </c:pt>
                <c:pt idx="25">
                  <c:v>5.3999999999999999E-2</c:v>
                </c:pt>
                <c:pt idx="26">
                  <c:v>5.5E-2</c:v>
                </c:pt>
                <c:pt idx="27">
                  <c:v>5.3999999999999999E-2</c:v>
                </c:pt>
                <c:pt idx="28">
                  <c:v>5.2999999999999999E-2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2F-4B8B-9EA8-0E46E7CDA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19392"/>
        <c:axId val="65821312"/>
      </c:lineChart>
      <c:lineChart>
        <c:grouping val="standard"/>
        <c:varyColors val="0"/>
        <c:ser>
          <c:idx val="4"/>
          <c:order val="2"/>
          <c:tx>
            <c:strRef>
              <c:f>'16 график'!$E$2</c:f>
              <c:strCache>
                <c:ptCount val="1"/>
                <c:pt idx="0">
                  <c:v>Инфляция, м/т, м/м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val>
            <c:numRef>
              <c:f>'16 график'!$E$3:$E$31</c:f>
              <c:numCache>
                <c:formatCode>0.0%</c:formatCode>
                <c:ptCount val="29"/>
                <c:pt idx="0">
                  <c:v>4.0225981081499643E-3</c:v>
                </c:pt>
                <c:pt idx="1">
                  <c:v>7.9067069847900476E-3</c:v>
                </c:pt>
                <c:pt idx="2">
                  <c:v>7.8590424548400512E-3</c:v>
                </c:pt>
                <c:pt idx="3">
                  <c:v>6.7106637137699463E-3</c:v>
                </c:pt>
                <c:pt idx="4">
                  <c:v>5.6167504989899442E-3</c:v>
                </c:pt>
                <c:pt idx="5">
                  <c:v>6.4969742384799641E-3</c:v>
                </c:pt>
                <c:pt idx="6">
                  <c:v>6.4782447348200375E-3</c:v>
                </c:pt>
                <c:pt idx="7">
                  <c:v>4.3888577855500446E-3</c:v>
                </c:pt>
                <c:pt idx="8">
                  <c:v>4.622458658329975E-3</c:v>
                </c:pt>
                <c:pt idx="9">
                  <c:v>1.3913464421000299E-3</c:v>
                </c:pt>
                <c:pt idx="10">
                  <c:v>4.8021682934299295E-3</c:v>
                </c:pt>
                <c:pt idx="11">
                  <c:v>3.9238710168599767E-3</c:v>
                </c:pt>
                <c:pt idx="12">
                  <c:v>4.2198681820599408E-3</c:v>
                </c:pt>
                <c:pt idx="13">
                  <c:v>4.9632506253999512E-3</c:v>
                </c:pt>
                <c:pt idx="14">
                  <c:v>5.4642777652199473E-3</c:v>
                </c:pt>
                <c:pt idx="15">
                  <c:v>6.5505023821400242E-3</c:v>
                </c:pt>
                <c:pt idx="16">
                  <c:v>6.713770000919936E-3</c:v>
                </c:pt>
                <c:pt idx="17">
                  <c:v>6.040106166980053E-3</c:v>
                </c:pt>
                <c:pt idx="18">
                  <c:v>4.8624061138899319E-3</c:v>
                </c:pt>
                <c:pt idx="19">
                  <c:v>2.8719099037799369E-3</c:v>
                </c:pt>
                <c:pt idx="20">
                  <c:v>6.9658096254002547E-4</c:v>
                </c:pt>
                <c:pt idx="21">
                  <c:v>-2.5695779719796973E-4</c:v>
                </c:pt>
                <c:pt idx="22">
                  <c:v>2.4159791386600205E-3</c:v>
                </c:pt>
                <c:pt idx="23">
                  <c:v>5.3557810785700606E-3</c:v>
                </c:pt>
                <c:pt idx="24">
                  <c:v>6.359745974639992E-3</c:v>
                </c:pt>
                <c:pt idx="25">
                  <c:v>6.2919581285299838E-3</c:v>
                </c:pt>
                <c:pt idx="26">
                  <c:v>6.0669819012200317E-3</c:v>
                </c:pt>
                <c:pt idx="27">
                  <c:v>5.3480395894000311E-3</c:v>
                </c:pt>
                <c:pt idx="28">
                  <c:v>5.228E-3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2F-4B8B-9EA8-0E46E7CDA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24640"/>
        <c:axId val="65823104"/>
      </c:lineChart>
      <c:catAx>
        <c:axId val="6581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21312"/>
        <c:crosses val="autoZero"/>
        <c:auto val="1"/>
        <c:lblAlgn val="ctr"/>
        <c:lblOffset val="100"/>
        <c:tickLblSkip val="1"/>
        <c:noMultiLvlLbl val="0"/>
      </c:catAx>
      <c:valAx>
        <c:axId val="65821312"/>
        <c:scaling>
          <c:orientation val="minMax"/>
          <c:min val="-1.0000000000000002E-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19392"/>
        <c:crossesAt val="1"/>
        <c:crossBetween val="between"/>
      </c:valAx>
      <c:valAx>
        <c:axId val="65823104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24640"/>
        <c:crosses val="max"/>
        <c:crossBetween val="between"/>
      </c:valAx>
      <c:catAx>
        <c:axId val="6582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8231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17164787427408"/>
          <c:y val="0.78603305560093661"/>
          <c:w val="0.62528062012363994"/>
          <c:h val="0.18618928007406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2021164021164027E-2"/>
          <c:y val="0.25353300653594774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 график'!$C$2</c:f>
              <c:strCache>
                <c:ptCount val="1"/>
                <c:pt idx="0">
                  <c:v>Киім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график'!$C$3:$C$31</c:f>
              <c:numCache>
                <c:formatCode>#,##0.00</c:formatCode>
                <c:ptCount val="29"/>
                <c:pt idx="0">
                  <c:v>1.7377879255926394</c:v>
                </c:pt>
                <c:pt idx="1">
                  <c:v>1.7122322208045138</c:v>
                </c:pt>
                <c:pt idx="2">
                  <c:v>1.7633436303807686</c:v>
                </c:pt>
                <c:pt idx="3">
                  <c:v>1.840010744745149</c:v>
                </c:pt>
                <c:pt idx="4">
                  <c:v>1.8144550399570198</c:v>
                </c:pt>
                <c:pt idx="5">
                  <c:v>1.840010744745149</c:v>
                </c:pt>
                <c:pt idx="6">
                  <c:v>1.8655664495332747</c:v>
                </c:pt>
                <c:pt idx="7">
                  <c:v>1.8144550399570198</c:v>
                </c:pt>
                <c:pt idx="8">
                  <c:v>1.7377879255926394</c:v>
                </c:pt>
                <c:pt idx="9">
                  <c:v>1.6866765160163846</c:v>
                </c:pt>
                <c:pt idx="10">
                  <c:v>1.7377879255926394</c:v>
                </c:pt>
                <c:pt idx="11">
                  <c:v>1.7888993351688942</c:v>
                </c:pt>
                <c:pt idx="12">
                  <c:v>1.8655664495332747</c:v>
                </c:pt>
                <c:pt idx="13">
                  <c:v>1.9933449734739099</c:v>
                </c:pt>
                <c:pt idx="14">
                  <c:v>1.9933449734739099</c:v>
                </c:pt>
                <c:pt idx="15">
                  <c:v>1.9422335638976551</c:v>
                </c:pt>
                <c:pt idx="16">
                  <c:v>1.9166778591095295</c:v>
                </c:pt>
                <c:pt idx="17">
                  <c:v>1.9422335638976551</c:v>
                </c:pt>
                <c:pt idx="18">
                  <c:v>1.840010744745149</c:v>
                </c:pt>
                <c:pt idx="19">
                  <c:v>1.7633436303807686</c:v>
                </c:pt>
                <c:pt idx="20">
                  <c:v>1.6355651064401333</c:v>
                </c:pt>
                <c:pt idx="21">
                  <c:v>1.6100094016520041</c:v>
                </c:pt>
                <c:pt idx="22">
                  <c:v>1.5588979920757506</c:v>
                </c:pt>
                <c:pt idx="23">
                  <c:v>1.5077865824994965</c:v>
                </c:pt>
                <c:pt idx="24">
                  <c:v>1.4311194681351138</c:v>
                </c:pt>
                <c:pt idx="25">
                  <c:v>1.3033409441944785</c:v>
                </c:pt>
                <c:pt idx="26">
                  <c:v>1.2266738298300981</c:v>
                </c:pt>
                <c:pt idx="27">
                  <c:v>1.1500067154657176</c:v>
                </c:pt>
                <c:pt idx="28">
                  <c:v>1.0988953058894635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3-4AF1-8D18-822C51BA5A40}"/>
            </c:ext>
          </c:extLst>
        </c:ser>
        <c:ser>
          <c:idx val="1"/>
          <c:order val="1"/>
          <c:tx>
            <c:strRef>
              <c:f>'17 график'!$D$2</c:f>
              <c:strCache>
                <c:ptCount val="1"/>
                <c:pt idx="0">
                  <c:v>Аяқ-киім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график'!$D$3:$D$31</c:f>
              <c:numCache>
                <c:formatCode>#,##0.00</c:formatCode>
                <c:ptCount val="29"/>
                <c:pt idx="0">
                  <c:v>1.4408166006312546</c:v>
                </c:pt>
                <c:pt idx="1">
                  <c:v>1.468524612181854</c:v>
                </c:pt>
                <c:pt idx="2">
                  <c:v>1.4546706064065544</c:v>
                </c:pt>
                <c:pt idx="3">
                  <c:v>1.4408166006312546</c:v>
                </c:pt>
                <c:pt idx="4">
                  <c:v>1.5100866295077573</c:v>
                </c:pt>
                <c:pt idx="5">
                  <c:v>1.5516486468336583</c:v>
                </c:pt>
                <c:pt idx="6">
                  <c:v>1.5239406352830569</c:v>
                </c:pt>
                <c:pt idx="7">
                  <c:v>1.4823786179571559</c:v>
                </c:pt>
                <c:pt idx="8">
                  <c:v>1.3992545833053516</c:v>
                </c:pt>
                <c:pt idx="9">
                  <c:v>1.274568531327648</c:v>
                </c:pt>
                <c:pt idx="10">
                  <c:v>1.2884225371029479</c:v>
                </c:pt>
                <c:pt idx="11">
                  <c:v>1.274568531327648</c:v>
                </c:pt>
                <c:pt idx="12">
                  <c:v>1.274568531327648</c:v>
                </c:pt>
                <c:pt idx="13">
                  <c:v>1.274568531327648</c:v>
                </c:pt>
                <c:pt idx="14">
                  <c:v>1.3022765428782495</c:v>
                </c:pt>
                <c:pt idx="15">
                  <c:v>1.3022765428782495</c:v>
                </c:pt>
                <c:pt idx="16">
                  <c:v>1.2052985024511456</c:v>
                </c:pt>
                <c:pt idx="17">
                  <c:v>1.1775904909005441</c:v>
                </c:pt>
                <c:pt idx="18">
                  <c:v>1.1221744677993413</c:v>
                </c:pt>
                <c:pt idx="19">
                  <c:v>1.1360284735746429</c:v>
                </c:pt>
                <c:pt idx="20">
                  <c:v>1.1637364851252443</c:v>
                </c:pt>
                <c:pt idx="21">
                  <c:v>1.1221744677993413</c:v>
                </c:pt>
                <c:pt idx="22">
                  <c:v>1.1221744677993419</c:v>
                </c:pt>
                <c:pt idx="23">
                  <c:v>1.1221744677993419</c:v>
                </c:pt>
                <c:pt idx="24">
                  <c:v>1.08061245047344</c:v>
                </c:pt>
                <c:pt idx="25">
                  <c:v>1.08061245047344</c:v>
                </c:pt>
                <c:pt idx="26">
                  <c:v>1.0529044389228386</c:v>
                </c:pt>
                <c:pt idx="27">
                  <c:v>0.95592639849573657</c:v>
                </c:pt>
                <c:pt idx="28">
                  <c:v>0.9282183869451347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D3-4AF1-8D18-822C51BA5A40}"/>
            </c:ext>
          </c:extLst>
        </c:ser>
        <c:ser>
          <c:idx val="2"/>
          <c:order val="2"/>
          <c:tx>
            <c:strRef>
              <c:f>'17 график'!$E$2</c:f>
              <c:strCache>
                <c:ptCount val="1"/>
                <c:pt idx="0">
                  <c:v>Құрылыс материалдары</c:v>
                </c:pt>
              </c:strCache>
            </c:strRef>
          </c:tx>
          <c:spPr>
            <a:solidFill>
              <a:schemeClr val="tx1">
                <a:lumMod val="50000"/>
              </a:schemeClr>
            </a:solidFill>
            <a:ln w="28575">
              <a:noFill/>
            </a:ln>
          </c:spPr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график'!$E$3:$E$31</c:f>
              <c:numCache>
                <c:formatCode>#,##0.00</c:formatCode>
                <c:ptCount val="29"/>
                <c:pt idx="0">
                  <c:v>0.27706346765097944</c:v>
                </c:pt>
                <c:pt idx="1">
                  <c:v>0.29584743155951998</c:v>
                </c:pt>
                <c:pt idx="2">
                  <c:v>0.29115144058238501</c:v>
                </c:pt>
                <c:pt idx="3">
                  <c:v>0.30523941351379058</c:v>
                </c:pt>
                <c:pt idx="4">
                  <c:v>0.30523941351379058</c:v>
                </c:pt>
                <c:pt idx="5">
                  <c:v>0.30523941351379058</c:v>
                </c:pt>
                <c:pt idx="6">
                  <c:v>0.3287193683994668</c:v>
                </c:pt>
                <c:pt idx="7">
                  <c:v>0.33811135035373741</c:v>
                </c:pt>
                <c:pt idx="8">
                  <c:v>0.34750333230800801</c:v>
                </c:pt>
                <c:pt idx="9">
                  <c:v>0.33341535937660177</c:v>
                </c:pt>
                <c:pt idx="10">
                  <c:v>0.3662872962165486</c:v>
                </c:pt>
                <c:pt idx="11">
                  <c:v>0.38037526914795416</c:v>
                </c:pt>
                <c:pt idx="12">
                  <c:v>0.38037526914795416</c:v>
                </c:pt>
                <c:pt idx="13">
                  <c:v>0.38037526914795416</c:v>
                </c:pt>
                <c:pt idx="14">
                  <c:v>0.40385522403363039</c:v>
                </c:pt>
                <c:pt idx="15">
                  <c:v>0.3850712601250898</c:v>
                </c:pt>
                <c:pt idx="16">
                  <c:v>0.41794319696503662</c:v>
                </c:pt>
                <c:pt idx="17">
                  <c:v>0.41324720598790099</c:v>
                </c:pt>
                <c:pt idx="18">
                  <c:v>0.3944632420793604</c:v>
                </c:pt>
                <c:pt idx="19">
                  <c:v>0.3662872962165486</c:v>
                </c:pt>
                <c:pt idx="20">
                  <c:v>0.35219932328514297</c:v>
                </c:pt>
                <c:pt idx="21">
                  <c:v>0.35219932328514297</c:v>
                </c:pt>
                <c:pt idx="22">
                  <c:v>0.3287193683994668</c:v>
                </c:pt>
                <c:pt idx="23">
                  <c:v>0.30993540449092583</c:v>
                </c:pt>
                <c:pt idx="24">
                  <c:v>0.30993540449092555</c:v>
                </c:pt>
                <c:pt idx="25">
                  <c:v>0.28175945862811441</c:v>
                </c:pt>
                <c:pt idx="26">
                  <c:v>0.26767148569670879</c:v>
                </c:pt>
                <c:pt idx="27">
                  <c:v>0.28175945862811441</c:v>
                </c:pt>
                <c:pt idx="28">
                  <c:v>0.2488875217881677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D3-4AF1-8D18-822C51BA5A40}"/>
            </c:ext>
          </c:extLst>
        </c:ser>
        <c:ser>
          <c:idx val="3"/>
          <c:order val="3"/>
          <c:tx>
            <c:strRef>
              <c:f>'17 график'!$F$2</c:f>
              <c:strCache>
                <c:ptCount val="1"/>
                <c:pt idx="0">
                  <c:v>Қатты отын</c:v>
                </c:pt>
              </c:strCache>
            </c:strRef>
          </c:tx>
          <c:spPr>
            <a:solidFill>
              <a:schemeClr val="bg2"/>
            </a:solidFill>
            <a:ln w="25400">
              <a:noFill/>
            </a:ln>
          </c:spPr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график'!$F$3:$F$31</c:f>
              <c:numCache>
                <c:formatCode>#,##0.00</c:formatCode>
                <c:ptCount val="29"/>
                <c:pt idx="0">
                  <c:v>0.74541166820465543</c:v>
                </c:pt>
                <c:pt idx="1">
                  <c:v>0.74541166820465543</c:v>
                </c:pt>
                <c:pt idx="2">
                  <c:v>0.77025872381147731</c:v>
                </c:pt>
                <c:pt idx="3">
                  <c:v>0.77025872381147731</c:v>
                </c:pt>
                <c:pt idx="4">
                  <c:v>0.77025872381147731</c:v>
                </c:pt>
                <c:pt idx="5">
                  <c:v>0.7603199015687484</c:v>
                </c:pt>
                <c:pt idx="6">
                  <c:v>0.74044225708329137</c:v>
                </c:pt>
                <c:pt idx="7">
                  <c:v>0.73050343484056257</c:v>
                </c:pt>
                <c:pt idx="8">
                  <c:v>0.67583991250555397</c:v>
                </c:pt>
                <c:pt idx="9">
                  <c:v>0.4074917119518785</c:v>
                </c:pt>
                <c:pt idx="10">
                  <c:v>0.39258347858778553</c:v>
                </c:pt>
                <c:pt idx="11">
                  <c:v>0.12920468915547334</c:v>
                </c:pt>
                <c:pt idx="12">
                  <c:v>3.9755288970914821E-2</c:v>
                </c:pt>
                <c:pt idx="13">
                  <c:v>2.484705560682185E-2</c:v>
                </c:pt>
                <c:pt idx="14">
                  <c:v>1.9877644485457761E-2</c:v>
                </c:pt>
                <c:pt idx="15">
                  <c:v>1.4908233364092969E-2</c:v>
                </c:pt>
                <c:pt idx="16">
                  <c:v>1.4908233364092969E-2</c:v>
                </c:pt>
                <c:pt idx="17">
                  <c:v>9.9388222427288803E-3</c:v>
                </c:pt>
                <c:pt idx="18">
                  <c:v>1.4908233364092969E-2</c:v>
                </c:pt>
                <c:pt idx="19">
                  <c:v>9.9388222427288803E-3</c:v>
                </c:pt>
                <c:pt idx="20">
                  <c:v>-0.17392938924775295</c:v>
                </c:pt>
                <c:pt idx="21">
                  <c:v>-0.1490823336409311</c:v>
                </c:pt>
                <c:pt idx="22">
                  <c:v>-0.14411292251956673</c:v>
                </c:pt>
                <c:pt idx="23">
                  <c:v>8.4479989063194288E-2</c:v>
                </c:pt>
                <c:pt idx="24">
                  <c:v>0.15902115588365998</c:v>
                </c:pt>
                <c:pt idx="25">
                  <c:v>0.13914351139820222</c:v>
                </c:pt>
                <c:pt idx="26">
                  <c:v>0.15405174476229519</c:v>
                </c:pt>
                <c:pt idx="27">
                  <c:v>0.15405174476229519</c:v>
                </c:pt>
                <c:pt idx="28">
                  <c:v>0.15405174476229547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D3-4AF1-8D18-822C51BA5A40}"/>
            </c:ext>
          </c:extLst>
        </c:ser>
        <c:ser>
          <c:idx val="4"/>
          <c:order val="4"/>
          <c:tx>
            <c:strRef>
              <c:f>'17 график'!$G$2</c:f>
              <c:strCache>
                <c:ptCount val="1"/>
                <c:pt idx="0">
                  <c:v>Жиһаз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график'!$G$3:$G$31</c:f>
              <c:numCache>
                <c:formatCode>#,##0.00</c:formatCode>
                <c:ptCount val="29"/>
                <c:pt idx="0">
                  <c:v>0.33513107078163967</c:v>
                </c:pt>
                <c:pt idx="1">
                  <c:v>0.32316210396801032</c:v>
                </c:pt>
                <c:pt idx="2">
                  <c:v>0.32316210396801032</c:v>
                </c:pt>
                <c:pt idx="3">
                  <c:v>0.32316210396801032</c:v>
                </c:pt>
                <c:pt idx="4">
                  <c:v>0.32914658737482499</c:v>
                </c:pt>
                <c:pt idx="5">
                  <c:v>0.34710003759526981</c:v>
                </c:pt>
                <c:pt idx="6">
                  <c:v>0.35906900440889999</c:v>
                </c:pt>
                <c:pt idx="7">
                  <c:v>0.32914658737482499</c:v>
                </c:pt>
                <c:pt idx="8">
                  <c:v>0.31717762056119481</c:v>
                </c:pt>
                <c:pt idx="9">
                  <c:v>0.29922417034075</c:v>
                </c:pt>
                <c:pt idx="10">
                  <c:v>0.33513107078163967</c:v>
                </c:pt>
                <c:pt idx="11">
                  <c:v>0.32914658737482499</c:v>
                </c:pt>
                <c:pt idx="12">
                  <c:v>0.35308452100208532</c:v>
                </c:pt>
                <c:pt idx="13">
                  <c:v>0.34710003759526981</c:v>
                </c:pt>
                <c:pt idx="14">
                  <c:v>0.36505348781571467</c:v>
                </c:pt>
                <c:pt idx="15">
                  <c:v>0.36505348781571467</c:v>
                </c:pt>
                <c:pt idx="16">
                  <c:v>0.39497590484978967</c:v>
                </c:pt>
                <c:pt idx="17">
                  <c:v>0.38300693803616032</c:v>
                </c:pt>
                <c:pt idx="18">
                  <c:v>0.36505348781571467</c:v>
                </c:pt>
                <c:pt idx="19">
                  <c:v>0.37702245462934481</c:v>
                </c:pt>
                <c:pt idx="20">
                  <c:v>0.37702245462934481</c:v>
                </c:pt>
                <c:pt idx="21">
                  <c:v>0.37702245462934481</c:v>
                </c:pt>
                <c:pt idx="22">
                  <c:v>0.33513107078163995</c:v>
                </c:pt>
                <c:pt idx="23">
                  <c:v>0.35308452100208504</c:v>
                </c:pt>
                <c:pt idx="24">
                  <c:v>0.32914658737482499</c:v>
                </c:pt>
                <c:pt idx="25">
                  <c:v>0.32316210396801032</c:v>
                </c:pt>
                <c:pt idx="26">
                  <c:v>0.31119313715438018</c:v>
                </c:pt>
                <c:pt idx="27">
                  <c:v>0.28127072012030518</c:v>
                </c:pt>
                <c:pt idx="28">
                  <c:v>0.25134830308623002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D3-4AF1-8D18-822C51BA5A40}"/>
            </c:ext>
          </c:extLst>
        </c:ser>
        <c:ser>
          <c:idx val="5"/>
          <c:order val="5"/>
          <c:tx>
            <c:strRef>
              <c:f>'17 график'!$H$2</c:f>
              <c:strCache>
                <c:ptCount val="1"/>
                <c:pt idx="0">
                  <c:v>Дәрі-дәрмектер</c:v>
                </c:pt>
              </c:strCache>
            </c:strRef>
          </c:tx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график'!$H$3:$H$31</c:f>
              <c:numCache>
                <c:formatCode>#,##0.00</c:formatCode>
                <c:ptCount val="29"/>
                <c:pt idx="0">
                  <c:v>0.30412864417785979</c:v>
                </c:pt>
                <c:pt idx="1">
                  <c:v>0.29477083974161783</c:v>
                </c:pt>
                <c:pt idx="2">
                  <c:v>0.3134864486141018</c:v>
                </c:pt>
                <c:pt idx="3">
                  <c:v>0.33220205748658505</c:v>
                </c:pt>
                <c:pt idx="4">
                  <c:v>0.341559861922827</c:v>
                </c:pt>
                <c:pt idx="5">
                  <c:v>0.35091766635906901</c:v>
                </c:pt>
                <c:pt idx="6">
                  <c:v>0.35091766635906901</c:v>
                </c:pt>
                <c:pt idx="7">
                  <c:v>0.33688095970470638</c:v>
                </c:pt>
                <c:pt idx="8">
                  <c:v>0.32752315526846443</c:v>
                </c:pt>
                <c:pt idx="9">
                  <c:v>0.341559861922827</c:v>
                </c:pt>
                <c:pt idx="10">
                  <c:v>0.35559656857718963</c:v>
                </c:pt>
                <c:pt idx="11">
                  <c:v>0.36963327523155293</c:v>
                </c:pt>
                <c:pt idx="12">
                  <c:v>0.36963327523155293</c:v>
                </c:pt>
                <c:pt idx="13">
                  <c:v>0.40238559075839886</c:v>
                </c:pt>
                <c:pt idx="14">
                  <c:v>0.4070644929765202</c:v>
                </c:pt>
                <c:pt idx="15">
                  <c:v>0.39302778632215757</c:v>
                </c:pt>
                <c:pt idx="16">
                  <c:v>0.40238559075839886</c:v>
                </c:pt>
                <c:pt idx="17">
                  <c:v>0.41642229741276215</c:v>
                </c:pt>
                <c:pt idx="18">
                  <c:v>0.4070644929765202</c:v>
                </c:pt>
                <c:pt idx="19">
                  <c:v>0.39302778632215757</c:v>
                </c:pt>
                <c:pt idx="20">
                  <c:v>0.38834888410403623</c:v>
                </c:pt>
                <c:pt idx="21">
                  <c:v>0.35559656857718963</c:v>
                </c:pt>
                <c:pt idx="22">
                  <c:v>0.33220205748658532</c:v>
                </c:pt>
                <c:pt idx="23">
                  <c:v>0.29009193752349705</c:v>
                </c:pt>
                <c:pt idx="24">
                  <c:v>0.25733962199665061</c:v>
                </c:pt>
                <c:pt idx="25">
                  <c:v>0.22458730646980402</c:v>
                </c:pt>
                <c:pt idx="26">
                  <c:v>0.21990840425168337</c:v>
                </c:pt>
                <c:pt idx="27">
                  <c:v>0.13100926210738562</c:v>
                </c:pt>
                <c:pt idx="28">
                  <c:v>0.116972555453023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D3-4AF1-8D18-822C51BA5A40}"/>
            </c:ext>
          </c:extLst>
        </c:ser>
        <c:ser>
          <c:idx val="6"/>
          <c:order val="6"/>
          <c:tx>
            <c:strRef>
              <c:f>'17 график'!$I$2</c:f>
              <c:strCache>
                <c:ptCount val="1"/>
                <c:pt idx="0">
                  <c:v>Жанар-жағар май материалдары</c:v>
                </c:pt>
              </c:strCache>
            </c:strRef>
          </c:tx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график'!$I$3:$I$31</c:f>
              <c:numCache>
                <c:formatCode>#,##0.00</c:formatCode>
                <c:ptCount val="29"/>
                <c:pt idx="0">
                  <c:v>2.0140913906832036</c:v>
                </c:pt>
                <c:pt idx="1">
                  <c:v>1.9425851874636808</c:v>
                </c:pt>
                <c:pt idx="2">
                  <c:v>1.9187497863905063</c:v>
                </c:pt>
                <c:pt idx="3">
                  <c:v>1.8114904815612245</c:v>
                </c:pt>
                <c:pt idx="4">
                  <c:v>1.6208072729758314</c:v>
                </c:pt>
                <c:pt idx="5">
                  <c:v>1.5731364708294844</c:v>
                </c:pt>
                <c:pt idx="6">
                  <c:v>1.6208072729758314</c:v>
                </c:pt>
                <c:pt idx="7">
                  <c:v>1.5850541713660706</c:v>
                </c:pt>
                <c:pt idx="8">
                  <c:v>1.1917700536587001</c:v>
                </c:pt>
                <c:pt idx="9">
                  <c:v>0.28602481287808867</c:v>
                </c:pt>
                <c:pt idx="10">
                  <c:v>0.11917700536587</c:v>
                </c:pt>
                <c:pt idx="11">
                  <c:v>0.25027171126832631</c:v>
                </c:pt>
                <c:pt idx="12">
                  <c:v>0.15493010697563067</c:v>
                </c:pt>
                <c:pt idx="13">
                  <c:v>-0.16684780751221867</c:v>
                </c:pt>
                <c:pt idx="14">
                  <c:v>-0.3456133155610237</c:v>
                </c:pt>
                <c:pt idx="15">
                  <c:v>-0.30986021395126134</c:v>
                </c:pt>
                <c:pt idx="16">
                  <c:v>-0.23835401073174001</c:v>
                </c:pt>
                <c:pt idx="17">
                  <c:v>-0.27410711234150065</c:v>
                </c:pt>
                <c:pt idx="18">
                  <c:v>-0.29794251341467504</c:v>
                </c:pt>
                <c:pt idx="19">
                  <c:v>-0.33369561502443568</c:v>
                </c:pt>
                <c:pt idx="20">
                  <c:v>-0.33369561502443568</c:v>
                </c:pt>
                <c:pt idx="21">
                  <c:v>-0.33369561502443568</c:v>
                </c:pt>
                <c:pt idx="22">
                  <c:v>-0.46479032092689299</c:v>
                </c:pt>
                <c:pt idx="23">
                  <c:v>-0.47670802146348001</c:v>
                </c:pt>
                <c:pt idx="24">
                  <c:v>-7.1506203219521322E-2</c:v>
                </c:pt>
                <c:pt idx="25">
                  <c:v>0.33369561502443568</c:v>
                </c:pt>
                <c:pt idx="26">
                  <c:v>0.45287262039030568</c:v>
                </c:pt>
                <c:pt idx="27">
                  <c:v>0.33369561502443568</c:v>
                </c:pt>
                <c:pt idx="28">
                  <c:v>0.29794251341467504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D3-4AF1-8D18-822C51BA5A40}"/>
            </c:ext>
          </c:extLst>
        </c:ser>
        <c:ser>
          <c:idx val="7"/>
          <c:order val="7"/>
          <c:tx>
            <c:strRef>
              <c:f>'17 график'!$J$2</c:f>
              <c:strCache>
                <c:ptCount val="1"/>
                <c:pt idx="0">
                  <c:v>Өзге тауарлар</c:v>
                </c:pt>
              </c:strCache>
            </c:strRef>
          </c:tx>
          <c:invertIfNegative val="0"/>
          <c:cat>
            <c:multiLvlStrRef>
              <c:f>'17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'17 график'!$J$3:$J$31</c:f>
              <c:numCache>
                <c:formatCode>#,##0.00</c:formatCode>
                <c:ptCount val="29"/>
                <c:pt idx="0">
                  <c:v>1.5988942636333574</c:v>
                </c:pt>
                <c:pt idx="1">
                  <c:v>1.5737651299285567</c:v>
                </c:pt>
                <c:pt idx="2">
                  <c:v>1.6294010544892856</c:v>
                </c:pt>
                <c:pt idx="3">
                  <c:v>1.6410436689255983</c:v>
                </c:pt>
                <c:pt idx="4">
                  <c:v>1.6647456647888799</c:v>
                </c:pt>
                <c:pt idx="5">
                  <c:v>1.6279263124072232</c:v>
                </c:pt>
                <c:pt idx="6">
                  <c:v>1.566836539809489</c:v>
                </c:pt>
                <c:pt idx="7">
                  <c:v>1.6321659546479914</c:v>
                </c:pt>
                <c:pt idx="8">
                  <c:v>1.7175419213723337</c:v>
                </c:pt>
                <c:pt idx="9">
                  <c:v>1.8590074046636023</c:v>
                </c:pt>
                <c:pt idx="10">
                  <c:v>1.9458143816532774</c:v>
                </c:pt>
                <c:pt idx="11">
                  <c:v>1.8779006013253321</c:v>
                </c:pt>
                <c:pt idx="12">
                  <c:v>1.9620865578109452</c:v>
                </c:pt>
                <c:pt idx="13">
                  <c:v>1.9219201114169531</c:v>
                </c:pt>
                <c:pt idx="14">
                  <c:v>1.8205358186539371</c:v>
                </c:pt>
                <c:pt idx="15">
                  <c:v>1.8736842083046836</c:v>
                </c:pt>
                <c:pt idx="16">
                  <c:v>1.9581038099868806</c:v>
                </c:pt>
                <c:pt idx="17">
                  <c:v>2.0036068806168821</c:v>
                </c:pt>
                <c:pt idx="18">
                  <c:v>2.0783567574315853</c:v>
                </c:pt>
                <c:pt idx="19">
                  <c:v>2.0331390951196049</c:v>
                </c:pt>
                <c:pt idx="20">
                  <c:v>1.9476930669762336</c:v>
                </c:pt>
                <c:pt idx="21">
                  <c:v>1.865775732722347</c:v>
                </c:pt>
                <c:pt idx="22">
                  <c:v>1.7317782869036749</c:v>
                </c:pt>
                <c:pt idx="23">
                  <c:v>1.8091551190849389</c:v>
                </c:pt>
                <c:pt idx="24">
                  <c:v>1.704331514864907</c:v>
                </c:pt>
                <c:pt idx="25">
                  <c:v>1.7136986098435152</c:v>
                </c:pt>
                <c:pt idx="26">
                  <c:v>1.8147243389916903</c:v>
                </c:pt>
                <c:pt idx="27">
                  <c:v>2.1122800853960095</c:v>
                </c:pt>
                <c:pt idx="28">
                  <c:v>2.2036836686610104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D3-4AF1-8D18-822C51BA5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501248"/>
        <c:axId val="66507136"/>
      </c:barChart>
      <c:catAx>
        <c:axId val="66501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6507136"/>
        <c:crosses val="autoZero"/>
        <c:auto val="1"/>
        <c:lblAlgn val="ctr"/>
        <c:lblOffset val="100"/>
        <c:tickLblSkip val="1"/>
        <c:noMultiLvlLbl val="0"/>
      </c:catAx>
      <c:valAx>
        <c:axId val="66507136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6650124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2.1950980392156866E-3"/>
          <c:w val="1"/>
          <c:h val="0.3065094771241830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4608994708994712E-2"/>
          <c:y val="4.6138294396340471E-2"/>
          <c:w val="0.80315529100529104"/>
          <c:h val="0.5998597723683495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'18 график'!$C$2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'18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'18 график'!$C$3:$C$31</c:f>
              <c:numCache>
                <c:formatCode>0.0%</c:formatCode>
                <c:ptCount val="29"/>
                <c:pt idx="0">
                  <c:v>7.9999999999999724E-3</c:v>
                </c:pt>
                <c:pt idx="1">
                  <c:v>7.0000000000000288E-3</c:v>
                </c:pt>
                <c:pt idx="2">
                  <c:v>2.0000000000000282E-3</c:v>
                </c:pt>
                <c:pt idx="3">
                  <c:v>2.0000000000000282E-3</c:v>
                </c:pt>
                <c:pt idx="4">
                  <c:v>2.0000000000000282E-3</c:v>
                </c:pt>
                <c:pt idx="5">
                  <c:v>2.9999999999999714E-3</c:v>
                </c:pt>
                <c:pt idx="6">
                  <c:v>5.0000000000000001E-3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2.0000000000000282E-3</c:v>
                </c:pt>
                <c:pt idx="10">
                  <c:v>7.0000000000000288E-3</c:v>
                </c:pt>
                <c:pt idx="11">
                  <c:v>2.0000000000000282E-3</c:v>
                </c:pt>
                <c:pt idx="12">
                  <c:v>-2E-3</c:v>
                </c:pt>
                <c:pt idx="13">
                  <c:v>-1.2999999999999999E-2</c:v>
                </c:pt>
                <c:pt idx="14">
                  <c:v>2E-3</c:v>
                </c:pt>
                <c:pt idx="15">
                  <c:v>1E-3</c:v>
                </c:pt>
                <c:pt idx="16">
                  <c:v>2E-3</c:v>
                </c:pt>
                <c:pt idx="17">
                  <c:v>2E-3</c:v>
                </c:pt>
                <c:pt idx="18">
                  <c:v>1E-3</c:v>
                </c:pt>
                <c:pt idx="19">
                  <c:v>1E-3</c:v>
                </c:pt>
                <c:pt idx="20">
                  <c:v>3.0000000000000001E-3</c:v>
                </c:pt>
                <c:pt idx="21">
                  <c:v>2E-3</c:v>
                </c:pt>
                <c:pt idx="22">
                  <c:v>5.0000000000000001E-3</c:v>
                </c:pt>
                <c:pt idx="23">
                  <c:v>3.0000000000000001E-3</c:v>
                </c:pt>
                <c:pt idx="24">
                  <c:v>5.0000000000000001E-3</c:v>
                </c:pt>
                <c:pt idx="25">
                  <c:v>5.0000000000000001E-3</c:v>
                </c:pt>
                <c:pt idx="26">
                  <c:v>5.0000000000000001E-3</c:v>
                </c:pt>
                <c:pt idx="27">
                  <c:v>1E-3</c:v>
                </c:pt>
                <c:pt idx="28">
                  <c:v>-3.0000000000000001E-3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7-4219-B653-4D98BA51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6545152"/>
        <c:axId val="66543616"/>
      </c:barChart>
      <c:lineChart>
        <c:grouping val="standard"/>
        <c:varyColors val="0"/>
        <c:ser>
          <c:idx val="3"/>
          <c:order val="1"/>
          <c:tx>
            <c:strRef>
              <c:f>'18 график'!$D$2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'18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'18 график'!$D$3:$D$31</c:f>
              <c:numCache>
                <c:formatCode>0.0%</c:formatCode>
                <c:ptCount val="29"/>
                <c:pt idx="0">
                  <c:v>6.4000000000000057E-2</c:v>
                </c:pt>
                <c:pt idx="1">
                  <c:v>6.2000000000000027E-2</c:v>
                </c:pt>
                <c:pt idx="2">
                  <c:v>0.06</c:v>
                </c:pt>
                <c:pt idx="3">
                  <c:v>5.700000000000003E-2</c:v>
                </c:pt>
                <c:pt idx="4">
                  <c:v>5.2999999999999971E-2</c:v>
                </c:pt>
                <c:pt idx="5">
                  <c:v>5.5E-2</c:v>
                </c:pt>
                <c:pt idx="6">
                  <c:v>5.4000000000000055E-2</c:v>
                </c:pt>
                <c:pt idx="7">
                  <c:v>4.9000000000000057E-2</c:v>
                </c:pt>
                <c:pt idx="8">
                  <c:v>4.9000000000000057E-2</c:v>
                </c:pt>
                <c:pt idx="9">
                  <c:v>4.7999999999999973E-2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3.4000000000000058E-2</c:v>
                </c:pt>
                <c:pt idx="13">
                  <c:v>1.2999999999999972E-2</c:v>
                </c:pt>
                <c:pt idx="14">
                  <c:v>1.2000000000000028E-2</c:v>
                </c:pt>
                <c:pt idx="15">
                  <c:v>1.2000000000000028E-2</c:v>
                </c:pt>
                <c:pt idx="16">
                  <c:v>1.2999999999999999E-2</c:v>
                </c:pt>
                <c:pt idx="17">
                  <c:v>1.2E-2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7.0000000000000001E-3</c:v>
                </c:pt>
                <c:pt idx="21">
                  <c:v>8.0000000000000002E-3</c:v>
                </c:pt>
                <c:pt idx="22">
                  <c:v>6.0000000000000001E-3</c:v>
                </c:pt>
                <c:pt idx="23">
                  <c:v>7.0000000000000001E-3</c:v>
                </c:pt>
                <c:pt idx="24">
                  <c:v>1.4E-2</c:v>
                </c:pt>
                <c:pt idx="25">
                  <c:v>3.2000000000000001E-2</c:v>
                </c:pt>
                <c:pt idx="26">
                  <c:v>3.5000000000000003E-2</c:v>
                </c:pt>
                <c:pt idx="27">
                  <c:v>3.5000000000000003E-2</c:v>
                </c:pt>
                <c:pt idx="28">
                  <c:v>0.03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219-B653-4D98BA51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535808"/>
        <c:axId val="66537728"/>
      </c:lineChart>
      <c:lineChart>
        <c:grouping val="standard"/>
        <c:varyColors val="0"/>
        <c:ser>
          <c:idx val="4"/>
          <c:order val="2"/>
          <c:tx>
            <c:strRef>
              <c:f>'18 график'!$E$2</c:f>
              <c:strCache>
                <c:ptCount val="1"/>
                <c:pt idx="0">
                  <c:v>Инфляция, м/т, м/м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val>
            <c:numRef>
              <c:f>'18 график'!$E$3:$E$31</c:f>
              <c:numCache>
                <c:formatCode>0.0%</c:formatCode>
                <c:ptCount val="29"/>
                <c:pt idx="0">
                  <c:v>6.9559934216499638E-3</c:v>
                </c:pt>
                <c:pt idx="1">
                  <c:v>3.3207333459600364E-3</c:v>
                </c:pt>
                <c:pt idx="2">
                  <c:v>3.8173891671399928E-3</c:v>
                </c:pt>
                <c:pt idx="3">
                  <c:v>4.2943549828200391E-3</c:v>
                </c:pt>
                <c:pt idx="4">
                  <c:v>2.7512951728699874E-3</c:v>
                </c:pt>
                <c:pt idx="5">
                  <c:v>5.4047508027299787E-3</c:v>
                </c:pt>
                <c:pt idx="6">
                  <c:v>4.760248480420017E-3</c:v>
                </c:pt>
                <c:pt idx="7">
                  <c:v>2.641214781310026E-3</c:v>
                </c:pt>
                <c:pt idx="8">
                  <c:v>3.3572582351099811E-3</c:v>
                </c:pt>
                <c:pt idx="9">
                  <c:v>2.5728604934100474E-3</c:v>
                </c:pt>
                <c:pt idx="10">
                  <c:v>3.0755075200900707E-3</c:v>
                </c:pt>
                <c:pt idx="11">
                  <c:v>2.6485456042800591E-3</c:v>
                </c:pt>
                <c:pt idx="12">
                  <c:v>-2.7731078463419578E-3</c:v>
                </c:pt>
                <c:pt idx="13">
                  <c:v>-1.5581430489875031E-2</c:v>
                </c:pt>
                <c:pt idx="14">
                  <c:v>3.4463302824499918E-3</c:v>
                </c:pt>
                <c:pt idx="15">
                  <c:v>3.1871442480600363E-3</c:v>
                </c:pt>
                <c:pt idx="16">
                  <c:v>2.4582941490500334E-3</c:v>
                </c:pt>
                <c:pt idx="17">
                  <c:v>4.1290568065500107E-3</c:v>
                </c:pt>
                <c:pt idx="18">
                  <c:v>6.8167706924000978E-4</c:v>
                </c:pt>
                <c:pt idx="19">
                  <c:v>1.5745587479000277E-3</c:v>
                </c:pt>
                <c:pt idx="20">
                  <c:v>2.4179946215400604E-3</c:v>
                </c:pt>
                <c:pt idx="21">
                  <c:v>2.7153917147599315E-3</c:v>
                </c:pt>
                <c:pt idx="22">
                  <c:v>9.9366252053997069E-4</c:v>
                </c:pt>
                <c:pt idx="23">
                  <c:v>3.6488974827300069E-3</c:v>
                </c:pt>
                <c:pt idx="24">
                  <c:v>4.3079607785699633E-3</c:v>
                </c:pt>
                <c:pt idx="25">
                  <c:v>2.8057258122800022E-3</c:v>
                </c:pt>
                <c:pt idx="26">
                  <c:v>6.2437977225799557E-3</c:v>
                </c:pt>
                <c:pt idx="27">
                  <c:v>3.1239351281300287E-3</c:v>
                </c:pt>
                <c:pt idx="28">
                  <c:v>-2.147E-3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17-4219-B653-4D98BA51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545152"/>
        <c:axId val="66543616"/>
      </c:lineChart>
      <c:catAx>
        <c:axId val="6653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537728"/>
        <c:crosses val="autoZero"/>
        <c:auto val="1"/>
        <c:lblAlgn val="ctr"/>
        <c:lblOffset val="100"/>
        <c:tickLblSkip val="1"/>
        <c:noMultiLvlLbl val="0"/>
      </c:catAx>
      <c:valAx>
        <c:axId val="66537728"/>
        <c:scaling>
          <c:orientation val="minMax"/>
          <c:min val="-0.1500000000000000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535808"/>
        <c:crosses val="autoZero"/>
        <c:crossBetween val="between"/>
      </c:valAx>
      <c:valAx>
        <c:axId val="66543616"/>
        <c:scaling>
          <c:orientation val="minMax"/>
          <c:min val="-1.5000000000000003E-2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545152"/>
        <c:crosses val="max"/>
        <c:crossBetween val="between"/>
      </c:valAx>
      <c:catAx>
        <c:axId val="665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5436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384973544973546"/>
          <c:y val="0.83466141153406304"/>
          <c:w val="0.46190370370370365"/>
          <c:h val="0.13940328377716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16344823830528782"/>
          <c:w val="0.8939705555555556"/>
          <c:h val="0.657001170832652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 график'!$C$2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'19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'19 график'!$C$3:$C$31</c:f>
              <c:numCache>
                <c:formatCode>_(* #,##0.00_);_(* \(#,##0.00\);_(* "-"??_);_(@_)</c:formatCode>
                <c:ptCount val="29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A-415C-A737-44E62AAB4480}"/>
            </c:ext>
          </c:extLst>
        </c:ser>
        <c:ser>
          <c:idx val="1"/>
          <c:order val="1"/>
          <c:tx>
            <c:strRef>
              <c:f>'19 график'!$D$2</c:f>
              <c:strCache>
                <c:ptCount val="1"/>
                <c:pt idx="0">
                  <c:v>Өзге қызметтер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'19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'19 график'!$D$3:$D$31</c:f>
              <c:numCache>
                <c:formatCode>_(* #,##0.00_);_(* \(#,##0.00\);_(* "-"??_);_(@_)</c:formatCode>
                <c:ptCount val="29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A-415C-A737-44E62AAB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210432"/>
        <c:axId val="66212224"/>
      </c:barChart>
      <c:catAx>
        <c:axId val="66210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6212224"/>
        <c:crosses val="autoZero"/>
        <c:auto val="1"/>
        <c:lblAlgn val="ctr"/>
        <c:lblOffset val="100"/>
        <c:tickLblSkip val="1"/>
        <c:noMultiLvlLbl val="0"/>
      </c:catAx>
      <c:valAx>
        <c:axId val="66212224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66210432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513975112998965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'20 график'!$D$2</c:f>
              <c:strCache>
                <c:ptCount val="1"/>
                <c:pt idx="0">
                  <c:v>Көлік қызметі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31750">
              <a:noFill/>
            </a:ln>
          </c:spPr>
          <c:cat>
            <c:multiLvlStrRef>
              <c:f>'20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'20 график'!$D$3:$D$31</c:f>
              <c:numCache>
                <c:formatCode>0%</c:formatCode>
                <c:ptCount val="29"/>
                <c:pt idx="0">
                  <c:v>9.4000000000000056E-2</c:v>
                </c:pt>
                <c:pt idx="1">
                  <c:v>9.4000000000000056E-2</c:v>
                </c:pt>
                <c:pt idx="2">
                  <c:v>0.08</c:v>
                </c:pt>
                <c:pt idx="3">
                  <c:v>8.2999999999999977E-2</c:v>
                </c:pt>
                <c:pt idx="4">
                  <c:v>8.9000000000000051E-2</c:v>
                </c:pt>
                <c:pt idx="5">
                  <c:v>9.2000000000000026E-2</c:v>
                </c:pt>
                <c:pt idx="6">
                  <c:v>8.0999999999999947E-2</c:v>
                </c:pt>
                <c:pt idx="7">
                  <c:v>4.4999999999999998E-2</c:v>
                </c:pt>
                <c:pt idx="8">
                  <c:v>5.2000000000000025E-2</c:v>
                </c:pt>
                <c:pt idx="9">
                  <c:v>5.5E-2</c:v>
                </c:pt>
                <c:pt idx="10">
                  <c:v>7.4000000000000052E-2</c:v>
                </c:pt>
                <c:pt idx="11">
                  <c:v>6.2000000000000027E-2</c:v>
                </c:pt>
                <c:pt idx="12">
                  <c:v>3.9000000000000055E-2</c:v>
                </c:pt>
                <c:pt idx="13">
                  <c:v>3.4000000000000058E-2</c:v>
                </c:pt>
                <c:pt idx="14">
                  <c:v>0.04</c:v>
                </c:pt>
                <c:pt idx="15">
                  <c:v>3.5000000000000003E-2</c:v>
                </c:pt>
                <c:pt idx="16">
                  <c:v>2.9000000000000057E-2</c:v>
                </c:pt>
                <c:pt idx="17">
                  <c:v>2.7999999999999973E-2</c:v>
                </c:pt>
                <c:pt idx="18">
                  <c:v>2.2999999999999972E-2</c:v>
                </c:pt>
                <c:pt idx="19">
                  <c:v>2.200000000000003E-2</c:v>
                </c:pt>
                <c:pt idx="20">
                  <c:v>2.7999999999999973E-2</c:v>
                </c:pt>
                <c:pt idx="21">
                  <c:v>2.5999999999999943E-2</c:v>
                </c:pt>
                <c:pt idx="22">
                  <c:v>1.2000000000000028E-2</c:v>
                </c:pt>
                <c:pt idx="23">
                  <c:v>1.4999999999999999E-2</c:v>
                </c:pt>
                <c:pt idx="24">
                  <c:v>3.7999999999999971E-2</c:v>
                </c:pt>
                <c:pt idx="25">
                  <c:v>3.9000000000000055E-2</c:v>
                </c:pt>
                <c:pt idx="26">
                  <c:v>5.4000000000000055E-2</c:v>
                </c:pt>
                <c:pt idx="27">
                  <c:v>5.9000000000000059E-2</c:v>
                </c:pt>
                <c:pt idx="28">
                  <c:v>6.0999999999999999E-2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F-47F2-A64B-F6CD31E29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68256"/>
        <c:axId val="66369792"/>
      </c:areaChart>
      <c:lineChart>
        <c:grouping val="standard"/>
        <c:varyColors val="0"/>
        <c:ser>
          <c:idx val="1"/>
          <c:order val="0"/>
          <c:tx>
            <c:strRef>
              <c:f>'20 график'!$C$2</c:f>
              <c:strCache>
                <c:ptCount val="1"/>
                <c:pt idx="0">
                  <c:v>Темір жол</c:v>
                </c:pt>
              </c:strCache>
            </c:strRef>
          </c:tx>
          <c:marker>
            <c:symbol val="none"/>
          </c:marker>
          <c:cat>
            <c:multiLvlStrRef>
              <c:f>'20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'20 график'!$C$3:$C$31</c:f>
              <c:numCache>
                <c:formatCode>0%</c:formatCode>
                <c:ptCount val="29"/>
                <c:pt idx="0">
                  <c:v>0.04</c:v>
                </c:pt>
                <c:pt idx="1">
                  <c:v>4.400000000000006E-2</c:v>
                </c:pt>
                <c:pt idx="2">
                  <c:v>6.7999999999999977E-2</c:v>
                </c:pt>
                <c:pt idx="3">
                  <c:v>5.5E-2</c:v>
                </c:pt>
                <c:pt idx="4">
                  <c:v>7.4999999999999997E-2</c:v>
                </c:pt>
                <c:pt idx="5">
                  <c:v>5.7999999999999968E-2</c:v>
                </c:pt>
                <c:pt idx="6">
                  <c:v>6.0999999999999943E-2</c:v>
                </c:pt>
                <c:pt idx="7">
                  <c:v>9.2999999999999972E-2</c:v>
                </c:pt>
                <c:pt idx="8">
                  <c:v>7.7000000000000027E-2</c:v>
                </c:pt>
                <c:pt idx="9">
                  <c:v>8.9000000000000051E-2</c:v>
                </c:pt>
                <c:pt idx="10">
                  <c:v>9.900000000000006E-2</c:v>
                </c:pt>
                <c:pt idx="11">
                  <c:v>0.12200000000000003</c:v>
                </c:pt>
                <c:pt idx="12">
                  <c:v>5.2000000000000025E-2</c:v>
                </c:pt>
                <c:pt idx="13">
                  <c:v>2.5999999999999943E-2</c:v>
                </c:pt>
                <c:pt idx="14">
                  <c:v>7.0000000000000007E-2</c:v>
                </c:pt>
                <c:pt idx="15">
                  <c:v>4.7000000000000028E-2</c:v>
                </c:pt>
                <c:pt idx="16">
                  <c:v>2.9000000000000057E-2</c:v>
                </c:pt>
                <c:pt idx="17">
                  <c:v>6.2999999999999973E-2</c:v>
                </c:pt>
                <c:pt idx="18">
                  <c:v>5.0999999999999941E-2</c:v>
                </c:pt>
                <c:pt idx="19">
                  <c:v>0.02</c:v>
                </c:pt>
                <c:pt idx="20">
                  <c:v>4.0999999999999946E-2</c:v>
                </c:pt>
                <c:pt idx="21">
                  <c:v>0.05</c:v>
                </c:pt>
                <c:pt idx="22">
                  <c:v>6.0999999999999943E-2</c:v>
                </c:pt>
                <c:pt idx="23">
                  <c:v>4.0999999999999946E-2</c:v>
                </c:pt>
                <c:pt idx="24">
                  <c:v>8.7000000000000022E-2</c:v>
                </c:pt>
                <c:pt idx="25">
                  <c:v>9.5000000000000001E-2</c:v>
                </c:pt>
                <c:pt idx="26">
                  <c:v>0.11299999999999998</c:v>
                </c:pt>
                <c:pt idx="27">
                  <c:v>0.14099999999999993</c:v>
                </c:pt>
                <c:pt idx="28">
                  <c:v>0.153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7CF-47F2-A64B-F6CD31E29C1A}"/>
            </c:ext>
          </c:extLst>
        </c:ser>
        <c:ser>
          <c:idx val="0"/>
          <c:order val="2"/>
          <c:tx>
            <c:strRef>
              <c:f>'20 график'!$E$2</c:f>
              <c:strCache>
                <c:ptCount val="1"/>
                <c:pt idx="0">
                  <c:v>Жеңіл көлік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multiLvlStrRef>
              <c:f>'20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'20 график'!$E$3:$E$31</c:f>
              <c:numCache>
                <c:formatCode>0%</c:formatCode>
                <c:ptCount val="29"/>
                <c:pt idx="0">
                  <c:v>0.10900000000000006</c:v>
                </c:pt>
                <c:pt idx="1">
                  <c:v>0.10299999999999997</c:v>
                </c:pt>
                <c:pt idx="2">
                  <c:v>9.2999999999999972E-2</c:v>
                </c:pt>
                <c:pt idx="3">
                  <c:v>0.09</c:v>
                </c:pt>
                <c:pt idx="4">
                  <c:v>0.09</c:v>
                </c:pt>
                <c:pt idx="5">
                  <c:v>9.0999999999999942E-2</c:v>
                </c:pt>
                <c:pt idx="6">
                  <c:v>8.2000000000000031E-2</c:v>
                </c:pt>
                <c:pt idx="7">
                  <c:v>5.4000000000000055E-2</c:v>
                </c:pt>
                <c:pt idx="8">
                  <c:v>5.0999999999999941E-2</c:v>
                </c:pt>
                <c:pt idx="9">
                  <c:v>4.4999999999999998E-2</c:v>
                </c:pt>
                <c:pt idx="10">
                  <c:v>5.7999999999999968E-2</c:v>
                </c:pt>
                <c:pt idx="11">
                  <c:v>4.9000000000000057E-2</c:v>
                </c:pt>
                <c:pt idx="12">
                  <c:v>2.7999999999999973E-2</c:v>
                </c:pt>
                <c:pt idx="13">
                  <c:v>2.7000000000000027E-2</c:v>
                </c:pt>
                <c:pt idx="14">
                  <c:v>2.5999999999999943E-2</c:v>
                </c:pt>
                <c:pt idx="15">
                  <c:v>2.5000000000000001E-2</c:v>
                </c:pt>
                <c:pt idx="16">
                  <c:v>2.5999999999999943E-2</c:v>
                </c:pt>
                <c:pt idx="17">
                  <c:v>2.5000000000000001E-2</c:v>
                </c:pt>
                <c:pt idx="18">
                  <c:v>2.5000000000000001E-2</c:v>
                </c:pt>
                <c:pt idx="19">
                  <c:v>2.5999999999999943E-2</c:v>
                </c:pt>
                <c:pt idx="20">
                  <c:v>2.7999999999999973E-2</c:v>
                </c:pt>
                <c:pt idx="21">
                  <c:v>2.7999999999999973E-2</c:v>
                </c:pt>
                <c:pt idx="22">
                  <c:v>1.4000000000000058E-2</c:v>
                </c:pt>
                <c:pt idx="23">
                  <c:v>1.7000000000000029E-2</c:v>
                </c:pt>
                <c:pt idx="24">
                  <c:v>3.4000000000000058E-2</c:v>
                </c:pt>
                <c:pt idx="25">
                  <c:v>3.5000000000000003E-2</c:v>
                </c:pt>
                <c:pt idx="26">
                  <c:v>5.0999999999999941E-2</c:v>
                </c:pt>
                <c:pt idx="27">
                  <c:v>5.5999999999999946E-2</c:v>
                </c:pt>
                <c:pt idx="28">
                  <c:v>5.7000000000000002E-2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F-47F2-A64B-F6CD31E29C1A}"/>
            </c:ext>
          </c:extLst>
        </c:ser>
        <c:ser>
          <c:idx val="3"/>
          <c:order val="3"/>
          <c:tx>
            <c:strRef>
              <c:f>'20 график'!$F$2</c:f>
              <c:strCache>
                <c:ptCount val="1"/>
                <c:pt idx="0">
                  <c:v>Ауа көлігі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'20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'20 график'!$F$3:$F$31</c:f>
              <c:numCache>
                <c:formatCode>0%</c:formatCode>
                <c:ptCount val="29"/>
                <c:pt idx="0">
                  <c:v>3.0999999999999944E-2</c:v>
                </c:pt>
                <c:pt idx="1">
                  <c:v>0.10299999999999997</c:v>
                </c:pt>
                <c:pt idx="2">
                  <c:v>-5.2000000000000025E-2</c:v>
                </c:pt>
                <c:pt idx="3">
                  <c:v>5.2999999999999971E-2</c:v>
                </c:pt>
                <c:pt idx="4">
                  <c:v>0.12900000000000006</c:v>
                </c:pt>
                <c:pt idx="5">
                  <c:v>0.18</c:v>
                </c:pt>
                <c:pt idx="6">
                  <c:v>0.12099999999999994</c:v>
                </c:pt>
                <c:pt idx="7">
                  <c:v>-9.2000000000000026E-2</c:v>
                </c:pt>
                <c:pt idx="8">
                  <c:v>3.2999999999999974E-2</c:v>
                </c:pt>
                <c:pt idx="9">
                  <c:v>0.14499999999999999</c:v>
                </c:pt>
                <c:pt idx="10">
                  <c:v>0.26700000000000002</c:v>
                </c:pt>
                <c:pt idx="11">
                  <c:v>0.16400000000000006</c:v>
                </c:pt>
                <c:pt idx="12">
                  <c:v>0.19</c:v>
                </c:pt>
                <c:pt idx="13">
                  <c:v>0.15</c:v>
                </c:pt>
                <c:pt idx="14">
                  <c:v>0.18299999999999997</c:v>
                </c:pt>
                <c:pt idx="15">
                  <c:v>0.16400000000000006</c:v>
                </c:pt>
                <c:pt idx="16">
                  <c:v>0.08</c:v>
                </c:pt>
                <c:pt idx="17">
                  <c:v>1.7000000000000029E-2</c:v>
                </c:pt>
                <c:pt idx="18">
                  <c:v>-1.2999999999999972E-2</c:v>
                </c:pt>
                <c:pt idx="19">
                  <c:v>-2.2999999999999972E-2</c:v>
                </c:pt>
                <c:pt idx="20">
                  <c:v>-1.2000000000000028E-2</c:v>
                </c:pt>
                <c:pt idx="21">
                  <c:v>-4.9000000000000057E-2</c:v>
                </c:pt>
                <c:pt idx="22">
                  <c:v>-9.7000000000000031E-2</c:v>
                </c:pt>
                <c:pt idx="23">
                  <c:v>-7.9000000000000056E-2</c:v>
                </c:pt>
                <c:pt idx="24">
                  <c:v>-1.4000000000000058E-2</c:v>
                </c:pt>
                <c:pt idx="25">
                  <c:v>-0.02</c:v>
                </c:pt>
                <c:pt idx="26">
                  <c:v>-1.4000000000000058E-2</c:v>
                </c:pt>
                <c:pt idx="27">
                  <c:v>-6.2999999999999973E-2</c:v>
                </c:pt>
                <c:pt idx="28">
                  <c:v>-5.7000000000000002E-2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7CF-47F2-A64B-F6CD31E29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68256"/>
        <c:axId val="66369792"/>
      </c:lineChart>
      <c:catAx>
        <c:axId val="6636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6369792"/>
        <c:crosses val="autoZero"/>
        <c:auto val="1"/>
        <c:lblAlgn val="ctr"/>
        <c:lblOffset val="100"/>
        <c:tickLblSkip val="1"/>
        <c:noMultiLvlLbl val="0"/>
      </c:catAx>
      <c:valAx>
        <c:axId val="6636979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636825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34100529100529"/>
          <c:y val="6.0958857485160375E-2"/>
          <c:w val="0.76580026455026451"/>
          <c:h val="0.6857114169797963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'21 график'!$D$2</c:f>
              <c:strCache>
                <c:ptCount val="1"/>
                <c:pt idx="0">
                  <c:v>а/а (оң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'21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 график'!$D$3:$D$31</c:f>
              <c:numCache>
                <c:formatCode>0.0%</c:formatCode>
                <c:ptCount val="29"/>
                <c:pt idx="0">
                  <c:v>0</c:v>
                </c:pt>
                <c:pt idx="1">
                  <c:v>-9.9999999999994321E-4</c:v>
                </c:pt>
                <c:pt idx="2">
                  <c:v>2.0000000000000282E-3</c:v>
                </c:pt>
                <c:pt idx="3">
                  <c:v>2.0000000000000282E-3</c:v>
                </c:pt>
                <c:pt idx="4">
                  <c:v>2.0000000000000282E-3</c:v>
                </c:pt>
                <c:pt idx="5">
                  <c:v>1.2999999999999972E-2</c:v>
                </c:pt>
                <c:pt idx="6">
                  <c:v>7.0000000000000288E-3</c:v>
                </c:pt>
                <c:pt idx="7">
                  <c:v>2.0000000000000282E-3</c:v>
                </c:pt>
                <c:pt idx="8">
                  <c:v>2.0000000000000282E-3</c:v>
                </c:pt>
                <c:pt idx="9">
                  <c:v>7.9999999999999724E-3</c:v>
                </c:pt>
                <c:pt idx="10">
                  <c:v>2.0000000000000282E-3</c:v>
                </c:pt>
                <c:pt idx="11">
                  <c:v>2.0000000000000282E-3</c:v>
                </c:pt>
                <c:pt idx="12">
                  <c:v>9.9999999999994321E-4</c:v>
                </c:pt>
                <c:pt idx="13">
                  <c:v>9.9999999999994321E-4</c:v>
                </c:pt>
                <c:pt idx="14">
                  <c:v>0</c:v>
                </c:pt>
                <c:pt idx="15">
                  <c:v>9.9999999999994321E-4</c:v>
                </c:pt>
                <c:pt idx="16">
                  <c:v>9.9999999999994321E-4</c:v>
                </c:pt>
                <c:pt idx="17">
                  <c:v>2.0000000000000282E-3</c:v>
                </c:pt>
                <c:pt idx="18">
                  <c:v>0</c:v>
                </c:pt>
                <c:pt idx="19">
                  <c:v>9.9999999999994321E-4</c:v>
                </c:pt>
                <c:pt idx="20">
                  <c:v>9.9999999999994321E-4</c:v>
                </c:pt>
                <c:pt idx="21">
                  <c:v>2.0000000000000282E-3</c:v>
                </c:pt>
                <c:pt idx="22">
                  <c:v>9.9999999999994321E-4</c:v>
                </c:pt>
                <c:pt idx="23">
                  <c:v>0</c:v>
                </c:pt>
                <c:pt idx="24">
                  <c:v>2.9999999999999714E-3</c:v>
                </c:pt>
                <c:pt idx="25">
                  <c:v>9.9999999999994321E-4</c:v>
                </c:pt>
                <c:pt idx="26">
                  <c:v>7.9999999999999724E-3</c:v>
                </c:pt>
                <c:pt idx="27">
                  <c:v>4.0000000000000565E-3</c:v>
                </c:pt>
                <c:pt idx="28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9-4E3E-AAA1-3DFEA5C83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5259392"/>
        <c:axId val="65257856"/>
      </c:barChart>
      <c:lineChart>
        <c:grouping val="standard"/>
        <c:varyColors val="0"/>
        <c:ser>
          <c:idx val="2"/>
          <c:order val="0"/>
          <c:tx>
            <c:strRef>
              <c:f>'21 график'!$C$2</c:f>
              <c:strCache>
                <c:ptCount val="1"/>
                <c:pt idx="0">
                  <c:v>ж/ж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'21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 график'!$C$3:$C$31</c:f>
              <c:numCache>
                <c:formatCode>0.0%</c:formatCode>
                <c:ptCount val="29"/>
                <c:pt idx="0">
                  <c:v>9.0000000000000566E-3</c:v>
                </c:pt>
                <c:pt idx="1">
                  <c:v>7.0000000000000288E-3</c:v>
                </c:pt>
                <c:pt idx="2">
                  <c:v>9.0000000000000566E-3</c:v>
                </c:pt>
                <c:pt idx="3">
                  <c:v>1.0999999999999944E-2</c:v>
                </c:pt>
                <c:pt idx="4">
                  <c:v>1.0999999999999944E-2</c:v>
                </c:pt>
                <c:pt idx="5">
                  <c:v>2.4000000000000056E-2</c:v>
                </c:pt>
                <c:pt idx="6">
                  <c:v>3.0999999999999944E-2</c:v>
                </c:pt>
                <c:pt idx="7">
                  <c:v>3.2000000000000028E-2</c:v>
                </c:pt>
                <c:pt idx="8">
                  <c:v>3.4000000000000058E-2</c:v>
                </c:pt>
                <c:pt idx="9">
                  <c:v>0.04</c:v>
                </c:pt>
                <c:pt idx="10">
                  <c:v>0.04</c:v>
                </c:pt>
                <c:pt idx="11">
                  <c:v>4.0999999999999946E-2</c:v>
                </c:pt>
                <c:pt idx="12">
                  <c:v>4.200000000000003E-2</c:v>
                </c:pt>
                <c:pt idx="13">
                  <c:v>4.400000000000006E-2</c:v>
                </c:pt>
                <c:pt idx="14">
                  <c:v>4.2999999999999969E-2</c:v>
                </c:pt>
                <c:pt idx="15">
                  <c:v>4.200000000000003E-2</c:v>
                </c:pt>
                <c:pt idx="16">
                  <c:v>4.0999999999999946E-2</c:v>
                </c:pt>
                <c:pt idx="17">
                  <c:v>0.03</c:v>
                </c:pt>
                <c:pt idx="18">
                  <c:v>2.2999999999999972E-2</c:v>
                </c:pt>
                <c:pt idx="19">
                  <c:v>2.200000000000003E-2</c:v>
                </c:pt>
                <c:pt idx="20">
                  <c:v>2.0999999999999942E-2</c:v>
                </c:pt>
                <c:pt idx="21">
                  <c:v>1.4000000000000058E-2</c:v>
                </c:pt>
                <c:pt idx="22">
                  <c:v>1.2999999999999972E-2</c:v>
                </c:pt>
                <c:pt idx="23">
                  <c:v>1.0999999999999944E-2</c:v>
                </c:pt>
                <c:pt idx="24">
                  <c:v>1.4000000000000058E-2</c:v>
                </c:pt>
                <c:pt idx="25">
                  <c:v>1.2999999999999972E-2</c:v>
                </c:pt>
                <c:pt idx="26">
                  <c:v>2.0999999999999942E-2</c:v>
                </c:pt>
                <c:pt idx="27">
                  <c:v>2.4000000000000056E-2</c:v>
                </c:pt>
                <c:pt idx="28">
                  <c:v>2.5000000000000001E-2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3F9-4E3E-AAA1-3DFEA5C83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42240"/>
        <c:axId val="65243776"/>
      </c:lineChart>
      <c:catAx>
        <c:axId val="652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243776"/>
        <c:crosses val="autoZero"/>
        <c:auto val="1"/>
        <c:lblAlgn val="ctr"/>
        <c:lblOffset val="100"/>
        <c:noMultiLvlLbl val="0"/>
      </c:catAx>
      <c:valAx>
        <c:axId val="65243776"/>
        <c:scaling>
          <c:orientation val="minMax"/>
          <c:min val="-8.0000000000000019E-3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242240"/>
        <c:crosses val="autoZero"/>
        <c:crossBetween val="between"/>
      </c:valAx>
      <c:valAx>
        <c:axId val="65257856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259392"/>
        <c:crosses val="max"/>
        <c:crossBetween val="between"/>
      </c:valAx>
      <c:catAx>
        <c:axId val="6525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257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9409667541557303"/>
          <c:w val="0.9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4308094943929"/>
          <c:y val="4.7351716508958586E-2"/>
          <c:w val="0.86450537495513502"/>
          <c:h val="0.5587712101617357"/>
        </c:manualLayout>
      </c:layout>
      <c:lineChart>
        <c:grouping val="standard"/>
        <c:varyColors val="0"/>
        <c:ser>
          <c:idx val="2"/>
          <c:order val="0"/>
          <c:tx>
            <c:strRef>
              <c:f>'22 график'!$C$2</c:f>
              <c:strCache>
                <c:ptCount val="1"/>
                <c:pt idx="0">
                  <c:v>Базалық инфляция*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'22 график'!$A$3:$B$30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 график'!$C$3:$C$30</c:f>
              <c:numCache>
                <c:formatCode>0.0%</c:formatCode>
                <c:ptCount val="28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  <c:pt idx="23">
                  <c:v>7.2999999999999995E-2</c:v>
                </c:pt>
                <c:pt idx="24">
                  <c:v>7.1999999999999995E-2</c:v>
                </c:pt>
                <c:pt idx="25">
                  <c:v>7.0000000000000007E-2</c:v>
                </c:pt>
                <c:pt idx="26">
                  <c:v>7.2999999999999995E-2</c:v>
                </c:pt>
                <c:pt idx="27">
                  <c:v>7.3999999999999996E-2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928-4526-9ED1-C23065EA6C7F}"/>
            </c:ext>
          </c:extLst>
        </c:ser>
        <c:ser>
          <c:idx val="3"/>
          <c:order val="1"/>
          <c:tx>
            <c:strRef>
              <c:f>'22 график'!$D$2</c:f>
              <c:strCache>
                <c:ptCount val="1"/>
                <c:pt idx="0">
                  <c:v>Жылдық инфляция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'22 график'!$A$3:$B$30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 график'!$D$3:$D$30</c:f>
              <c:numCache>
                <c:formatCode>0.0%</c:formatCode>
                <c:ptCount val="28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 formatCode="0%">
                  <c:v>0.06</c:v>
                </c:pt>
                <c:pt idx="26" formatCode="0.00%">
                  <c:v>6.4000000000000001E-2</c:v>
                </c:pt>
                <c:pt idx="27" formatCode="0.00%">
                  <c:v>6.8000000000000005E-2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8-4526-9ED1-C23065EA6C7F}"/>
            </c:ext>
          </c:extLst>
        </c:ser>
        <c:ser>
          <c:idx val="4"/>
          <c:order val="2"/>
          <c:tx>
            <c:strRef>
              <c:f>'22 график'!$E$2</c:f>
              <c:strCache>
                <c:ptCount val="1"/>
                <c:pt idx="0">
                  <c:v>Базалық инфляция (trimmed mean)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'22 график'!$A$3:$B$30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 график'!$E$3:$E$30</c:f>
              <c:numCache>
                <c:formatCode>0.0%</c:formatCode>
                <c:ptCount val="28"/>
                <c:pt idx="0">
                  <c:v>5.7999999999999968E-2</c:v>
                </c:pt>
                <c:pt idx="1">
                  <c:v>5.5999999999999946E-2</c:v>
                </c:pt>
                <c:pt idx="2">
                  <c:v>5.5999999999999946E-2</c:v>
                </c:pt>
                <c:pt idx="3">
                  <c:v>5.5999999999999946E-2</c:v>
                </c:pt>
                <c:pt idx="4">
                  <c:v>5.5E-2</c:v>
                </c:pt>
                <c:pt idx="5">
                  <c:v>5.5E-2</c:v>
                </c:pt>
                <c:pt idx="6">
                  <c:v>5.5E-2</c:v>
                </c:pt>
                <c:pt idx="7">
                  <c:v>5.2999999999999971E-2</c:v>
                </c:pt>
                <c:pt idx="8">
                  <c:v>5.4000000000000055E-2</c:v>
                </c:pt>
                <c:pt idx="9">
                  <c:v>5.2999999999999971E-2</c:v>
                </c:pt>
                <c:pt idx="10">
                  <c:v>5.4000000000000055E-2</c:v>
                </c:pt>
                <c:pt idx="11">
                  <c:v>5.4000000000000055E-2</c:v>
                </c:pt>
                <c:pt idx="12">
                  <c:v>5.2999999999999971E-2</c:v>
                </c:pt>
                <c:pt idx="13">
                  <c:v>0.05</c:v>
                </c:pt>
                <c:pt idx="14">
                  <c:v>4.9000000000000057E-2</c:v>
                </c:pt>
                <c:pt idx="15">
                  <c:v>4.9000000000000057E-2</c:v>
                </c:pt>
                <c:pt idx="16">
                  <c:v>5.0999999999999941E-2</c:v>
                </c:pt>
                <c:pt idx="17">
                  <c:v>5.2999999999999971E-2</c:v>
                </c:pt>
                <c:pt idx="18">
                  <c:v>5.2999999999999971E-2</c:v>
                </c:pt>
                <c:pt idx="19">
                  <c:v>5.4000000000000055E-2</c:v>
                </c:pt>
                <c:pt idx="20">
                  <c:v>5.2999999999999971E-2</c:v>
                </c:pt>
                <c:pt idx="21">
                  <c:v>5.4000000000000055E-2</c:v>
                </c:pt>
                <c:pt idx="22">
                  <c:v>5.2000000000000025E-2</c:v>
                </c:pt>
                <c:pt idx="23">
                  <c:v>5.2000000000000025E-2</c:v>
                </c:pt>
                <c:pt idx="24">
                  <c:v>5.2999999999999971E-2</c:v>
                </c:pt>
                <c:pt idx="25">
                  <c:v>5.5E-2</c:v>
                </c:pt>
                <c:pt idx="26">
                  <c:v>5.8000000000000003E-2</c:v>
                </c:pt>
                <c:pt idx="27">
                  <c:v>5.8999999999999997E-2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928-4526-9ED1-C23065EA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38592"/>
        <c:axId val="66640128"/>
      </c:lineChart>
      <c:catAx>
        <c:axId val="6663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6640128"/>
        <c:crosses val="autoZero"/>
        <c:auto val="1"/>
        <c:lblAlgn val="ctr"/>
        <c:lblOffset val="100"/>
        <c:noMultiLvlLbl val="0"/>
      </c:catAx>
      <c:valAx>
        <c:axId val="66640128"/>
        <c:scaling>
          <c:orientation val="minMax"/>
          <c:min val="4.0000000000000008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6638592"/>
        <c:crosses val="autoZero"/>
        <c:crossBetween val="between"/>
        <c:majorUnit val="5.000000000000001E-3"/>
      </c:valAx>
    </c:plotArea>
    <c:legend>
      <c:legendPos val="b"/>
      <c:layout>
        <c:manualLayout>
          <c:xMode val="edge"/>
          <c:yMode val="edge"/>
          <c:x val="0.12290761527149532"/>
          <c:y val="0.80259483725848868"/>
          <c:w val="0.79831375687968087"/>
          <c:h val="0.1938451029784479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'23 график'!$C$2</c:f>
              <c:strCache>
                <c:ptCount val="1"/>
                <c:pt idx="0">
                  <c:v>Инфляция</c:v>
                </c:pt>
              </c:strCache>
            </c:strRef>
          </c:tx>
          <c:spPr>
            <a:ln w="2540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'23 график'!$A$3:$B$31</c:f>
              <c:multiLvlStrCache>
                <c:ptCount val="2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  <c:pt idx="27">
                    <c:v>сәу</c:v>
                  </c:pt>
                  <c:pt idx="28">
                    <c:v>мам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'23 график'!$C$3:$C$31</c:f>
              <c:numCache>
                <c:formatCode>0.0%</c:formatCode>
                <c:ptCount val="29"/>
                <c:pt idx="0">
                  <c:v>6.8000000000000005E-2</c:v>
                </c:pt>
                <c:pt idx="1">
                  <c:v>6.5000000000000002E-2</c:v>
                </c:pt>
                <c:pt idx="2">
                  <c:v>6.6000000000000003E-2</c:v>
                </c:pt>
                <c:pt idx="3">
                  <c:v>6.5000000000000002E-2</c:v>
                </c:pt>
                <c:pt idx="4">
                  <c:v>6.2E-2</c:v>
                </c:pt>
                <c:pt idx="5">
                  <c:v>5.9000000000000004E-2</c:v>
                </c:pt>
                <c:pt idx="6">
                  <c:v>5.9000000000000004E-2</c:v>
                </c:pt>
                <c:pt idx="7">
                  <c:v>0.06</c:v>
                </c:pt>
                <c:pt idx="8">
                  <c:v>6.0999999999999999E-2</c:v>
                </c:pt>
                <c:pt idx="9">
                  <c:v>5.2999999999999999E-2</c:v>
                </c:pt>
                <c:pt idx="10">
                  <c:v>5.2999999999999999E-2</c:v>
                </c:pt>
                <c:pt idx="11">
                  <c:v>5.2999999999999999E-2</c:v>
                </c:pt>
                <c:pt idx="12">
                  <c:v>5.2000000000000005E-2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5.4000000000000006E-2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  <c:pt idx="27">
                  <c:v>6.8000000000000005E-2</c:v>
                </c:pt>
                <c:pt idx="28">
                  <c:v>6.7000000000000004E-2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3-4093-A5ED-493AC327BC8E}"/>
            </c:ext>
          </c:extLst>
        </c:ser>
        <c:ser>
          <c:idx val="1"/>
          <c:order val="1"/>
          <c:tx>
            <c:strRef>
              <c:f>'23 график'!$D$2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25400">
              <a:solidFill>
                <a:srgbClr val="E7BD25"/>
              </a:solidFill>
              <a:prstDash val="sysDash"/>
            </a:ln>
          </c:spPr>
          <c:marker>
            <c:symbol val="none"/>
          </c:marker>
          <c:cat>
            <c:multiLvlStrRef>
              <c:f>'23 график'!$A$3:$B$31</c:f>
              <c:multiLvlStrCache>
                <c:ptCount val="2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  <c:pt idx="27">
                    <c:v>сәу</c:v>
                  </c:pt>
                  <c:pt idx="28">
                    <c:v>мам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'23 график'!$D$3:$D$31</c:f>
              <c:numCache>
                <c:formatCode>0.0%</c:formatCode>
                <c:ptCount val="29"/>
                <c:pt idx="0">
                  <c:v>6.6000000000000003E-2</c:v>
                </c:pt>
                <c:pt idx="1">
                  <c:v>0.06</c:v>
                </c:pt>
                <c:pt idx="2">
                  <c:v>5.7999999999999996E-2</c:v>
                </c:pt>
                <c:pt idx="3">
                  <c:v>6.3E-2</c:v>
                </c:pt>
                <c:pt idx="4">
                  <c:v>0.06</c:v>
                </c:pt>
                <c:pt idx="5">
                  <c:v>0.06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6.4000000000000001E-2</c:v>
                </c:pt>
                <c:pt idx="9">
                  <c:v>6.3E-2</c:v>
                </c:pt>
                <c:pt idx="10">
                  <c:v>5.2999999999999999E-2</c:v>
                </c:pt>
                <c:pt idx="11">
                  <c:v>0.05</c:v>
                </c:pt>
                <c:pt idx="12">
                  <c:v>4.7E-2</c:v>
                </c:pt>
                <c:pt idx="13">
                  <c:v>4.7E-2</c:v>
                </c:pt>
                <c:pt idx="14">
                  <c:v>4.4999999999999998E-2</c:v>
                </c:pt>
                <c:pt idx="15">
                  <c:v>4.4999999999999998E-2</c:v>
                </c:pt>
                <c:pt idx="16">
                  <c:v>4.7E-2</c:v>
                </c:pt>
                <c:pt idx="17">
                  <c:v>5.4000000000000006E-2</c:v>
                </c:pt>
                <c:pt idx="18">
                  <c:v>5.4000000000000006E-2</c:v>
                </c:pt>
                <c:pt idx="19">
                  <c:v>5.2999999999999999E-2</c:v>
                </c:pt>
                <c:pt idx="20">
                  <c:v>5.3999999999999999E-2</c:v>
                </c:pt>
                <c:pt idx="21">
                  <c:v>5.6000000000000001E-2</c:v>
                </c:pt>
                <c:pt idx="22">
                  <c:v>5.7999999999999996E-2</c:v>
                </c:pt>
                <c:pt idx="23">
                  <c:v>5.6000000000000001E-2</c:v>
                </c:pt>
                <c:pt idx="24">
                  <c:v>5.0999999999999997E-2</c:v>
                </c:pt>
                <c:pt idx="25">
                  <c:v>5.1999999999999998E-2</c:v>
                </c:pt>
                <c:pt idx="26">
                  <c:v>6.4000000000000001E-2</c:v>
                </c:pt>
                <c:pt idx="27">
                  <c:v>0.06</c:v>
                </c:pt>
                <c:pt idx="28">
                  <c:v>6.2E-2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3-4093-A5ED-493AC327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99264"/>
        <c:axId val="66700800"/>
      </c:lineChart>
      <c:catAx>
        <c:axId val="6669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6700800"/>
        <c:crosses val="autoZero"/>
        <c:auto val="1"/>
        <c:lblAlgn val="ctr"/>
        <c:lblOffset val="100"/>
        <c:noMultiLvlLbl val="0"/>
      </c:catAx>
      <c:valAx>
        <c:axId val="6670080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6699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4375591526895566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98102697269225"/>
          <c:y val="7.1079163839344831E-2"/>
          <c:w val="0.86842597955573642"/>
          <c:h val="0.74143025563925513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'5 График'!$D$44:$D$63</c:f>
              <c:numCache>
                <c:formatCode>General</c:formatCode>
                <c:ptCount val="20"/>
                <c:pt idx="13">
                  <c:v>-0.15</c:v>
                </c:pt>
                <c:pt idx="14">
                  <c:v>-0.15</c:v>
                </c:pt>
                <c:pt idx="15">
                  <c:v>-0.15</c:v>
                </c:pt>
                <c:pt idx="16">
                  <c:v>-0.15</c:v>
                </c:pt>
                <c:pt idx="17">
                  <c:v>-0.15</c:v>
                </c:pt>
                <c:pt idx="18">
                  <c:v>-0.15</c:v>
                </c:pt>
                <c:pt idx="19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40640"/>
        <c:axId val="60646528"/>
      </c:areaChar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'5 График'!$C$44:$C$63</c:f>
              <c:numCache>
                <c:formatCode>General</c:formatCode>
                <c:ptCount val="20"/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53952"/>
        <c:axId val="60648064"/>
      </c:areaChart>
      <c:lineChart>
        <c:grouping val="standard"/>
        <c:varyColors val="0"/>
        <c:ser>
          <c:idx val="1"/>
          <c:order val="1"/>
          <c:tx>
            <c:strRef>
              <c:f>'5 График'!$D$2</c:f>
              <c:strCache>
                <c:ptCount val="1"/>
                <c:pt idx="0">
                  <c:v>ЕО ІЖӨ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'5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 График'!$D$3:$D$22</c:f>
              <c:numCache>
                <c:formatCode>0.0%</c:formatCode>
                <c:ptCount val="20"/>
                <c:pt idx="0">
                  <c:v>2.9000000000000001E-2</c:v>
                </c:pt>
                <c:pt idx="1">
                  <c:v>2.1000000000000001E-2</c:v>
                </c:pt>
                <c:pt idx="2">
                  <c:v>2.8000000000000001E-2</c:v>
                </c:pt>
                <c:pt idx="3">
                  <c:v>2.5000000000000001E-2</c:v>
                </c:pt>
                <c:pt idx="4">
                  <c:v>2.1999999999999999E-2</c:v>
                </c:pt>
                <c:pt idx="5">
                  <c:v>2.3E-2</c:v>
                </c:pt>
                <c:pt idx="6">
                  <c:v>1.9E-2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1.2999999999999999E-2</c:v>
                </c:pt>
                <c:pt idx="10">
                  <c:v>1.7000000000000001E-2</c:v>
                </c:pt>
                <c:pt idx="11">
                  <c:v>1.2E-2</c:v>
                </c:pt>
                <c:pt idx="12">
                  <c:v>-3.3000000000000002E-2</c:v>
                </c:pt>
                <c:pt idx="13">
                  <c:v>-0.14699999999999999</c:v>
                </c:pt>
                <c:pt idx="14">
                  <c:v>-7.5999999999999998E-2</c:v>
                </c:pt>
                <c:pt idx="15">
                  <c:v>-5.8999999999999997E-2</c:v>
                </c:pt>
                <c:pt idx="16">
                  <c:v>-8.0000000000000002E-3</c:v>
                </c:pt>
                <c:pt idx="17">
                  <c:v>0.14099999999999999</c:v>
                </c:pt>
                <c:pt idx="18">
                  <c:v>6.3E-2</c:v>
                </c:pt>
                <c:pt idx="19">
                  <c:v>0.05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961-4400-B7AF-F342D3F84BFB}"/>
            </c:ext>
          </c:extLst>
        </c:ser>
        <c:ser>
          <c:idx val="2"/>
          <c:order val="2"/>
          <c:tx>
            <c:strRef>
              <c:f>'5 График'!$E$2</c:f>
              <c:strCache>
                <c:ptCount val="1"/>
                <c:pt idx="0">
                  <c:v>Ресейдің ІЖӨ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'5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 График'!$E$3:$E$22</c:f>
              <c:numCache>
                <c:formatCode>0.0%</c:formatCode>
                <c:ptCount val="20"/>
                <c:pt idx="0">
                  <c:v>1.2999999999999999E-2</c:v>
                </c:pt>
                <c:pt idx="1">
                  <c:v>2.3E-2</c:v>
                </c:pt>
                <c:pt idx="2">
                  <c:v>2.5999999999999999E-2</c:v>
                </c:pt>
                <c:pt idx="3">
                  <c:v>0.01</c:v>
                </c:pt>
                <c:pt idx="4">
                  <c:v>2.1999999999999999E-2</c:v>
                </c:pt>
                <c:pt idx="5">
                  <c:v>2.5999999999999999E-2</c:v>
                </c:pt>
                <c:pt idx="6">
                  <c:v>2.5000000000000001E-2</c:v>
                </c:pt>
                <c:pt idx="7">
                  <c:v>2.8000000000000001E-2</c:v>
                </c:pt>
                <c:pt idx="8">
                  <c:v>4.0000000000000001E-3</c:v>
                </c:pt>
                <c:pt idx="9">
                  <c:v>1.0999999999999999E-2</c:v>
                </c:pt>
                <c:pt idx="10">
                  <c:v>1.4999999999999999E-2</c:v>
                </c:pt>
                <c:pt idx="11">
                  <c:v>2.1000000000000001E-2</c:v>
                </c:pt>
                <c:pt idx="12">
                  <c:v>1.7999999999999999E-2</c:v>
                </c:pt>
                <c:pt idx="13">
                  <c:v>-7.0000000000000007E-2</c:v>
                </c:pt>
                <c:pt idx="14">
                  <c:v>-0.06</c:v>
                </c:pt>
                <c:pt idx="15">
                  <c:v>-0.05</c:v>
                </c:pt>
                <c:pt idx="16">
                  <c:v>1.4999999999999999E-2</c:v>
                </c:pt>
                <c:pt idx="17">
                  <c:v>0.05</c:v>
                </c:pt>
                <c:pt idx="18">
                  <c:v>4.8000000000000001E-2</c:v>
                </c:pt>
                <c:pt idx="19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40640"/>
        <c:axId val="60646528"/>
      </c:lineChart>
      <c:lineChart>
        <c:grouping val="standard"/>
        <c:varyColors val="0"/>
        <c:ser>
          <c:idx val="0"/>
          <c:order val="0"/>
          <c:tx>
            <c:strRef>
              <c:f>'5 График'!$C$2</c:f>
              <c:strCache>
                <c:ptCount val="1"/>
                <c:pt idx="0">
                  <c:v>Қытайдың ІЖӨ (оң жақ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'5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'5 График'!$C$3:$C$22</c:f>
              <c:numCache>
                <c:formatCode>0.0%</c:formatCode>
                <c:ptCount val="20"/>
                <c:pt idx="0">
                  <c:v>7.0000000000000007E-2</c:v>
                </c:pt>
                <c:pt idx="1">
                  <c:v>7.0000000000000007E-2</c:v>
                </c:pt>
                <c:pt idx="2">
                  <c:v>6.9000000000000006E-2</c:v>
                </c:pt>
                <c:pt idx="3">
                  <c:v>6.8000000000000005E-2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6.7000000000000004E-2</c:v>
                </c:pt>
                <c:pt idx="7">
                  <c:v>6.5000000000000002E-2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0.06</c:v>
                </c:pt>
                <c:pt idx="12">
                  <c:v>-6.8000000000000005E-2</c:v>
                </c:pt>
                <c:pt idx="13">
                  <c:v>0.01</c:v>
                </c:pt>
                <c:pt idx="14">
                  <c:v>5.5E-2</c:v>
                </c:pt>
                <c:pt idx="15">
                  <c:v>0.06</c:v>
                </c:pt>
                <c:pt idx="16">
                  <c:v>0.11600000000000001</c:v>
                </c:pt>
                <c:pt idx="17">
                  <c:v>8.5000000000000006E-2</c:v>
                </c:pt>
                <c:pt idx="18">
                  <c:v>6.3E-2</c:v>
                </c:pt>
                <c:pt idx="19">
                  <c:v>5.8000000000000003E-2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961-4400-B7AF-F342D3F8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53952"/>
        <c:axId val="60648064"/>
      </c:lineChart>
      <c:catAx>
        <c:axId val="60640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646528"/>
        <c:crosses val="autoZero"/>
        <c:auto val="1"/>
        <c:lblAlgn val="ctr"/>
        <c:lblOffset val="100"/>
        <c:noMultiLvlLbl val="0"/>
      </c:catAx>
      <c:valAx>
        <c:axId val="60646528"/>
        <c:scaling>
          <c:orientation val="minMax"/>
          <c:max val="0.16000000000000003"/>
          <c:min val="-0.16000000000000003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640640"/>
        <c:crosses val="autoZero"/>
        <c:crossBetween val="between"/>
      </c:valAx>
      <c:valAx>
        <c:axId val="60648064"/>
        <c:scaling>
          <c:orientation val="minMax"/>
          <c:max val="0.15000000000000002"/>
          <c:min val="-0.1500000000000000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653952"/>
        <c:crosses val="max"/>
        <c:crossBetween val="between"/>
      </c:valAx>
      <c:catAx>
        <c:axId val="6065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64806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863046826642099"/>
          <c:w val="0.98978447554439919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37373849395585E-2"/>
          <c:y val="9.4216182478747773E-2"/>
          <c:w val="0.8934910533443593"/>
          <c:h val="0.63198498376506451"/>
        </c:manualLayout>
      </c:layout>
      <c:lineChart>
        <c:grouping val="standard"/>
        <c:varyColors val="0"/>
        <c:ser>
          <c:idx val="0"/>
          <c:order val="0"/>
          <c:tx>
            <c:strRef>
              <c:f>'24 график'!$C$3</c:f>
              <c:strCache>
                <c:ptCount val="1"/>
                <c:pt idx="0">
                  <c:v>Қабылданатын инфляция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multiLvlStrRef>
              <c:f>'24 график'!$A$4:$B$32</c:f>
              <c:multiLvlStrCache>
                <c:ptCount val="2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  <c:pt idx="27">
                    <c:v>сәу</c:v>
                  </c:pt>
                  <c:pt idx="28">
                    <c:v>мам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 график'!$C$4:$C$32</c:f>
              <c:numCache>
                <c:formatCode>0.0%</c:formatCode>
                <c:ptCount val="29"/>
                <c:pt idx="0">
                  <c:v>0.17913832199546487</c:v>
                </c:pt>
                <c:pt idx="1">
                  <c:v>0.17491582491582491</c:v>
                </c:pt>
                <c:pt idx="2">
                  <c:v>0.17499999999999999</c:v>
                </c:pt>
                <c:pt idx="3">
                  <c:v>0.16753607103218648</c:v>
                </c:pt>
                <c:pt idx="4">
                  <c:v>0.15677777777777777</c:v>
                </c:pt>
                <c:pt idx="5">
                  <c:v>0.15785634118967454</c:v>
                </c:pt>
                <c:pt idx="6">
                  <c:v>0.15828571428571428</c:v>
                </c:pt>
                <c:pt idx="7">
                  <c:v>0.16168687982359425</c:v>
                </c:pt>
                <c:pt idx="8">
                  <c:v>0.16306256860592758</c:v>
                </c:pt>
                <c:pt idx="9">
                  <c:v>0.16541850220264315</c:v>
                </c:pt>
                <c:pt idx="10">
                  <c:v>0.16761111111111113</c:v>
                </c:pt>
                <c:pt idx="11">
                  <c:v>0.16946564885496185</c:v>
                </c:pt>
                <c:pt idx="12">
                  <c:v>0.16251396648044694</c:v>
                </c:pt>
                <c:pt idx="13">
                  <c:v>0.16630669546436289</c:v>
                </c:pt>
                <c:pt idx="14">
                  <c:v>0.15878453038674034</c:v>
                </c:pt>
                <c:pt idx="15">
                  <c:v>0.15528089887640451</c:v>
                </c:pt>
                <c:pt idx="16">
                  <c:v>0.15459016393442623</c:v>
                </c:pt>
                <c:pt idx="17">
                  <c:v>0.16188616071428574</c:v>
                </c:pt>
                <c:pt idx="18">
                  <c:v>0.1653333333333333</c:v>
                </c:pt>
                <c:pt idx="19">
                  <c:v>0.17117117117117117</c:v>
                </c:pt>
                <c:pt idx="20">
                  <c:v>0.1659403669724771</c:v>
                </c:pt>
                <c:pt idx="21">
                  <c:v>0.16741573033707866</c:v>
                </c:pt>
                <c:pt idx="22">
                  <c:v>0.16975446428571431</c:v>
                </c:pt>
                <c:pt idx="23">
                  <c:v>0.17628865979381445</c:v>
                </c:pt>
                <c:pt idx="24">
                  <c:v>0.16697566628041713</c:v>
                </c:pt>
                <c:pt idx="25">
                  <c:v>0.16079096045197741</c:v>
                </c:pt>
                <c:pt idx="26">
                  <c:v>0.156</c:v>
                </c:pt>
                <c:pt idx="27">
                  <c:v>0.20699999999999999</c:v>
                </c:pt>
                <c:pt idx="28">
                  <c:v>0.187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CF9-4B4A-8330-95291AA8219F}"/>
            </c:ext>
          </c:extLst>
        </c:ser>
        <c:ser>
          <c:idx val="1"/>
          <c:order val="1"/>
          <c:tx>
            <c:strRef>
              <c:f>'24 график'!$D$3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multiLvlStrRef>
              <c:f>'24 график'!$A$4:$B$32</c:f>
              <c:multiLvlStrCache>
                <c:ptCount val="29"/>
                <c:lvl>
                  <c:pt idx="0">
                    <c:v>қаң</c:v>
                  </c:pt>
                  <c:pt idx="1">
                    <c:v>ақп</c:v>
                  </c:pt>
                  <c:pt idx="2">
                    <c:v>наур</c:v>
                  </c:pt>
                  <c:pt idx="3">
                    <c:v>сәу</c:v>
                  </c:pt>
                  <c:pt idx="4">
                    <c:v>мам</c:v>
                  </c:pt>
                  <c:pt idx="5">
                    <c:v>маус</c:v>
                  </c:pt>
                  <c:pt idx="6">
                    <c:v>шілд</c:v>
                  </c:pt>
                  <c:pt idx="7">
                    <c:v>там</c:v>
                  </c:pt>
                  <c:pt idx="8">
                    <c:v>қырк</c:v>
                  </c:pt>
                  <c:pt idx="9">
                    <c:v>қаз</c:v>
                  </c:pt>
                  <c:pt idx="10">
                    <c:v>қар</c:v>
                  </c:pt>
                  <c:pt idx="11">
                    <c:v>желт</c:v>
                  </c:pt>
                  <c:pt idx="12">
                    <c:v>қаңт</c:v>
                  </c:pt>
                  <c:pt idx="13">
                    <c:v>ақп</c:v>
                  </c:pt>
                  <c:pt idx="14">
                    <c:v>наур</c:v>
                  </c:pt>
                  <c:pt idx="15">
                    <c:v>сәу</c:v>
                  </c:pt>
                  <c:pt idx="16">
                    <c:v>мам</c:v>
                  </c:pt>
                  <c:pt idx="17">
                    <c:v>маус</c:v>
                  </c:pt>
                  <c:pt idx="18">
                    <c:v>шілд</c:v>
                  </c:pt>
                  <c:pt idx="19">
                    <c:v>там</c:v>
                  </c:pt>
                  <c:pt idx="20">
                    <c:v>қырк</c:v>
                  </c:pt>
                  <c:pt idx="21">
                    <c:v>қаз</c:v>
                  </c:pt>
                  <c:pt idx="22">
                    <c:v>қар</c:v>
                  </c:pt>
                  <c:pt idx="23">
                    <c:v>желт</c:v>
                  </c:pt>
                  <c:pt idx="24">
                    <c:v>қаңт</c:v>
                  </c:pt>
                  <c:pt idx="25">
                    <c:v>ақп</c:v>
                  </c:pt>
                  <c:pt idx="26">
                    <c:v>наур</c:v>
                  </c:pt>
                  <c:pt idx="27">
                    <c:v>сәу</c:v>
                  </c:pt>
                  <c:pt idx="28">
                    <c:v>мам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 график'!$D$4:$D$32</c:f>
              <c:numCache>
                <c:formatCode>0.0%</c:formatCode>
                <c:ptCount val="29"/>
                <c:pt idx="0">
                  <c:v>0.16107711138310893</c:v>
                </c:pt>
                <c:pt idx="1">
                  <c:v>0.1594755661501788</c:v>
                </c:pt>
                <c:pt idx="2">
                  <c:v>0.15459837019790457</c:v>
                </c:pt>
                <c:pt idx="3">
                  <c:v>0.1541423570595099</c:v>
                </c:pt>
                <c:pt idx="4">
                  <c:v>0.14195804195804196</c:v>
                </c:pt>
                <c:pt idx="5">
                  <c:v>0.15095351609058402</c:v>
                </c:pt>
                <c:pt idx="6">
                  <c:v>0.15581113801452787</c:v>
                </c:pt>
                <c:pt idx="7">
                  <c:v>0.15843857634902414</c:v>
                </c:pt>
                <c:pt idx="8">
                  <c:v>0.16370588235294117</c:v>
                </c:pt>
                <c:pt idx="9">
                  <c:v>0.15764774044032445</c:v>
                </c:pt>
                <c:pt idx="10">
                  <c:v>0.16608391608391607</c:v>
                </c:pt>
                <c:pt idx="11">
                  <c:v>0.16295662100456623</c:v>
                </c:pt>
                <c:pt idx="12">
                  <c:v>0.1525029797377831</c:v>
                </c:pt>
                <c:pt idx="13">
                  <c:v>0.15017084282460139</c:v>
                </c:pt>
                <c:pt idx="14">
                  <c:v>0.14903954802259889</c:v>
                </c:pt>
                <c:pt idx="15">
                  <c:v>0.14924768518518522</c:v>
                </c:pt>
                <c:pt idx="16">
                  <c:v>0.15099531615925058</c:v>
                </c:pt>
                <c:pt idx="17">
                  <c:v>0.15733015494636468</c:v>
                </c:pt>
                <c:pt idx="18">
                  <c:v>0.15805288461538461</c:v>
                </c:pt>
                <c:pt idx="19">
                  <c:v>0.15550122249388751</c:v>
                </c:pt>
                <c:pt idx="20">
                  <c:v>0.155363748458693</c:v>
                </c:pt>
                <c:pt idx="21">
                  <c:v>0.16019021739130437</c:v>
                </c:pt>
                <c:pt idx="22">
                  <c:v>0.1610479797979798</c:v>
                </c:pt>
                <c:pt idx="23">
                  <c:v>0.1654894671623296</c:v>
                </c:pt>
                <c:pt idx="24">
                  <c:v>0.14435679611650484</c:v>
                </c:pt>
                <c:pt idx="25">
                  <c:v>0.14993523316062174</c:v>
                </c:pt>
                <c:pt idx="26">
                  <c:v>0.157</c:v>
                </c:pt>
                <c:pt idx="27">
                  <c:v>0.19500000000000001</c:v>
                </c:pt>
                <c:pt idx="28">
                  <c:v>0.16400000000000001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F9-4B4A-8330-95291AA8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71968"/>
        <c:axId val="66777856"/>
      </c:lineChart>
      <c:catAx>
        <c:axId val="6677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777856"/>
        <c:crosses val="autoZero"/>
        <c:auto val="1"/>
        <c:lblAlgn val="ctr"/>
        <c:lblOffset val="100"/>
        <c:noMultiLvlLbl val="0"/>
      </c:catAx>
      <c:valAx>
        <c:axId val="66777856"/>
        <c:scaling>
          <c:orientation val="minMax"/>
          <c:max val="0.25"/>
          <c:min val="0.1"/>
        </c:scaling>
        <c:delete val="0"/>
        <c:axPos val="l"/>
        <c:numFmt formatCode="0%" sourceLinked="0"/>
        <c:majorTickMark val="out"/>
        <c:minorTickMark val="none"/>
        <c:tickLblPos val="nextTo"/>
        <c:crossAx val="667719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057793345008757E-2"/>
          <c:y val="0.91091558121645333"/>
          <c:w val="0.89999999999999991"/>
          <c:h val="6.61650691029153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1"/>
          <c:tx>
            <c:strRef>
              <c:f>'25 график'!$D$2</c:f>
              <c:strCache>
                <c:ptCount val="1"/>
                <c:pt idx="0">
                  <c:v>Құрылыс және күрделі жөндеуге жұмсалған шығыстар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'25 график'!$A$4:$B$16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сәүір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 график'!$D$4:$D$16</c:f>
              <c:numCache>
                <c:formatCode>0%</c:formatCode>
                <c:ptCount val="13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  <c:pt idx="11">
                  <c:v>6.1682836185788147E-2</c:v>
                </c:pt>
                <c:pt idx="12">
                  <c:v>0.112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0B-4B66-A7AF-013A3D050C2F}"/>
            </c:ext>
          </c:extLst>
        </c:ser>
        <c:ser>
          <c:idx val="4"/>
          <c:order val="2"/>
          <c:tx>
            <c:strRef>
              <c:f>'25 график'!$E$2</c:f>
              <c:strCache>
                <c:ptCount val="1"/>
                <c:pt idx="0">
                  <c:v>Машиналар, жабдықтар және көлік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 график'!$A$4:$B$16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сәүір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 график'!$E$4:$E$16</c:f>
              <c:numCache>
                <c:formatCode>0%</c:formatCode>
                <c:ptCount val="13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  <c:pt idx="11">
                  <c:v>-7.4274371708621858E-3</c:v>
                </c:pt>
                <c:pt idx="12">
                  <c:v>-3.064405779727979E-2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0B-4B66-A7AF-013A3D050C2F}"/>
            </c:ext>
          </c:extLst>
        </c:ser>
        <c:ser>
          <c:idx val="5"/>
          <c:order val="3"/>
          <c:tx>
            <c:strRef>
              <c:f>'25 график'!$F$2</c:f>
              <c:strCache>
                <c:ptCount val="1"/>
                <c:pt idx="0">
                  <c:v>Өзге де шығыстар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'25 график'!$A$4:$B$16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сәүір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 график'!$F$4:$F$16</c:f>
              <c:numCache>
                <c:formatCode>0%</c:formatCode>
                <c:ptCount val="13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  <c:pt idx="11">
                  <c:v>3.2238670388736866E-2</c:v>
                </c:pt>
                <c:pt idx="12">
                  <c:v>-3.4544210607842692E-2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0B-4B66-A7AF-013A3D0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254528"/>
        <c:axId val="67260416"/>
      </c:barChart>
      <c:lineChart>
        <c:grouping val="standard"/>
        <c:varyColors val="0"/>
        <c:ser>
          <c:idx val="2"/>
          <c:order val="0"/>
          <c:tx>
            <c:strRef>
              <c:f>'25 график'!$C$2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 график'!$A$4:$B$16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сәүір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 график'!$C$4:$C$16</c:f>
              <c:numCache>
                <c:formatCode>0.0%</c:formatCode>
                <c:ptCount val="13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  <c:pt idx="11">
                  <c:v>8.5000000000000006E-2</c:v>
                </c:pt>
                <c:pt idx="12">
                  <c:v>8.9999999999999993E-3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90B-4B66-A7AF-013A3D050C2F}"/>
            </c:ext>
          </c:extLst>
        </c:ser>
        <c:ser>
          <c:idx val="6"/>
          <c:order val="4"/>
          <c:tx>
            <c:strRef>
              <c:f>'25 график'!$G$2</c:f>
              <c:strCache>
                <c:ptCount val="1"/>
                <c:pt idx="0">
                  <c:v>Тұрғын үй инвестициялары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'25 график'!$A$4:$B$16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сәүір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'25 график'!$G$4:$G$16</c:f>
              <c:numCache>
                <c:formatCode>0.0%</c:formatCode>
                <c:ptCount val="13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  <c:pt idx="11">
                  <c:v>0.22465531085061899</c:v>
                </c:pt>
                <c:pt idx="12">
                  <c:v>0.17499999999999999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90B-4B66-A7AF-013A3D05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4528"/>
        <c:axId val="67260416"/>
      </c:lineChart>
      <c:catAx>
        <c:axId val="6725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260416"/>
        <c:crosses val="autoZero"/>
        <c:auto val="1"/>
        <c:lblAlgn val="ctr"/>
        <c:lblOffset val="100"/>
        <c:noMultiLvlLbl val="0"/>
      </c:catAx>
      <c:valAx>
        <c:axId val="6726041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25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2.6068702950592718E-2"/>
          <c:w val="0.91579876340960731"/>
          <c:h val="0.429415169257688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 график'!$D$3</c:f>
              <c:strCache>
                <c:ptCount val="1"/>
                <c:pt idx="0">
                  <c:v>Басқа да салалар мен салықтар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график'!$D$4:$D$16</c:f>
              <c:numCache>
                <c:formatCode>0.0%</c:formatCode>
                <c:ptCount val="9"/>
                <c:pt idx="0">
                  <c:v>5.8744009655490523E-3</c:v>
                </c:pt>
                <c:pt idx="1">
                  <c:v>8.2394015265832218E-3</c:v>
                </c:pt>
                <c:pt idx="2">
                  <c:v>7.7158306279620156E-3</c:v>
                </c:pt>
                <c:pt idx="3">
                  <c:v>6.9546034158328371E-3</c:v>
                </c:pt>
                <c:pt idx="4">
                  <c:v>8.1914536216427108E-3</c:v>
                </c:pt>
                <c:pt idx="5">
                  <c:v>9.070149029980927E-3</c:v>
                </c:pt>
                <c:pt idx="6">
                  <c:v>8.068068976918287E-3</c:v>
                </c:pt>
                <c:pt idx="7">
                  <c:v>7.6608966687736965E-3</c:v>
                </c:pt>
                <c:pt idx="8">
                  <c:v>1.5171257563041836E-3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6-41D8-8458-A588CF941126}"/>
            </c:ext>
          </c:extLst>
        </c:ser>
        <c:ser>
          <c:idx val="2"/>
          <c:order val="2"/>
          <c:tx>
            <c:strRef>
              <c:f>'26 график'!$E$3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график'!$E$4:$E$16</c:f>
              <c:numCache>
                <c:formatCode>0.0%</c:formatCode>
                <c:ptCount val="9"/>
                <c:pt idx="0">
                  <c:v>6.9884780235002805E-4</c:v>
                </c:pt>
                <c:pt idx="1">
                  <c:v>9.6935031079832935E-4</c:v>
                </c:pt>
                <c:pt idx="2">
                  <c:v>8.925048036163793E-4</c:v>
                </c:pt>
                <c:pt idx="3">
                  <c:v>1.4181365203249886E-3</c:v>
                </c:pt>
                <c:pt idx="4">
                  <c:v>7.2723644745326652E-4</c:v>
                </c:pt>
                <c:pt idx="5">
                  <c:v>9.2651220822081352E-4</c:v>
                </c:pt>
                <c:pt idx="6">
                  <c:v>-2.0858437781656313E-4</c:v>
                </c:pt>
                <c:pt idx="7">
                  <c:v>3.8183966833467192E-4</c:v>
                </c:pt>
                <c:pt idx="8">
                  <c:v>5.2079427337400886E-4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6-41D8-8458-A588CF941126}"/>
            </c:ext>
          </c:extLst>
        </c:ser>
        <c:ser>
          <c:idx val="3"/>
          <c:order val="3"/>
          <c:tx>
            <c:strRef>
              <c:f>'26 график'!$F$3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график'!$F$4:$F$16</c:f>
              <c:numCache>
                <c:formatCode>0.0%</c:formatCode>
                <c:ptCount val="9"/>
                <c:pt idx="0">
                  <c:v>1.6360420539200525E-2</c:v>
                </c:pt>
                <c:pt idx="1">
                  <c:v>1.5165739414869959E-2</c:v>
                </c:pt>
                <c:pt idx="2">
                  <c:v>1.3205705941266075E-2</c:v>
                </c:pt>
                <c:pt idx="3">
                  <c:v>1.0840169605999371E-2</c:v>
                </c:pt>
                <c:pt idx="4">
                  <c:v>1.0084738000523966E-2</c:v>
                </c:pt>
                <c:pt idx="5">
                  <c:v>8.4013031526195599E-3</c:v>
                </c:pt>
                <c:pt idx="6">
                  <c:v>9.8238677576175642E-3</c:v>
                </c:pt>
                <c:pt idx="7">
                  <c:v>1.081726776178114E-2</c:v>
                </c:pt>
                <c:pt idx="8">
                  <c:v>1.8955578830217666E-2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6-41D8-8458-A588CF941126}"/>
            </c:ext>
          </c:extLst>
        </c:ser>
        <c:ser>
          <c:idx val="4"/>
          <c:order val="4"/>
          <c:tx>
            <c:strRef>
              <c:f>'26 график'!$G$3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график'!$G$4:$G$16</c:f>
              <c:numCache>
                <c:formatCode>0.0%</c:formatCode>
                <c:ptCount val="9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7">
                  <c:v>7.0780414554823682E-3</c:v>
                </c:pt>
                <c:pt idx="8">
                  <c:v>3.9417505718691006E-3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6-41D8-8458-A588CF941126}"/>
            </c:ext>
          </c:extLst>
        </c:ser>
        <c:ser>
          <c:idx val="5"/>
          <c:order val="5"/>
          <c:tx>
            <c:strRef>
              <c:f>'26 график'!$H$3</c:f>
              <c:strCache>
                <c:ptCount val="1"/>
                <c:pt idx="0">
                  <c:v>Көтерме және бөлшек сауда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график'!$H$4:$H$16</c:f>
              <c:numCache>
                <c:formatCode>0.0%</c:formatCode>
                <c:ptCount val="9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7">
                  <c:v>1.22750250485595E-2</c:v>
                </c:pt>
                <c:pt idx="8">
                  <c:v>1.4732745039277529E-3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56-41D8-8458-A588CF941126}"/>
            </c:ext>
          </c:extLst>
        </c:ser>
        <c:ser>
          <c:idx val="6"/>
          <c:order val="6"/>
          <c:tx>
            <c:strRef>
              <c:f>'26 график'!$I$3</c:f>
              <c:strCache>
                <c:ptCount val="1"/>
                <c:pt idx="0">
                  <c:v>Көлік және қоймада сақтау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график'!$I$4:$I$16</c:f>
              <c:numCache>
                <c:formatCode>0.0%</c:formatCode>
                <c:ptCount val="9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7">
                  <c:v>4.1693026238973606E-3</c:v>
                </c:pt>
                <c:pt idx="8">
                  <c:v>-1.0698464886650407E-3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56-41D8-8458-A588CF941126}"/>
            </c:ext>
          </c:extLst>
        </c:ser>
        <c:ser>
          <c:idx val="7"/>
          <c:order val="7"/>
          <c:tx>
            <c:strRef>
              <c:f>'26 график'!$J$3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808080">
                <a:lumMod val="50000"/>
              </a:srgbClr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график'!$J$4:$J$16</c:f>
              <c:numCache>
                <c:formatCode>0.0%</c:formatCode>
                <c:ptCount val="9"/>
                <c:pt idx="0">
                  <c:v>1.0646990759602998E-3</c:v>
                </c:pt>
                <c:pt idx="1">
                  <c:v>1.0969435244225594E-3</c:v>
                </c:pt>
                <c:pt idx="2">
                  <c:v>7.8774703314818363E-4</c:v>
                </c:pt>
                <c:pt idx="3">
                  <c:v>7.9844804581009486E-4</c:v>
                </c:pt>
                <c:pt idx="4">
                  <c:v>3.2362701946172676E-5</c:v>
                </c:pt>
                <c:pt idx="5">
                  <c:v>2.8446580406630591E-4</c:v>
                </c:pt>
                <c:pt idx="6">
                  <c:v>6.6563908874062215E-4</c:v>
                </c:pt>
                <c:pt idx="7">
                  <c:v>9.6191600899843421E-4</c:v>
                </c:pt>
                <c:pt idx="8">
                  <c:v>1.6613225529723318E-3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56-41D8-8458-A588CF941126}"/>
            </c:ext>
          </c:extLst>
        </c:ser>
        <c:ser>
          <c:idx val="8"/>
          <c:order val="8"/>
          <c:tx>
            <c:strRef>
              <c:f>'26 график'!$K$3</c:f>
              <c:strCache>
                <c:ptCount val="1"/>
                <c:pt idx="0">
                  <c:v>Жылжымайтын мүлікпен жасалатын операциялар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</c:spPr>
          <c:invertIfNegative val="0"/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график'!$K$4:$K$16</c:f>
              <c:numCache>
                <c:formatCode>0.0%</c:formatCode>
                <c:ptCount val="9"/>
                <c:pt idx="0">
                  <c:v>1.8838560994385179E-3</c:v>
                </c:pt>
                <c:pt idx="1">
                  <c:v>1.5724481902612782E-3</c:v>
                </c:pt>
                <c:pt idx="2">
                  <c:v>2.0703526553129291E-3</c:v>
                </c:pt>
                <c:pt idx="3">
                  <c:v>2.5870307924610392E-3</c:v>
                </c:pt>
                <c:pt idx="4">
                  <c:v>1.852564863179814E-3</c:v>
                </c:pt>
                <c:pt idx="5">
                  <c:v>1.7494919725050009E-3</c:v>
                </c:pt>
                <c:pt idx="6">
                  <c:v>1.6066157990471989E-3</c:v>
                </c:pt>
                <c:pt idx="7">
                  <c:v>1.6557107641728222E-3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F56-41D8-8458-A588CF941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66976384"/>
        <c:axId val="65606016"/>
      </c:barChart>
      <c:lineChart>
        <c:grouping val="standard"/>
        <c:varyColors val="0"/>
        <c:ser>
          <c:idx val="0"/>
          <c:order val="0"/>
          <c:tx>
            <c:strRef>
              <c:f>'26 график'!$C$2</c:f>
              <c:strCache>
                <c:ptCount val="1"/>
                <c:pt idx="0">
                  <c:v>ІЖӨ</c:v>
                </c:pt>
              </c:strCache>
            </c:strRef>
          </c:tx>
          <c:spPr>
            <a:ln w="1905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'26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'26 график'!$C$4:$C$16</c:f>
              <c:numCache>
                <c:formatCode>0.0%</c:formatCode>
                <c:ptCount val="9"/>
                <c:pt idx="0">
                  <c:v>4.0999999999999946E-2</c:v>
                </c:pt>
                <c:pt idx="1">
                  <c:v>4.200000000000003E-2</c:v>
                </c:pt>
                <c:pt idx="2">
                  <c:v>4.0999999999999946E-2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7">
                  <c:v>4.4999999999999998E-2</c:v>
                </c:pt>
                <c:pt idx="8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F56-41D8-8458-A588CF941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76384"/>
        <c:axId val="65606016"/>
      </c:lineChart>
      <c:catAx>
        <c:axId val="6697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65606016"/>
        <c:crosses val="autoZero"/>
        <c:auto val="1"/>
        <c:lblAlgn val="ctr"/>
        <c:lblOffset val="100"/>
        <c:noMultiLvlLbl val="0"/>
      </c:catAx>
      <c:valAx>
        <c:axId val="65606016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66976384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61373674444540582"/>
          <c:w val="0.97684644369761997"/>
          <c:h val="0.38222106852028109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717621374164291"/>
          <c:y val="3.0070538057742784E-2"/>
          <c:w val="0.87469066366704162"/>
          <c:h val="0.50734580052493439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'27 график'!$H$3</c:f>
              <c:strCache>
                <c:ptCount val="1"/>
                <c:pt idx="0">
                  <c:v>Түсті металл кендерін өндіру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'27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'27 график'!$H$4:$H$16</c:f>
              <c:numCache>
                <c:formatCode>0.0%</c:formatCode>
                <c:ptCount val="9"/>
                <c:pt idx="0">
                  <c:v>1.4287676702683966E-3</c:v>
                </c:pt>
                <c:pt idx="1">
                  <c:v>1.950349388113487E-3</c:v>
                </c:pt>
                <c:pt idx="2">
                  <c:v>2.4008394287704676E-3</c:v>
                </c:pt>
                <c:pt idx="3">
                  <c:v>3.5433974909632126E-3</c:v>
                </c:pt>
                <c:pt idx="4">
                  <c:v>1.2504212962962962E-2</c:v>
                </c:pt>
                <c:pt idx="5">
                  <c:v>1.3960970616651976E-2</c:v>
                </c:pt>
                <c:pt idx="6">
                  <c:v>1.3750538449116161E-2</c:v>
                </c:pt>
                <c:pt idx="7">
                  <c:v>1.3025200912997817E-2</c:v>
                </c:pt>
                <c:pt idx="8">
                  <c:v>2.9402068912973566E-3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3-4B7A-849B-79717A357009}"/>
            </c:ext>
          </c:extLst>
        </c:ser>
        <c:ser>
          <c:idx val="8"/>
          <c:order val="1"/>
          <c:tx>
            <c:strRef>
              <c:f>'27 график'!$G$3</c:f>
              <c:strCache>
                <c:ptCount val="1"/>
                <c:pt idx="0">
                  <c:v>Темір кендерін өндіру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'27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'27 график'!$G$4:$G$16</c:f>
              <c:numCache>
                <c:formatCode>0.0%</c:formatCode>
                <c:ptCount val="9"/>
                <c:pt idx="0">
                  <c:v>8.2590590708860674E-4</c:v>
                </c:pt>
                <c:pt idx="1">
                  <c:v>1.7703084127535815E-3</c:v>
                </c:pt>
                <c:pt idx="2">
                  <c:v>1.6661892408027961E-3</c:v>
                </c:pt>
                <c:pt idx="3">
                  <c:v>1.3418609398256431E-3</c:v>
                </c:pt>
                <c:pt idx="4">
                  <c:v>-1.3173125000000008E-3</c:v>
                </c:pt>
                <c:pt idx="5">
                  <c:v>-1.7068489106027905E-4</c:v>
                </c:pt>
                <c:pt idx="6">
                  <c:v>5.7207197368322124E-4</c:v>
                </c:pt>
                <c:pt idx="7">
                  <c:v>1.5285655187230135E-3</c:v>
                </c:pt>
                <c:pt idx="8">
                  <c:v>3.1614109939477595E-3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73-4B7A-849B-79717A357009}"/>
            </c:ext>
          </c:extLst>
        </c:ser>
        <c:ser>
          <c:idx val="1"/>
          <c:order val="2"/>
          <c:tx>
            <c:strRef>
              <c:f>'27 график'!$D$3</c:f>
              <c:strCache>
                <c:ptCount val="1"/>
                <c:pt idx="0">
                  <c:v>Көмір өндіру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'27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'27 график'!$D$4:$D$16</c:f>
              <c:numCache>
                <c:formatCode>0.0%</c:formatCode>
                <c:ptCount val="9"/>
                <c:pt idx="0">
                  <c:v>-1.6819910418207319E-3</c:v>
                </c:pt>
                <c:pt idx="1">
                  <c:v>-4.1190187864707995E-4</c:v>
                </c:pt>
                <c:pt idx="2">
                  <c:v>5.4017703791782348E-4</c:v>
                </c:pt>
                <c:pt idx="3">
                  <c:v>5.9721029130342326E-4</c:v>
                </c:pt>
                <c:pt idx="4">
                  <c:v>-5.8515625000000061E-4</c:v>
                </c:pt>
                <c:pt idx="5">
                  <c:v>-9.9494585217160553E-4</c:v>
                </c:pt>
                <c:pt idx="6">
                  <c:v>-7.753586706689457E-4</c:v>
                </c:pt>
                <c:pt idx="7">
                  <c:v>-4.6278759026555837E-4</c:v>
                </c:pt>
                <c:pt idx="8">
                  <c:v>6.3491297276132273E-4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73-4B7A-849B-79717A357009}"/>
            </c:ext>
          </c:extLst>
        </c:ser>
        <c:ser>
          <c:idx val="4"/>
          <c:order val="3"/>
          <c:tx>
            <c:strRef>
              <c:f>'27 график'!$F$3</c:f>
              <c:strCache>
                <c:ptCount val="1"/>
                <c:pt idx="0">
                  <c:v>Табиғи газ өндіру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'27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'27 график'!$F$4:$F$16</c:f>
              <c:numCache>
                <c:formatCode>0.0%</c:formatCode>
                <c:ptCount val="9"/>
                <c:pt idx="0">
                  <c:v>1.0366555086823738E-3</c:v>
                </c:pt>
                <c:pt idx="1">
                  <c:v>1.1152322241937561E-3</c:v>
                </c:pt>
                <c:pt idx="2">
                  <c:v>9.4498180376896253E-4</c:v>
                </c:pt>
                <c:pt idx="3">
                  <c:v>9.1123410588985756E-4</c:v>
                </c:pt>
                <c:pt idx="4">
                  <c:v>6.4855324074074077E-4</c:v>
                </c:pt>
                <c:pt idx="5">
                  <c:v>1.5763340416896774E-5</c:v>
                </c:pt>
                <c:pt idx="6">
                  <c:v>1.3390956489730705E-4</c:v>
                </c:pt>
                <c:pt idx="7">
                  <c:v>2.2669981181046737E-4</c:v>
                </c:pt>
                <c:pt idx="8">
                  <c:v>1.7869609434018776E-3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73-4B7A-849B-79717A357009}"/>
            </c:ext>
          </c:extLst>
        </c:ser>
        <c:ser>
          <c:idx val="3"/>
          <c:order val="4"/>
          <c:tx>
            <c:strRef>
              <c:f>'27 график'!$E$3</c:f>
              <c:strCache>
                <c:ptCount val="1"/>
                <c:pt idx="0">
                  <c:v>Шикі мұнай өндіру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'27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'27 график'!$E$4:$E$16</c:f>
              <c:numCache>
                <c:formatCode>0.0%</c:formatCode>
                <c:ptCount val="9"/>
                <c:pt idx="0">
                  <c:v>4.8746405802816091E-2</c:v>
                </c:pt>
                <c:pt idx="1">
                  <c:v>4.8757788062267944E-2</c:v>
                </c:pt>
                <c:pt idx="2">
                  <c:v>4.1474939646164354E-2</c:v>
                </c:pt>
                <c:pt idx="3">
                  <c:v>3.7462380267914076E-2</c:v>
                </c:pt>
                <c:pt idx="4">
                  <c:v>2.1757031250000024E-2</c:v>
                </c:pt>
                <c:pt idx="5">
                  <c:v>-1.617648299992985E-2</c:v>
                </c:pt>
                <c:pt idx="6">
                  <c:v>-4.0484973017567314E-3</c:v>
                </c:pt>
                <c:pt idx="7">
                  <c:v>1.6039831532577659E-3</c:v>
                </c:pt>
                <c:pt idx="8">
                  <c:v>4.6169755329113063E-2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73-4B7A-849B-79717A357009}"/>
            </c:ext>
          </c:extLst>
        </c:ser>
        <c:ser>
          <c:idx val="10"/>
          <c:order val="5"/>
          <c:tx>
            <c:strRef>
              <c:f>'27 график'!$I$3</c:f>
              <c:strCache>
                <c:ptCount val="1"/>
                <c:pt idx="0">
                  <c:v>Өзгелер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'27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'27 график'!$I$4:$I$16</c:f>
              <c:numCache>
                <c:formatCode>0.0%</c:formatCode>
                <c:ptCount val="9"/>
                <c:pt idx="0">
                  <c:v>6.4425615296520361E-4</c:v>
                </c:pt>
                <c:pt idx="1">
                  <c:v>1.8182237913183209E-3</c:v>
                </c:pt>
                <c:pt idx="2">
                  <c:v>1.9728728425756526E-3</c:v>
                </c:pt>
                <c:pt idx="3">
                  <c:v>2.1439169041037333E-3</c:v>
                </c:pt>
                <c:pt idx="4">
                  <c:v>1.4992671296296249E-2</c:v>
                </c:pt>
                <c:pt idx="5">
                  <c:v>2.4365379786092808E-2</c:v>
                </c:pt>
                <c:pt idx="6">
                  <c:v>2.1367335984728932E-2</c:v>
                </c:pt>
                <c:pt idx="7">
                  <c:v>2.1078338193476522E-2</c:v>
                </c:pt>
                <c:pt idx="8">
                  <c:v>5.3067528694786146E-3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7187072"/>
        <c:axId val="67188608"/>
      </c:barChart>
      <c:lineChart>
        <c:grouping val="standard"/>
        <c:varyColors val="0"/>
        <c:ser>
          <c:idx val="0"/>
          <c:order val="6"/>
          <c:tx>
            <c:strRef>
              <c:f>'27 график'!$C$2:$C$3</c:f>
              <c:strCache>
                <c:ptCount val="2"/>
                <c:pt idx="0">
                  <c:v>Тау-кең өнеркәсәбі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'27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'27 график'!$C$4:$C$16</c:f>
              <c:numCache>
                <c:formatCode>0.0%</c:formatCode>
                <c:ptCount val="9"/>
                <c:pt idx="0">
                  <c:v>5.0999999999999941E-2</c:v>
                </c:pt>
                <c:pt idx="1">
                  <c:v>5.5E-2</c:v>
                </c:pt>
                <c:pt idx="2">
                  <c:v>4.9000000000000002E-2</c:v>
                </c:pt>
                <c:pt idx="3">
                  <c:v>4.5999999999999944E-2</c:v>
                </c:pt>
                <c:pt idx="4">
                  <c:v>4.7999999999999973E-2</c:v>
                </c:pt>
                <c:pt idx="5">
                  <c:v>2.1000000000000001E-2</c:v>
                </c:pt>
                <c:pt idx="6">
                  <c:v>3.0999999999999944E-2</c:v>
                </c:pt>
                <c:pt idx="7">
                  <c:v>3.7000000000000026E-2</c:v>
                </c:pt>
                <c:pt idx="8">
                  <c:v>0.06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173-4B7A-849B-79717A35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87072"/>
        <c:axId val="67188608"/>
      </c:lineChart>
      <c:catAx>
        <c:axId val="6718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7188608"/>
        <c:crosses val="autoZero"/>
        <c:auto val="1"/>
        <c:lblAlgn val="ctr"/>
        <c:lblOffset val="100"/>
        <c:noMultiLvlLbl val="0"/>
      </c:catAx>
      <c:valAx>
        <c:axId val="67188608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7187072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75022842847769033"/>
          <c:w val="0.98374085739282591"/>
          <c:h val="0.249042404855643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28698296257E-2"/>
          <c:y val="2.5858473573156297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'28 график'!$H$3</c:f>
              <c:strCache>
                <c:ptCount val="1"/>
                <c:pt idx="0">
                  <c:v>Машина жасау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'28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'28 график'!$H$4:$H$16</c:f>
              <c:numCache>
                <c:formatCode>0.0%</c:formatCode>
                <c:ptCount val="9"/>
                <c:pt idx="0">
                  <c:v>8.5869385894132514E-3</c:v>
                </c:pt>
                <c:pt idx="1">
                  <c:v>1.669964970492736E-2</c:v>
                </c:pt>
                <c:pt idx="2">
                  <c:v>1.388187339032902E-2</c:v>
                </c:pt>
                <c:pt idx="3">
                  <c:v>1.40736211133318E-2</c:v>
                </c:pt>
                <c:pt idx="4">
                  <c:v>9.2999999999999992E-3</c:v>
                </c:pt>
                <c:pt idx="5">
                  <c:v>1.2796429945584586E-2</c:v>
                </c:pt>
                <c:pt idx="6">
                  <c:v>1.7613554744078084E-2</c:v>
                </c:pt>
                <c:pt idx="7">
                  <c:v>2.1530534298435777E-2</c:v>
                </c:pt>
                <c:pt idx="8">
                  <c:v>2.7377205374130596E-2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3-4CB1-8FD5-4B49B3513FF3}"/>
            </c:ext>
          </c:extLst>
        </c:ser>
        <c:ser>
          <c:idx val="8"/>
          <c:order val="1"/>
          <c:tx>
            <c:strRef>
              <c:f>'28 график'!$G$3</c:f>
              <c:strCache>
                <c:ptCount val="1"/>
                <c:pt idx="0">
                  <c:v>Металлургия өнеркәсібі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'28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'28 график'!$G$4:$G$16</c:f>
              <c:numCache>
                <c:formatCode>0.0%</c:formatCode>
                <c:ptCount val="9"/>
                <c:pt idx="0">
                  <c:v>2.7003336542893597E-2</c:v>
                </c:pt>
                <c:pt idx="1">
                  <c:v>1.569281349986967E-2</c:v>
                </c:pt>
                <c:pt idx="2">
                  <c:v>1.8790140355689676E-2</c:v>
                </c:pt>
                <c:pt idx="3">
                  <c:v>9.8261308607188631E-3</c:v>
                </c:pt>
                <c:pt idx="4">
                  <c:v>-1.5599999999999999E-2</c:v>
                </c:pt>
                <c:pt idx="5">
                  <c:v>6.8942074579146926E-3</c:v>
                </c:pt>
                <c:pt idx="6">
                  <c:v>7.2928195571619284E-3</c:v>
                </c:pt>
                <c:pt idx="7">
                  <c:v>1.8307209900573045E-2</c:v>
                </c:pt>
                <c:pt idx="8">
                  <c:v>2.4045108872473121E-2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3-4CB1-8FD5-4B49B3513FF3}"/>
            </c:ext>
          </c:extLst>
        </c:ser>
        <c:ser>
          <c:idx val="1"/>
          <c:order val="3"/>
          <c:tx>
            <c:strRef>
              <c:f>'28 график'!$D$3</c:f>
              <c:strCache>
                <c:ptCount val="1"/>
                <c:pt idx="0">
                  <c:v>Тамақ өнеркәсібі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'28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'28 график'!$D$4:$D$16</c:f>
              <c:numCache>
                <c:formatCode>0.0%</c:formatCode>
                <c:ptCount val="9"/>
                <c:pt idx="0">
                  <c:v>1.2577740349572108E-2</c:v>
                </c:pt>
                <c:pt idx="1">
                  <c:v>8.5000000000000006E-3</c:v>
                </c:pt>
                <c:pt idx="2">
                  <c:v>5.231531720995438E-3</c:v>
                </c:pt>
                <c:pt idx="3">
                  <c:v>2.5999999999999999E-3</c:v>
                </c:pt>
                <c:pt idx="4">
                  <c:v>7.4999999999999997E-3</c:v>
                </c:pt>
                <c:pt idx="5">
                  <c:v>7.1999999999999998E-3</c:v>
                </c:pt>
                <c:pt idx="6">
                  <c:v>9.1000000000000004E-3</c:v>
                </c:pt>
                <c:pt idx="7">
                  <c:v>2.8999999999999998E-3</c:v>
                </c:pt>
                <c:pt idx="8">
                  <c:v>3.4999999999999996E-3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3-4CB1-8FD5-4B49B3513FF3}"/>
            </c:ext>
          </c:extLst>
        </c:ser>
        <c:ser>
          <c:idx val="4"/>
          <c:order val="4"/>
          <c:tx>
            <c:strRef>
              <c:f>'28 график'!$F$3</c:f>
              <c:strCache>
                <c:ptCount val="1"/>
                <c:pt idx="0">
                  <c:v>Кокс және мұнай өңдеу өнімдерін өндіру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'28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'28 график'!$F$4:$F$16</c:f>
              <c:numCache>
                <c:formatCode>0.0%</c:formatCode>
                <c:ptCount val="9"/>
                <c:pt idx="0">
                  <c:v>4.0360915554569074E-3</c:v>
                </c:pt>
                <c:pt idx="1">
                  <c:v>3.5400535633872961E-3</c:v>
                </c:pt>
                <c:pt idx="2">
                  <c:v>5.7103278013989874E-3</c:v>
                </c:pt>
                <c:pt idx="3">
                  <c:v>6.3917220929851533E-3</c:v>
                </c:pt>
                <c:pt idx="4">
                  <c:v>2.8E-3</c:v>
                </c:pt>
                <c:pt idx="5">
                  <c:v>6.0975089497170357E-3</c:v>
                </c:pt>
                <c:pt idx="6">
                  <c:v>5.1450620918821509E-3</c:v>
                </c:pt>
                <c:pt idx="7">
                  <c:v>4.9736880566847476E-3</c:v>
                </c:pt>
                <c:pt idx="8">
                  <c:v>8.0447634312033644E-4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33-4CB1-8FD5-4B49B3513FF3}"/>
            </c:ext>
          </c:extLst>
        </c:ser>
        <c:ser>
          <c:idx val="3"/>
          <c:order val="5"/>
          <c:tx>
            <c:strRef>
              <c:f>'28 график'!$E$3</c:f>
              <c:strCache>
                <c:ptCount val="1"/>
                <c:pt idx="0">
                  <c:v>Жеңіл өнеркәсіп, химия өнеркәсібі, фарм. өнеркәсібі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'28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'28 график'!$E$4:$E$16</c:f>
              <c:numCache>
                <c:formatCode>0.0%</c:formatCode>
                <c:ptCount val="9"/>
                <c:pt idx="0">
                  <c:v>6.1081086891095916E-3</c:v>
                </c:pt>
                <c:pt idx="1">
                  <c:v>4.1999999999999997E-3</c:v>
                </c:pt>
                <c:pt idx="2">
                  <c:v>3.1740218534266011E-3</c:v>
                </c:pt>
                <c:pt idx="3">
                  <c:v>3.4000000000000002E-3</c:v>
                </c:pt>
                <c:pt idx="4">
                  <c:v>5.3E-3</c:v>
                </c:pt>
                <c:pt idx="5">
                  <c:v>2.5000000000000001E-3</c:v>
                </c:pt>
                <c:pt idx="6">
                  <c:v>3.0999999999999999E-3</c:v>
                </c:pt>
                <c:pt idx="7">
                  <c:v>2.5000000000000001E-3</c:v>
                </c:pt>
                <c:pt idx="8">
                  <c:v>3.9000000000000003E-3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33-4CB1-8FD5-4B49B3513FF3}"/>
            </c:ext>
          </c:extLst>
        </c:ser>
        <c:ser>
          <c:idx val="10"/>
          <c:order val="6"/>
          <c:tx>
            <c:strRef>
              <c:f>'28 график'!$I$3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'28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'28 график'!$I$4:$I$16</c:f>
              <c:numCache>
                <c:formatCode>0.0%</c:formatCode>
                <c:ptCount val="9"/>
                <c:pt idx="0">
                  <c:v>3.6877842735545752E-3</c:v>
                </c:pt>
                <c:pt idx="1">
                  <c:v>3.3868741260398585E-3</c:v>
                </c:pt>
                <c:pt idx="2">
                  <c:v>4.2121048781602255E-3</c:v>
                </c:pt>
                <c:pt idx="3">
                  <c:v>3.6656111092908759E-3</c:v>
                </c:pt>
                <c:pt idx="4">
                  <c:v>6.7000000000000002E-3</c:v>
                </c:pt>
                <c:pt idx="5">
                  <c:v>-1.4587163194651209E-3</c:v>
                </c:pt>
                <c:pt idx="6">
                  <c:v>-7.2279536141151993E-3</c:v>
                </c:pt>
                <c:pt idx="7">
                  <c:v>-6.2105258514238313E-3</c:v>
                </c:pt>
                <c:pt idx="8">
                  <c:v>1.0397901564231198E-2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4144896"/>
        <c:axId val="214146432"/>
      </c:barChart>
      <c:lineChart>
        <c:grouping val="standard"/>
        <c:varyColors val="0"/>
        <c:ser>
          <c:idx val="0"/>
          <c:order val="2"/>
          <c:tx>
            <c:strRef>
              <c:f>'28 график'!$C$2:$C$3</c:f>
              <c:strCache>
                <c:ptCount val="2"/>
                <c:pt idx="0">
                  <c:v>Өңдеу өнеркәсібінің өсу қарқыны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'28 график'!$A$4:$B$16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'28 график'!$C$4:$C$16</c:f>
              <c:numCache>
                <c:formatCode>0.0%</c:formatCode>
                <c:ptCount val="9"/>
                <c:pt idx="0">
                  <c:v>6.2000000000000027E-2</c:v>
                </c:pt>
                <c:pt idx="1">
                  <c:v>5.2000000000000005E-2</c:v>
                </c:pt>
                <c:pt idx="2">
                  <c:v>5.0999999999999997E-2</c:v>
                </c:pt>
                <c:pt idx="3">
                  <c:v>0.04</c:v>
                </c:pt>
                <c:pt idx="4">
                  <c:v>1.6E-2</c:v>
                </c:pt>
                <c:pt idx="5">
                  <c:v>3.4000000000000058E-2</c:v>
                </c:pt>
                <c:pt idx="6">
                  <c:v>3.5000000000000003E-2</c:v>
                </c:pt>
                <c:pt idx="7">
                  <c:v>4.400000000000006E-2</c:v>
                </c:pt>
                <c:pt idx="8">
                  <c:v>7.0000000000000007E-2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533-4CB1-8FD5-4B49B351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144896"/>
        <c:axId val="214146432"/>
      </c:lineChart>
      <c:catAx>
        <c:axId val="21414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4146432"/>
        <c:crosses val="autoZero"/>
        <c:auto val="1"/>
        <c:lblAlgn val="ctr"/>
        <c:lblOffset val="100"/>
        <c:noMultiLvlLbl val="0"/>
      </c:catAx>
      <c:valAx>
        <c:axId val="214146432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14144896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2.3483365949119372E-2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529971658081573"/>
          <c:y val="5.0925925925925923E-2"/>
          <c:w val="0.5498250563233853"/>
          <c:h val="0.833094196558763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'29 график'!$B$2</c:f>
              <c:strCache>
                <c:ptCount val="1"/>
                <c:pt idx="0">
                  <c:v>сәу.20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87-4E8D-815B-BFC8EA1413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'29 график'!$A$3:$A$11</c:f>
              <c:strCache>
                <c:ptCount val="9"/>
                <c:pt idx="0">
                  <c:v>Басқа</c:v>
                </c:pt>
                <c:pt idx="1">
                  <c:v>Беріліс құрылғылары</c:v>
                </c:pt>
                <c:pt idx="2">
                  <c:v>Әлеуметтік маңызды ғимараттар</c:v>
                </c:pt>
                <c:pt idx="3">
                  <c:v>Көліктік инфрақұрылым</c:v>
                </c:pt>
                <c:pt idx="4">
                  <c:v>Тұрғын ғимараттар</c:v>
                </c:pt>
                <c:pt idx="5">
                  <c:v>Өнеркәсіптік ғимараттар</c:v>
                </c:pt>
                <c:pt idx="6">
                  <c:v>Тау-кен және өндіру өнеркәсібі үшін</c:v>
                </c:pt>
                <c:pt idx="8">
                  <c:v>Барлығы</c:v>
                </c:pt>
              </c:strCache>
            </c:strRef>
          </c:cat>
          <c:val>
            <c:numRef>
              <c:f>'29 график'!$B$3:$B$11</c:f>
              <c:numCache>
                <c:formatCode>0%</c:formatCode>
                <c:ptCount val="9"/>
                <c:pt idx="0">
                  <c:v>-0.28630278276045429</c:v>
                </c:pt>
                <c:pt idx="1">
                  <c:v>-0.2652276283103171</c:v>
                </c:pt>
                <c:pt idx="2">
                  <c:v>-0.13665876807093313</c:v>
                </c:pt>
                <c:pt idx="3">
                  <c:v>1.8088091892361602E-2</c:v>
                </c:pt>
                <c:pt idx="4">
                  <c:v>5.326066894515713E-2</c:v>
                </c:pt>
                <c:pt idx="5">
                  <c:v>0.26787060935076901</c:v>
                </c:pt>
                <c:pt idx="6">
                  <c:v>0.30353865766603327</c:v>
                </c:pt>
                <c:pt idx="7">
                  <c:v>0</c:v>
                </c:pt>
                <c:pt idx="8">
                  <c:v>-5.3075700218888501E-2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7-4E8D-815B-BFC8EA141379}"/>
            </c:ext>
          </c:extLst>
        </c:ser>
        <c:ser>
          <c:idx val="1"/>
          <c:order val="1"/>
          <c:tx>
            <c:strRef>
              <c:f>'29 график'!$C$2</c:f>
              <c:strCache>
                <c:ptCount val="1"/>
                <c:pt idx="0">
                  <c:v>нау.20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087-4E8D-815B-BFC8EA1413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'29 график'!$A$3:$A$11</c:f>
              <c:strCache>
                <c:ptCount val="9"/>
                <c:pt idx="0">
                  <c:v>Басқа</c:v>
                </c:pt>
                <c:pt idx="1">
                  <c:v>Беріліс құрылғылары</c:v>
                </c:pt>
                <c:pt idx="2">
                  <c:v>Әлеуметтік маңызды ғимараттар</c:v>
                </c:pt>
                <c:pt idx="3">
                  <c:v>Көліктік инфрақұрылым</c:v>
                </c:pt>
                <c:pt idx="4">
                  <c:v>Тұрғын ғимараттар</c:v>
                </c:pt>
                <c:pt idx="5">
                  <c:v>Өнеркәсіптік ғимараттар</c:v>
                </c:pt>
                <c:pt idx="6">
                  <c:v>Тау-кен және өндіру өнеркәсібі үшін</c:v>
                </c:pt>
                <c:pt idx="8">
                  <c:v>Барлығы</c:v>
                </c:pt>
              </c:strCache>
            </c:strRef>
          </c:cat>
          <c:val>
            <c:numRef>
              <c:f>'29 график'!$C$3:$C$11</c:f>
              <c:numCache>
                <c:formatCode>0%</c:formatCode>
                <c:ptCount val="9"/>
                <c:pt idx="0">
                  <c:v>-3.9693089751196675E-2</c:v>
                </c:pt>
                <c:pt idx="1">
                  <c:v>-8.3946403930037494E-2</c:v>
                </c:pt>
                <c:pt idx="2">
                  <c:v>4.829196532212654E-2</c:v>
                </c:pt>
                <c:pt idx="3">
                  <c:v>0.30697090693107842</c:v>
                </c:pt>
                <c:pt idx="4">
                  <c:v>0.4193119018070115</c:v>
                </c:pt>
                <c:pt idx="5">
                  <c:v>0.16819206763755079</c:v>
                </c:pt>
                <c:pt idx="6">
                  <c:v>0.57647899782596501</c:v>
                </c:pt>
                <c:pt idx="7">
                  <c:v>0</c:v>
                </c:pt>
                <c:pt idx="8">
                  <c:v>0.12825597456605847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87-4E8D-815B-BFC8EA141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199296"/>
        <c:axId val="214201088"/>
      </c:barChart>
      <c:catAx>
        <c:axId val="2141992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14201088"/>
        <c:crosses val="autoZero"/>
        <c:auto val="1"/>
        <c:lblAlgn val="ctr"/>
        <c:lblOffset val="100"/>
        <c:noMultiLvlLbl val="0"/>
      </c:catAx>
      <c:valAx>
        <c:axId val="214201088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14199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804595371620993"/>
          <c:y val="0.6616531787693205"/>
          <c:w val="0.15143505505957885"/>
          <c:h val="0.17956817002459219"/>
        </c:manualLayout>
      </c:layout>
      <c:overlay val="0"/>
      <c:txPr>
        <a:bodyPr/>
        <a:lstStyle/>
        <a:p>
          <a:pPr>
            <a:defRPr sz="8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26693772200915E-2"/>
          <c:y val="4.0791096153402553E-2"/>
          <c:w val="0.72204381721920086"/>
          <c:h val="0.866310321256891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'30 график'!$B$2</c:f>
              <c:strCache>
                <c:ptCount val="1"/>
                <c:pt idx="0">
                  <c:v>сәу.20</c:v>
                </c:pt>
              </c:strCache>
            </c:strRef>
          </c:tx>
          <c:spPr>
            <a:solidFill>
              <a:schemeClr val="tx1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'30 график'!$A$4:$A$22</c:f>
              <c:strCache>
                <c:ptCount val="19"/>
                <c:pt idx="0">
                  <c:v>ҚР</c:v>
                </c:pt>
                <c:pt idx="2">
                  <c:v>Қостанай</c:v>
                </c:pt>
                <c:pt idx="3">
                  <c:v>Ақмола</c:v>
                </c:pt>
                <c:pt idx="4">
                  <c:v>Маңғыстау</c:v>
                </c:pt>
                <c:pt idx="5">
                  <c:v>Шымкент қ.</c:v>
                </c:pt>
                <c:pt idx="6">
                  <c:v>Қарағанды</c:v>
                </c:pt>
                <c:pt idx="7">
                  <c:v>Жамбыл</c:v>
                </c:pt>
                <c:pt idx="8">
                  <c:v>ШҚО</c:v>
                </c:pt>
                <c:pt idx="9">
                  <c:v>БҚО</c:v>
                </c:pt>
                <c:pt idx="10">
                  <c:v>Қызылорда</c:v>
                </c:pt>
                <c:pt idx="11">
                  <c:v>Алматы</c:v>
                </c:pt>
                <c:pt idx="12">
                  <c:v>Түркістан </c:v>
                </c:pt>
                <c:pt idx="13">
                  <c:v>Павлодар</c:v>
                </c:pt>
                <c:pt idx="14">
                  <c:v>Ақтөбе</c:v>
                </c:pt>
                <c:pt idx="15">
                  <c:v>СҚО</c:v>
                </c:pt>
                <c:pt idx="16">
                  <c:v>Атырау</c:v>
                </c:pt>
                <c:pt idx="17">
                  <c:v>Алматы қ.</c:v>
                </c:pt>
                <c:pt idx="18">
                  <c:v>Нұр-Сұлтан </c:v>
                </c:pt>
              </c:strCache>
            </c:strRef>
          </c:cat>
          <c:val>
            <c:numRef>
              <c:f>'30 график'!$B$4:$B$22</c:f>
              <c:numCache>
                <c:formatCode>0.0%</c:formatCode>
                <c:ptCount val="19"/>
                <c:pt idx="0">
                  <c:v>-4.4999999999999998E-2</c:v>
                </c:pt>
                <c:pt idx="2">
                  <c:v>0.10099999999999999</c:v>
                </c:pt>
                <c:pt idx="3">
                  <c:v>9.6999999999999989E-2</c:v>
                </c:pt>
                <c:pt idx="4">
                  <c:v>9.6000000000000002E-2</c:v>
                </c:pt>
                <c:pt idx="5">
                  <c:v>5.2000000000000005E-2</c:v>
                </c:pt>
                <c:pt idx="6">
                  <c:v>4.2999999999999997E-2</c:v>
                </c:pt>
                <c:pt idx="7">
                  <c:v>3.3000000000000002E-2</c:v>
                </c:pt>
                <c:pt idx="8">
                  <c:v>2.1000000000000001E-2</c:v>
                </c:pt>
                <c:pt idx="9">
                  <c:v>1.4999999999999999E-2</c:v>
                </c:pt>
                <c:pt idx="10">
                  <c:v>1.2E-2</c:v>
                </c:pt>
                <c:pt idx="11">
                  <c:v>1.1000000000000001E-2</c:v>
                </c:pt>
                <c:pt idx="12">
                  <c:v>0.01</c:v>
                </c:pt>
                <c:pt idx="13">
                  <c:v>6.0000000000000001E-3</c:v>
                </c:pt>
                <c:pt idx="14">
                  <c:v>3.0000000000000001E-3</c:v>
                </c:pt>
                <c:pt idx="15">
                  <c:v>2E-3</c:v>
                </c:pt>
                <c:pt idx="16">
                  <c:v>-1E-3</c:v>
                </c:pt>
                <c:pt idx="17">
                  <c:v>-0.122</c:v>
                </c:pt>
                <c:pt idx="18">
                  <c:v>-0.21899999999999997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A7-45E9-B115-177FD32DBA1A}"/>
            </c:ext>
          </c:extLst>
        </c:ser>
        <c:ser>
          <c:idx val="1"/>
          <c:order val="1"/>
          <c:tx>
            <c:strRef>
              <c:f>'30 график'!$C$2</c:f>
              <c:strCache>
                <c:ptCount val="1"/>
                <c:pt idx="0">
                  <c:v>нау.20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'30 график'!$A$4:$A$22</c:f>
              <c:strCache>
                <c:ptCount val="19"/>
                <c:pt idx="0">
                  <c:v>ҚР</c:v>
                </c:pt>
                <c:pt idx="2">
                  <c:v>Қостанай</c:v>
                </c:pt>
                <c:pt idx="3">
                  <c:v>Ақмола</c:v>
                </c:pt>
                <c:pt idx="4">
                  <c:v>Маңғыстау</c:v>
                </c:pt>
                <c:pt idx="5">
                  <c:v>Шымкент қ.</c:v>
                </c:pt>
                <c:pt idx="6">
                  <c:v>Қарағанды</c:v>
                </c:pt>
                <c:pt idx="7">
                  <c:v>Жамбыл</c:v>
                </c:pt>
                <c:pt idx="8">
                  <c:v>ШҚО</c:v>
                </c:pt>
                <c:pt idx="9">
                  <c:v>БҚО</c:v>
                </c:pt>
                <c:pt idx="10">
                  <c:v>Қызылорда</c:v>
                </c:pt>
                <c:pt idx="11">
                  <c:v>Алматы</c:v>
                </c:pt>
                <c:pt idx="12">
                  <c:v>Түркістан </c:v>
                </c:pt>
                <c:pt idx="13">
                  <c:v>Павлодар</c:v>
                </c:pt>
                <c:pt idx="14">
                  <c:v>Ақтөбе</c:v>
                </c:pt>
                <c:pt idx="15">
                  <c:v>СҚО</c:v>
                </c:pt>
                <c:pt idx="16">
                  <c:v>Атырау</c:v>
                </c:pt>
                <c:pt idx="17">
                  <c:v>Алматы қ.</c:v>
                </c:pt>
                <c:pt idx="18">
                  <c:v>Нұр-Сұлтан </c:v>
                </c:pt>
              </c:strCache>
            </c:strRef>
          </c:cat>
          <c:val>
            <c:numRef>
              <c:f>'30 график'!$C$4:$C$22</c:f>
              <c:numCache>
                <c:formatCode>0.0%</c:formatCode>
                <c:ptCount val="19"/>
                <c:pt idx="0">
                  <c:v>-0.44700000000000001</c:v>
                </c:pt>
                <c:pt idx="2">
                  <c:v>-0.32299999999999995</c:v>
                </c:pt>
                <c:pt idx="3">
                  <c:v>-0.46799999999999997</c:v>
                </c:pt>
                <c:pt idx="4">
                  <c:v>-0.34600000000000003</c:v>
                </c:pt>
                <c:pt idx="5">
                  <c:v>-0.41</c:v>
                </c:pt>
                <c:pt idx="6">
                  <c:v>-0.40299999999999997</c:v>
                </c:pt>
                <c:pt idx="7">
                  <c:v>-0.41399999999999998</c:v>
                </c:pt>
                <c:pt idx="8">
                  <c:v>-0.40799999999999997</c:v>
                </c:pt>
                <c:pt idx="9">
                  <c:v>-0.371</c:v>
                </c:pt>
                <c:pt idx="10">
                  <c:v>-0.42799999999999999</c:v>
                </c:pt>
                <c:pt idx="11">
                  <c:v>-0.20600000000000002</c:v>
                </c:pt>
                <c:pt idx="12">
                  <c:v>-0.22699999999999998</c:v>
                </c:pt>
                <c:pt idx="13">
                  <c:v>-0.47</c:v>
                </c:pt>
                <c:pt idx="14">
                  <c:v>-0.31</c:v>
                </c:pt>
                <c:pt idx="15">
                  <c:v>-0.34600000000000003</c:v>
                </c:pt>
                <c:pt idx="16">
                  <c:v>-0.40700000000000003</c:v>
                </c:pt>
                <c:pt idx="17">
                  <c:v>-0.53100000000000003</c:v>
                </c:pt>
                <c:pt idx="18">
                  <c:v>-0.29399999999999998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A7-45E9-B115-177FD32DB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66272"/>
        <c:axId val="67368064"/>
      </c:barChart>
      <c:catAx>
        <c:axId val="673662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high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7368064"/>
        <c:crosses val="autoZero"/>
        <c:auto val="1"/>
        <c:lblAlgn val="ctr"/>
        <c:lblOffset val="100"/>
        <c:noMultiLvlLbl val="0"/>
      </c:catAx>
      <c:valAx>
        <c:axId val="67368064"/>
        <c:scaling>
          <c:orientation val="minMax"/>
          <c:max val="0.15000000000000002"/>
          <c:min val="-0.70000000000000007"/>
        </c:scaling>
        <c:delete val="0"/>
        <c:axPos val="b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7366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3750970191321001E-2"/>
          <c:y val="0.47373444246888496"/>
          <c:w val="0.17314111342897379"/>
          <c:h val="0.1458299466598933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'31 график'!$D$2</c:f>
              <c:strCache>
                <c:ptCount val="1"/>
                <c:pt idx="0">
                  <c:v>Азық-түлік тауарларын сату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'31 график'!$A$3:$B$15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'31 график'!$D$3:$D$15</c:f>
              <c:numCache>
                <c:formatCode>0.0%</c:formatCode>
                <c:ptCount val="9"/>
                <c:pt idx="0">
                  <c:v>-4.4459999999999908E-3</c:v>
                </c:pt>
                <c:pt idx="1">
                  <c:v>-2.3120999999999999E-2</c:v>
                </c:pt>
                <c:pt idx="2">
                  <c:v>-2.214E-2</c:v>
                </c:pt>
                <c:pt idx="3">
                  <c:v>-5.8720000000000005E-3</c:v>
                </c:pt>
                <c:pt idx="4">
                  <c:v>1.9818000000000006E-2</c:v>
                </c:pt>
                <c:pt idx="5">
                  <c:v>1.8618000000000003E-2</c:v>
                </c:pt>
                <c:pt idx="6">
                  <c:v>1.9139999999999997E-2</c:v>
                </c:pt>
                <c:pt idx="7">
                  <c:v>1.0624E-2</c:v>
                </c:pt>
                <c:pt idx="8">
                  <c:v>-1.2078E-2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4-401C-9CCE-21BE95444DB1}"/>
            </c:ext>
          </c:extLst>
        </c:ser>
        <c:ser>
          <c:idx val="3"/>
          <c:order val="2"/>
          <c:tx>
            <c:strRef>
              <c:f>'31 график'!$E$2</c:f>
              <c:strCache>
                <c:ptCount val="1"/>
                <c:pt idx="0">
                  <c:v>Азық-түлікке жатпайтын тауарларды сату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'31 график'!$A$3:$B$15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'31 график'!$E$3:$E$15</c:f>
              <c:numCache>
                <c:formatCode>0.0%</c:formatCode>
                <c:ptCount val="9"/>
                <c:pt idx="0">
                  <c:v>5.1982000000000035E-2</c:v>
                </c:pt>
                <c:pt idx="1">
                  <c:v>7.9757999999999996E-2</c:v>
                </c:pt>
                <c:pt idx="2">
                  <c:v>9.3388000000000013E-2</c:v>
                </c:pt>
                <c:pt idx="3">
                  <c:v>7.0895999999999987E-2</c:v>
                </c:pt>
                <c:pt idx="4">
                  <c:v>2.8484999999999996E-2</c:v>
                </c:pt>
                <c:pt idx="5">
                  <c:v>3.5986999999999998E-2</c:v>
                </c:pt>
                <c:pt idx="6">
                  <c:v>3.5411999999999999E-2</c:v>
                </c:pt>
                <c:pt idx="7">
                  <c:v>4.7427999999999998E-2</c:v>
                </c:pt>
                <c:pt idx="8">
                  <c:v>-0.10352299999999999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2154624"/>
        <c:axId val="212172800"/>
      </c:barChart>
      <c:lineChart>
        <c:grouping val="standard"/>
        <c:varyColors val="0"/>
        <c:ser>
          <c:idx val="0"/>
          <c:order val="0"/>
          <c:tx>
            <c:strRef>
              <c:f>'31 график'!$C$2</c:f>
              <c:strCache>
                <c:ptCount val="1"/>
                <c:pt idx="0">
                  <c:v>Бөлшек тауар айналымының өсу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'31 график'!$A$3:$B$15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'31 график'!$C$3:$C$15</c:f>
              <c:numCache>
                <c:formatCode>0.0%</c:formatCode>
                <c:ptCount val="9"/>
                <c:pt idx="0">
                  <c:v>4.8000000000000001E-2</c:v>
                </c:pt>
                <c:pt idx="1">
                  <c:v>5.5999999999999994E-2</c:v>
                </c:pt>
                <c:pt idx="2">
                  <c:v>7.0000000000000007E-2</c:v>
                </c:pt>
                <c:pt idx="3">
                  <c:v>6.5000000000000002E-2</c:v>
                </c:pt>
                <c:pt idx="4">
                  <c:v>4.8000000000000001E-2</c:v>
                </c:pt>
                <c:pt idx="5">
                  <c:v>5.3999999999999999E-2</c:v>
                </c:pt>
                <c:pt idx="6">
                  <c:v>5.5E-2</c:v>
                </c:pt>
                <c:pt idx="7">
                  <c:v>5.8000000000000003E-2</c:v>
                </c:pt>
                <c:pt idx="8">
                  <c:v>-0.11799999999999999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54624"/>
        <c:axId val="212172800"/>
      </c:lineChart>
      <c:lineChart>
        <c:grouping val="standard"/>
        <c:varyColors val="0"/>
        <c:ser>
          <c:idx val="2"/>
          <c:order val="3"/>
          <c:tx>
            <c:strRef>
              <c:f>'31 график'!$F$2</c:f>
              <c:strCache>
                <c:ptCount val="1"/>
                <c:pt idx="0">
                  <c:v>Көтерме сауда айналымының өсу қарқыны (оң жақ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'31 график'!$A$3:$B$15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қаң-сәу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'31 график'!$F$3:$F$15</c:f>
              <c:numCache>
                <c:formatCode>0.0%</c:formatCode>
                <c:ptCount val="9"/>
                <c:pt idx="0">
                  <c:v>7.0000000000000007E-2</c:v>
                </c:pt>
                <c:pt idx="1">
                  <c:v>6.0999999999999999E-2</c:v>
                </c:pt>
                <c:pt idx="2">
                  <c:v>6.4000000000000001E-2</c:v>
                </c:pt>
                <c:pt idx="3">
                  <c:v>8.199999999999999E-2</c:v>
                </c:pt>
                <c:pt idx="4">
                  <c:v>8.2000000000000003E-2</c:v>
                </c:pt>
                <c:pt idx="5">
                  <c:v>0.08</c:v>
                </c:pt>
                <c:pt idx="6">
                  <c:v>8.5999999999999993E-2</c:v>
                </c:pt>
                <c:pt idx="7">
                  <c:v>8.2000000000000003E-2</c:v>
                </c:pt>
                <c:pt idx="8">
                  <c:v>-6.8000000000000005E-2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FD4-401C-9CCE-21BE9544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75872"/>
        <c:axId val="212174336"/>
      </c:lineChart>
      <c:catAx>
        <c:axId val="21215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2172800"/>
        <c:crosses val="autoZero"/>
        <c:auto val="1"/>
        <c:lblAlgn val="ctr"/>
        <c:lblOffset val="100"/>
        <c:noMultiLvlLbl val="0"/>
      </c:catAx>
      <c:valAx>
        <c:axId val="212172800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12154624"/>
        <c:crosses val="autoZero"/>
        <c:crossBetween val="between"/>
        <c:majorUnit val="2.5000000000000005E-2"/>
      </c:valAx>
      <c:valAx>
        <c:axId val="212174336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212175872"/>
        <c:crosses val="max"/>
        <c:crossBetween val="between"/>
      </c:valAx>
      <c:catAx>
        <c:axId val="21217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17433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7469515235326768"/>
          <c:w val="0.91574855399213118"/>
          <c:h val="0.2143248760571595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122426288498278"/>
          <c:y val="2.0264052287581699E-2"/>
          <c:w val="0.82501137566137561"/>
          <c:h val="0.70313529411764708"/>
        </c:manualLayout>
      </c:layout>
      <c:lineChart>
        <c:grouping val="standard"/>
        <c:varyColors val="0"/>
        <c:ser>
          <c:idx val="0"/>
          <c:order val="1"/>
          <c:tx>
            <c:strRef>
              <c:f>'32 график'!$D$2</c:f>
              <c:strCache>
                <c:ptCount val="1"/>
                <c:pt idx="0">
                  <c:v>Шығарылым алшақтығы (Ходрик-Прескотта сүзгісі)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'32 график'!$A$3:$B$28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 график'!$D$3:$D$28</c:f>
              <c:numCache>
                <c:formatCode>0.0%</c:formatCode>
                <c:ptCount val="26"/>
                <c:pt idx="0">
                  <c:v>1.7144645003031266E-2</c:v>
                </c:pt>
                <c:pt idx="1">
                  <c:v>1.9451241532708552E-2</c:v>
                </c:pt>
                <c:pt idx="2">
                  <c:v>2.1797675055356638E-2</c:v>
                </c:pt>
                <c:pt idx="3">
                  <c:v>1.9043553421750306E-2</c:v>
                </c:pt>
                <c:pt idx="4">
                  <c:v>1.1346130180995385E-2</c:v>
                </c:pt>
                <c:pt idx="5">
                  <c:v>3.5704732564336024E-3</c:v>
                </c:pt>
                <c:pt idx="6">
                  <c:v>-3.555087445508147E-3</c:v>
                </c:pt>
                <c:pt idx="7">
                  <c:v>-1.0216870345064971E-2</c:v>
                </c:pt>
                <c:pt idx="8">
                  <c:v>-1.7545971849523147E-2</c:v>
                </c:pt>
                <c:pt idx="9">
                  <c:v>-2.0904329890840387E-2</c:v>
                </c:pt>
                <c:pt idx="10">
                  <c:v>-1.8947492918176406E-2</c:v>
                </c:pt>
                <c:pt idx="11">
                  <c:v>-1.4606973429139974E-2</c:v>
                </c:pt>
                <c:pt idx="12">
                  <c:v>-1.1852393253877441E-2</c:v>
                </c:pt>
                <c:pt idx="13">
                  <c:v>-9.9553194109669677E-3</c:v>
                </c:pt>
                <c:pt idx="14">
                  <c:v>-8.9181233081779016E-3</c:v>
                </c:pt>
                <c:pt idx="15">
                  <c:v>-7.4238570406507838E-3</c:v>
                </c:pt>
                <c:pt idx="16">
                  <c:v>-5.0239664280400552E-3</c:v>
                </c:pt>
                <c:pt idx="17">
                  <c:v>-3.5462952118306334E-3</c:v>
                </c:pt>
                <c:pt idx="18">
                  <c:v>-2.4799833824031199E-3</c:v>
                </c:pt>
                <c:pt idx="19">
                  <c:v>-6.7293056090914278E-4</c:v>
                </c:pt>
                <c:pt idx="20">
                  <c:v>1.3947017702195727E-3</c:v>
                </c:pt>
                <c:pt idx="21">
                  <c:v>3.9922762475593622E-3</c:v>
                </c:pt>
                <c:pt idx="22">
                  <c:v>5.7361488683081987E-3</c:v>
                </c:pt>
                <c:pt idx="23">
                  <c:v>5.5821521189300541E-3</c:v>
                </c:pt>
                <c:pt idx="24">
                  <c:v>4.8396389757622725E-3</c:v>
                </c:pt>
                <c:pt idx="25">
                  <c:v>3.94233997576227E-3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F7B-498C-B660-05426BAD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69824"/>
        <c:axId val="67071360"/>
      </c:lineChart>
      <c:lineChart>
        <c:grouping val="standard"/>
        <c:varyColors val="0"/>
        <c:ser>
          <c:idx val="1"/>
          <c:order val="0"/>
          <c:tx>
            <c:strRef>
              <c:f>'32 график'!$C$2</c:f>
              <c:strCache>
                <c:ptCount val="1"/>
                <c:pt idx="0">
                  <c:v>Композиттік озық индикатор* (оң жақ ось)</c:v>
                </c:pt>
              </c:strCache>
            </c:strRef>
          </c:tx>
          <c:marker>
            <c:symbol val="none"/>
          </c:marker>
          <c:cat>
            <c:multiLvlStrRef>
              <c:f>'32 график'!$A$3:$B$28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 график'!$C$3:$C$28</c:f>
              <c:numCache>
                <c:formatCode>0.0%</c:formatCode>
                <c:ptCount val="26"/>
                <c:pt idx="0">
                  <c:v>1.005486005590472</c:v>
                </c:pt>
                <c:pt idx="1">
                  <c:v>1.0059284291776689</c:v>
                </c:pt>
                <c:pt idx="2">
                  <c:v>1.0048745858221302</c:v>
                </c:pt>
                <c:pt idx="3">
                  <c:v>1.0016398236735204</c:v>
                </c:pt>
                <c:pt idx="4">
                  <c:v>0.99703312593305038</c:v>
                </c:pt>
                <c:pt idx="5">
                  <c:v>0.99460588319281873</c:v>
                </c:pt>
                <c:pt idx="6">
                  <c:v>0.99220976749353551</c:v>
                </c:pt>
                <c:pt idx="7">
                  <c:v>0.98997823573561472</c:v>
                </c:pt>
                <c:pt idx="8">
                  <c:v>0.98929947669270124</c:v>
                </c:pt>
                <c:pt idx="9">
                  <c:v>0.99102609318358637</c:v>
                </c:pt>
                <c:pt idx="10">
                  <c:v>0.99350789765717584</c:v>
                </c:pt>
                <c:pt idx="11">
                  <c:v>0.99643051521090409</c:v>
                </c:pt>
                <c:pt idx="12">
                  <c:v>0.99874240915331403</c:v>
                </c:pt>
                <c:pt idx="13">
                  <c:v>1.0004396678187033</c:v>
                </c:pt>
                <c:pt idx="14">
                  <c:v>1.001743967218677</c:v>
                </c:pt>
                <c:pt idx="15">
                  <c:v>1.0027099103803545</c:v>
                </c:pt>
                <c:pt idx="16">
                  <c:v>1.0031125665651139</c:v>
                </c:pt>
                <c:pt idx="17">
                  <c:v>1.0027817679784077</c:v>
                </c:pt>
                <c:pt idx="18">
                  <c:v>1.0023249496653646</c:v>
                </c:pt>
                <c:pt idx="19">
                  <c:v>1.0018846850114047</c:v>
                </c:pt>
                <c:pt idx="20">
                  <c:v>1.0013915083831684</c:v>
                </c:pt>
                <c:pt idx="21">
                  <c:v>1.0011342193392161</c:v>
                </c:pt>
                <c:pt idx="22">
                  <c:v>1.00242682471154</c:v>
                </c:pt>
                <c:pt idx="23">
                  <c:v>1.0028906589507001</c:v>
                </c:pt>
                <c:pt idx="24">
                  <c:v>0.999</c:v>
                </c:pt>
                <c:pt idx="25">
                  <c:v>0.996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F7B-498C-B660-05426BAD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82880"/>
        <c:axId val="67081344"/>
      </c:lineChart>
      <c:catAx>
        <c:axId val="67069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7071360"/>
        <c:crosses val="autoZero"/>
        <c:auto val="1"/>
        <c:lblAlgn val="ctr"/>
        <c:lblOffset val="100"/>
        <c:noMultiLvlLbl val="0"/>
      </c:catAx>
      <c:valAx>
        <c:axId val="670713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67069824"/>
        <c:crosses val="autoZero"/>
        <c:crossBetween val="between"/>
      </c:valAx>
      <c:valAx>
        <c:axId val="6708134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67082880"/>
        <c:crosses val="max"/>
        <c:crossBetween val="between"/>
        <c:majorUnit val="1.0000000000000002E-2"/>
      </c:valAx>
      <c:catAx>
        <c:axId val="67082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081344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008046945419628"/>
          <c:y val="3.0727640783416049E-3"/>
          <c:w val="0.86860579558818563"/>
          <c:h val="0.8091942543307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'33 график'!$A$3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'33 график'!$B$2:$O$2</c:f>
              <c:strCache>
                <c:ptCount val="14"/>
                <c:pt idx="0">
                  <c:v>ҚР</c:v>
                </c:pt>
                <c:pt idx="2">
                  <c:v>Әкімшілік қосалқы қызмет</c:v>
                </c:pt>
                <c:pt idx="3">
                  <c:v>Жылжымайтын мүлікпен операциялар</c:v>
                </c:pt>
                <c:pt idx="4">
                  <c:v>Сауда</c:v>
                </c:pt>
                <c:pt idx="5">
                  <c:v>Өнеркәсіп</c:v>
                </c:pt>
                <c:pt idx="6">
                  <c:v>Көлік</c:v>
                </c:pt>
                <c:pt idx="7">
                  <c:v>А/ш</c:v>
                </c:pt>
                <c:pt idx="8">
                  <c:v>Құрылыс</c:v>
                </c:pt>
                <c:pt idx="9">
                  <c:v>Тұру ж/е тамақтану қызметі</c:v>
                </c:pt>
                <c:pt idx="10">
                  <c:v>Қаржы ж/е сақтандыру</c:v>
                </c:pt>
                <c:pt idx="11">
                  <c:v>Мемлекеттік басқару</c:v>
                </c:pt>
                <c:pt idx="12">
                  <c:v>Денсаулық сақтау</c:v>
                </c:pt>
                <c:pt idx="13">
                  <c:v>Білім беру</c:v>
                </c:pt>
              </c:strCache>
            </c:strRef>
          </c:cat>
          <c:val>
            <c:numRef>
              <c:f>'33 график'!$B$3:$P$3</c:f>
              <c:numCache>
                <c:formatCode>General</c:formatCode>
                <c:ptCount val="15"/>
                <c:pt idx="0" formatCode="0.0%">
                  <c:v>0.122</c:v>
                </c:pt>
                <c:pt idx="2" formatCode="0.0%">
                  <c:v>-0.03</c:v>
                </c:pt>
                <c:pt idx="3" formatCode="0.0%">
                  <c:v>2.5000000000000001E-2</c:v>
                </c:pt>
                <c:pt idx="4" formatCode="0.0%">
                  <c:v>3.7999999999999999E-2</c:v>
                </c:pt>
                <c:pt idx="5" formatCode="0.0%">
                  <c:v>5.2000000000000005E-2</c:v>
                </c:pt>
                <c:pt idx="6" formatCode="0.0%">
                  <c:v>6.2E-2</c:v>
                </c:pt>
                <c:pt idx="7" formatCode="0.0%">
                  <c:v>6.5000000000000002E-2</c:v>
                </c:pt>
                <c:pt idx="8" formatCode="0.0%">
                  <c:v>7.400000000000001E-2</c:v>
                </c:pt>
                <c:pt idx="9" formatCode="0.0%">
                  <c:v>8.199999999999999E-2</c:v>
                </c:pt>
                <c:pt idx="10" formatCode="0.0%">
                  <c:v>8.4000000000000005E-2</c:v>
                </c:pt>
                <c:pt idx="11" formatCode="0.0%">
                  <c:v>0.13600000000000001</c:v>
                </c:pt>
                <c:pt idx="12" formatCode="0.0%">
                  <c:v>0.24199999999999999</c:v>
                </c:pt>
                <c:pt idx="13" formatCode="0.0%">
                  <c:v>0.32600000000000001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C-4E5D-8AA4-7F8DEBD64C5E}"/>
            </c:ext>
          </c:extLst>
        </c:ser>
        <c:ser>
          <c:idx val="1"/>
          <c:order val="1"/>
          <c:tx>
            <c:strRef>
              <c:f>'33 график'!$A$4</c:f>
              <c:strCache>
                <c:ptCount val="1"/>
                <c:pt idx="0">
                  <c:v>Жалақы қоры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'33 график'!$B$2:$O$2</c:f>
              <c:strCache>
                <c:ptCount val="14"/>
                <c:pt idx="0">
                  <c:v>ҚР</c:v>
                </c:pt>
                <c:pt idx="2">
                  <c:v>Әкімшілік қосалқы қызмет</c:v>
                </c:pt>
                <c:pt idx="3">
                  <c:v>Жылжымайтын мүлікпен операциялар</c:v>
                </c:pt>
                <c:pt idx="4">
                  <c:v>Сауда</c:v>
                </c:pt>
                <c:pt idx="5">
                  <c:v>Өнеркәсіп</c:v>
                </c:pt>
                <c:pt idx="6">
                  <c:v>Көлік</c:v>
                </c:pt>
                <c:pt idx="7">
                  <c:v>А/ш</c:v>
                </c:pt>
                <c:pt idx="8">
                  <c:v>Құрылыс</c:v>
                </c:pt>
                <c:pt idx="9">
                  <c:v>Тұру ж/е тамақтану қызметі</c:v>
                </c:pt>
                <c:pt idx="10">
                  <c:v>Қаржы ж/е сақтандыру</c:v>
                </c:pt>
                <c:pt idx="11">
                  <c:v>Мемлекеттік басқару</c:v>
                </c:pt>
                <c:pt idx="12">
                  <c:v>Денсаулық сақтау</c:v>
                </c:pt>
                <c:pt idx="13">
                  <c:v>Білім беру</c:v>
                </c:pt>
              </c:strCache>
            </c:strRef>
          </c:cat>
          <c:val>
            <c:numRef>
              <c:f>'33 график'!$B$4:$P$4</c:f>
              <c:numCache>
                <c:formatCode>General</c:formatCode>
                <c:ptCount val="15"/>
                <c:pt idx="0" formatCode="0.0%">
                  <c:v>0.17699999999999999</c:v>
                </c:pt>
                <c:pt idx="2" formatCode="0.0%">
                  <c:v>-1.3000000000000001E-2</c:v>
                </c:pt>
                <c:pt idx="3" formatCode="0.0%">
                  <c:v>6.3E-2</c:v>
                </c:pt>
                <c:pt idx="4" formatCode="0.0%">
                  <c:v>0.11</c:v>
                </c:pt>
                <c:pt idx="5" formatCode="0.0%">
                  <c:v>0.05</c:v>
                </c:pt>
                <c:pt idx="6" formatCode="0.0%">
                  <c:v>0.10800000000000001</c:v>
                </c:pt>
                <c:pt idx="7" formatCode="0.0%">
                  <c:v>9.6999999999999989E-2</c:v>
                </c:pt>
                <c:pt idx="8" formatCode="0.0%">
                  <c:v>0.09</c:v>
                </c:pt>
                <c:pt idx="9" formatCode="0.0%">
                  <c:v>0.16</c:v>
                </c:pt>
                <c:pt idx="10" formatCode="0.0%">
                  <c:v>0.16200000000000001</c:v>
                </c:pt>
                <c:pt idx="11" formatCode="0.0%">
                  <c:v>0.19800000000000001</c:v>
                </c:pt>
                <c:pt idx="12" formatCode="0.0%">
                  <c:v>0.35</c:v>
                </c:pt>
                <c:pt idx="13" formatCode="0.0%">
                  <c:v>0.42899999999999999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C-4E5D-8AA4-7F8DEBD64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2263296"/>
        <c:axId val="212264832"/>
      </c:barChart>
      <c:catAx>
        <c:axId val="212263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4832"/>
        <c:crosses val="autoZero"/>
        <c:auto val="1"/>
        <c:lblAlgn val="ctr"/>
        <c:lblOffset val="100"/>
        <c:noMultiLvlLbl val="0"/>
      </c:catAx>
      <c:valAx>
        <c:axId val="212264832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77494241908212E-2"/>
          <c:y val="5.6081519221861977E-2"/>
          <c:w val="0.90360399227697863"/>
          <c:h val="0.64664125129155237"/>
        </c:manualLayout>
      </c:layout>
      <c:areaChart>
        <c:grouping val="standard"/>
        <c:varyColors val="0"/>
        <c:ser>
          <c:idx val="3"/>
          <c:order val="3"/>
          <c:val>
            <c:numRef>
              <c:f>'6 График'!$C$67:$C$114</c:f>
              <c:numCache>
                <c:formatCode>General</c:formatCode>
                <c:ptCount val="48"/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C-4B03-B1FB-8AB66B340EE5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'6 График'!$D$67:$D$114</c:f>
              <c:numCache>
                <c:formatCode>General</c:formatCode>
                <c:ptCount val="48"/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C-4B03-B1FB-8AB66B34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92896"/>
        <c:axId val="60594432"/>
      </c:areaChart>
      <c:lineChart>
        <c:grouping val="standard"/>
        <c:varyColors val="0"/>
        <c:ser>
          <c:idx val="0"/>
          <c:order val="0"/>
          <c:tx>
            <c:strRef>
              <c:f>'6 График'!$C$2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'6 График'!$C$3:$C$50</c:f>
              <c:numCache>
                <c:formatCode>0.0%</c:formatCode>
                <c:ptCount val="48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5.3999999999999999E-2</c:v>
                </c:pt>
                <c:pt idx="25">
                  <c:v>5.1999999999999998E-2</c:v>
                </c:pt>
                <c:pt idx="26">
                  <c:v>4.2999999999999997E-2</c:v>
                </c:pt>
                <c:pt idx="27">
                  <c:v>3.3000000000000002E-2</c:v>
                </c:pt>
                <c:pt idx="28">
                  <c:v>3.1E-2</c:v>
                </c:pt>
                <c:pt idx="29">
                  <c:v>0.03</c:v>
                </c:pt>
                <c:pt idx="30">
                  <c:v>2.4E-2</c:v>
                </c:pt>
                <c:pt idx="31">
                  <c:v>2.1000000000000001E-2</c:v>
                </c:pt>
                <c:pt idx="32">
                  <c:v>2.1999999999999999E-2</c:v>
                </c:pt>
                <c:pt idx="33">
                  <c:v>2.1000000000000001E-2</c:v>
                </c:pt>
                <c:pt idx="34">
                  <c:v>0.02</c:v>
                </c:pt>
                <c:pt idx="35">
                  <c:v>0.02</c:v>
                </c:pt>
                <c:pt idx="36">
                  <c:v>1.7999999999999999E-2</c:v>
                </c:pt>
                <c:pt idx="37">
                  <c:v>1.7999999999999999E-2</c:v>
                </c:pt>
                <c:pt idx="38">
                  <c:v>1.7999999999999999E-2</c:v>
                </c:pt>
                <c:pt idx="39">
                  <c:v>1.7999999999999999E-2</c:v>
                </c:pt>
                <c:pt idx="40">
                  <c:v>1.9E-2</c:v>
                </c:pt>
                <c:pt idx="41">
                  <c:v>1.9E-2</c:v>
                </c:pt>
                <c:pt idx="42">
                  <c:v>1.9E-2</c:v>
                </c:pt>
                <c:pt idx="43">
                  <c:v>1.9E-2</c:v>
                </c:pt>
                <c:pt idx="44">
                  <c:v>1.9E-2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A2C-4B03-B1FB-8AB66B340EE5}"/>
            </c:ext>
          </c:extLst>
        </c:ser>
        <c:ser>
          <c:idx val="1"/>
          <c:order val="1"/>
          <c:tx>
            <c:strRef>
              <c:f>'6 График'!$D$2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'6 График'!$D$3:$D$50</c:f>
              <c:numCache>
                <c:formatCode>0.0%</c:formatCode>
                <c:ptCount val="48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1.4E-2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1.2999999999999999E-2</c:v>
                </c:pt>
                <c:pt idx="23">
                  <c:v>1.6E-2</c:v>
                </c:pt>
                <c:pt idx="24">
                  <c:v>1.7000000000000001E-2</c:v>
                </c:pt>
                <c:pt idx="25">
                  <c:v>1.6E-2</c:v>
                </c:pt>
                <c:pt idx="26">
                  <c:v>1.0999999999999999E-2</c:v>
                </c:pt>
                <c:pt idx="27">
                  <c:v>6.0000000000000001E-3</c:v>
                </c:pt>
                <c:pt idx="28">
                  <c:v>8.0000000000000002E-3</c:v>
                </c:pt>
                <c:pt idx="29">
                  <c:v>8.9999999999999993E-3</c:v>
                </c:pt>
                <c:pt idx="30">
                  <c:v>7.0000000000000001E-3</c:v>
                </c:pt>
                <c:pt idx="31">
                  <c:v>6.0000000000000001E-3</c:v>
                </c:pt>
                <c:pt idx="32">
                  <c:v>6.0000000000000001E-3</c:v>
                </c:pt>
                <c:pt idx="33">
                  <c:v>5.0000000000000001E-3</c:v>
                </c:pt>
                <c:pt idx="34">
                  <c:v>4.0000000000000001E-3</c:v>
                </c:pt>
                <c:pt idx="35">
                  <c:v>4.0000000000000001E-3</c:v>
                </c:pt>
                <c:pt idx="36">
                  <c:v>2E-3</c:v>
                </c:pt>
                <c:pt idx="37">
                  <c:v>2E-3</c:v>
                </c:pt>
                <c:pt idx="38">
                  <c:v>2E-3</c:v>
                </c:pt>
                <c:pt idx="39">
                  <c:v>0.01</c:v>
                </c:pt>
                <c:pt idx="40">
                  <c:v>1.4999999999999999E-2</c:v>
                </c:pt>
                <c:pt idx="41">
                  <c:v>1.7999999999999999E-2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1.6E-2</c:v>
                </c:pt>
                <c:pt idx="46">
                  <c:v>1.6E-2</c:v>
                </c:pt>
                <c:pt idx="47">
                  <c:v>1.6E-2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A2C-4B03-B1FB-8AB66B340EE5}"/>
            </c:ext>
          </c:extLst>
        </c:ser>
        <c:ser>
          <c:idx val="2"/>
          <c:order val="2"/>
          <c:tx>
            <c:strRef>
              <c:f>'6 График'!$E$2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'6 График'!$A$3:$B$50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'6 График'!$E$3:$E$50</c:f>
              <c:numCache>
                <c:formatCode>0.0%</c:formatCode>
                <c:ptCount val="48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5.1999999999999998E-2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0.03</c:v>
                </c:pt>
                <c:pt idx="24">
                  <c:v>2.4E-2</c:v>
                </c:pt>
                <c:pt idx="25">
                  <c:v>2.3E-2</c:v>
                </c:pt>
                <c:pt idx="26">
                  <c:v>2.5000000000000001E-2</c:v>
                </c:pt>
                <c:pt idx="27">
                  <c:v>0.03</c:v>
                </c:pt>
                <c:pt idx="28">
                  <c:v>3.3000000000000002E-2</c:v>
                </c:pt>
                <c:pt idx="29">
                  <c:v>3.5000000000000003E-2</c:v>
                </c:pt>
                <c:pt idx="30">
                  <c:v>3.6999999999999998E-2</c:v>
                </c:pt>
                <c:pt idx="31">
                  <c:v>3.7999999999999999E-2</c:v>
                </c:pt>
                <c:pt idx="32">
                  <c:v>3.7999999999999999E-2</c:v>
                </c:pt>
                <c:pt idx="33">
                  <c:v>4.1000000000000002E-2</c:v>
                </c:pt>
                <c:pt idx="34">
                  <c:v>4.2999999999999997E-2</c:v>
                </c:pt>
                <c:pt idx="35">
                  <c:v>4.7E-2</c:v>
                </c:pt>
                <c:pt idx="36">
                  <c:v>0.05</c:v>
                </c:pt>
                <c:pt idx="37">
                  <c:v>4.9000000000000002E-2</c:v>
                </c:pt>
                <c:pt idx="38">
                  <c:v>4.7E-2</c:v>
                </c:pt>
                <c:pt idx="39">
                  <c:v>3.9231761837471922E-2</c:v>
                </c:pt>
                <c:pt idx="40">
                  <c:v>3.9327791607787932E-2</c:v>
                </c:pt>
                <c:pt idx="41">
                  <c:v>3.9423821378103942E-2</c:v>
                </c:pt>
                <c:pt idx="42">
                  <c:v>4.1000000000000002E-2</c:v>
                </c:pt>
                <c:pt idx="43">
                  <c:v>4.1000000000000002E-2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A2C-4B03-B1FB-8AB66B34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92896"/>
        <c:axId val="60594432"/>
      </c:lineChart>
      <c:catAx>
        <c:axId val="60592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60594432"/>
        <c:crosses val="autoZero"/>
        <c:auto val="1"/>
        <c:lblAlgn val="ctr"/>
        <c:lblOffset val="100"/>
        <c:noMultiLvlLbl val="0"/>
      </c:catAx>
      <c:valAx>
        <c:axId val="60594432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6059289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552812975659609"/>
          <c:y val="0.88708235794849966"/>
          <c:w val="0.85567052251179732"/>
          <c:h val="9.1296020429878694E-2"/>
        </c:manualLayout>
      </c:layout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 график'!$A$3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 график'!$B$2:$V$2</c:f>
              <c:strCache>
                <c:ptCount val="21"/>
                <c:pt idx="0">
                  <c:v>Тамақтану ж/е тұру қызметі</c:v>
                </c:pt>
                <c:pt idx="1">
                  <c:v>Кәсіби ғылыми-техникалық қызмет</c:v>
                </c:pt>
                <c:pt idx="2">
                  <c:v>Жылжымайтын мүлікпен операциялар</c:v>
                </c:pt>
                <c:pt idx="3">
                  <c:v>Электрмен жабдықтау</c:v>
                </c:pt>
                <c:pt idx="4">
                  <c:v>Қаржы ж/е сақтандыру</c:v>
                </c:pt>
                <c:pt idx="5">
                  <c:v>Көлік</c:v>
                </c:pt>
                <c:pt idx="6">
                  <c:v>Сауда</c:v>
                </c:pt>
                <c:pt idx="7">
                  <c:v>Денсаулық сақтау</c:v>
                </c:pt>
                <c:pt idx="8">
                  <c:v>Білім беру</c:v>
                </c:pt>
                <c:pt idx="9">
                  <c:v>Демалыс, өнер</c:v>
                </c:pt>
                <c:pt idx="10">
                  <c:v>Мемлекеттік басқару</c:v>
                </c:pt>
                <c:pt idx="11">
                  <c:v>Өзге қызметтер</c:v>
                </c:pt>
                <c:pt idx="12">
                  <c:v>Сумен жабдықтау</c:v>
                </c:pt>
                <c:pt idx="13">
                  <c:v>Тау-кең өндіру</c:v>
                </c:pt>
                <c:pt idx="14">
                  <c:v>Әкімшілік қосалқы қызмет</c:v>
                </c:pt>
                <c:pt idx="15">
                  <c:v>Өндеу өнеркәсібі</c:v>
                </c:pt>
                <c:pt idx="16">
                  <c:v>А/ш</c:v>
                </c:pt>
                <c:pt idx="17">
                  <c:v>Құрылыс</c:v>
                </c:pt>
                <c:pt idx="18">
                  <c:v>Байланыс ж/е ақпарат</c:v>
                </c:pt>
                <c:pt idx="20">
                  <c:v>ҚР</c:v>
                </c:pt>
              </c:strCache>
            </c:strRef>
          </c:cat>
          <c:val>
            <c:numRef>
              <c:f>'34 график'!$B$3:$V$3</c:f>
              <c:numCache>
                <c:formatCode>0.0%</c:formatCode>
                <c:ptCount val="21"/>
                <c:pt idx="0">
                  <c:v>-5.2496384751276819E-2</c:v>
                </c:pt>
                <c:pt idx="1">
                  <c:v>-4.3165767832494026E-2</c:v>
                </c:pt>
                <c:pt idx="2">
                  <c:v>-4.1020348930955491E-2</c:v>
                </c:pt>
                <c:pt idx="3">
                  <c:v>-2.6131672693724538E-2</c:v>
                </c:pt>
                <c:pt idx="4">
                  <c:v>-2.0996146117780511E-2</c:v>
                </c:pt>
                <c:pt idx="5">
                  <c:v>-1.5949802820876612E-2</c:v>
                </c:pt>
                <c:pt idx="6">
                  <c:v>-1.5662558312331924E-2</c:v>
                </c:pt>
                <c:pt idx="7">
                  <c:v>-6.8701830433668927E-3</c:v>
                </c:pt>
                <c:pt idx="8">
                  <c:v>-5.7146394404983883E-3</c:v>
                </c:pt>
                <c:pt idx="9">
                  <c:v>-5.1672774247975891E-3</c:v>
                </c:pt>
                <c:pt idx="10">
                  <c:v>7.6247565422629289E-3</c:v>
                </c:pt>
                <c:pt idx="11">
                  <c:v>9.3369783142391322E-3</c:v>
                </c:pt>
                <c:pt idx="12">
                  <c:v>3.6034220856801656E-2</c:v>
                </c:pt>
                <c:pt idx="13">
                  <c:v>4.1345470979404553E-2</c:v>
                </c:pt>
                <c:pt idx="14">
                  <c:v>4.5727244408447942E-2</c:v>
                </c:pt>
                <c:pt idx="15">
                  <c:v>7.328913130238135E-2</c:v>
                </c:pt>
                <c:pt idx="16">
                  <c:v>8.0328865905562166E-2</c:v>
                </c:pt>
                <c:pt idx="17">
                  <c:v>9.64125972598633E-2</c:v>
                </c:pt>
                <c:pt idx="18">
                  <c:v>0.12432592330398393</c:v>
                </c:pt>
                <c:pt idx="20">
                  <c:v>1.9818051151380304E-2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F-419B-9F14-E6F6E3420E14}"/>
            </c:ext>
          </c:extLst>
        </c:ser>
        <c:ser>
          <c:idx val="1"/>
          <c:order val="1"/>
          <c:tx>
            <c:strRef>
              <c:f>'34 график'!$A$4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'34 график'!$B$2:$V$2</c:f>
              <c:strCache>
                <c:ptCount val="21"/>
                <c:pt idx="0">
                  <c:v>Тамақтану ж/е тұру қызметі</c:v>
                </c:pt>
                <c:pt idx="1">
                  <c:v>Кәсіби ғылыми-техникалық қызмет</c:v>
                </c:pt>
                <c:pt idx="2">
                  <c:v>Жылжымайтын мүлікпен операциялар</c:v>
                </c:pt>
                <c:pt idx="3">
                  <c:v>Электрмен жабдықтау</c:v>
                </c:pt>
                <c:pt idx="4">
                  <c:v>Қаржы ж/е сақтандыру</c:v>
                </c:pt>
                <c:pt idx="5">
                  <c:v>Көлік</c:v>
                </c:pt>
                <c:pt idx="6">
                  <c:v>Сауда</c:v>
                </c:pt>
                <c:pt idx="7">
                  <c:v>Денсаулық сақтау</c:v>
                </c:pt>
                <c:pt idx="8">
                  <c:v>Білім беру</c:v>
                </c:pt>
                <c:pt idx="9">
                  <c:v>Демалыс, өнер</c:v>
                </c:pt>
                <c:pt idx="10">
                  <c:v>Мемлекеттік басқару</c:v>
                </c:pt>
                <c:pt idx="11">
                  <c:v>Өзге қызметтер</c:v>
                </c:pt>
                <c:pt idx="12">
                  <c:v>Сумен жабдықтау</c:v>
                </c:pt>
                <c:pt idx="13">
                  <c:v>Тау-кең өндіру</c:v>
                </c:pt>
                <c:pt idx="14">
                  <c:v>Әкімшілік қосалқы қызмет</c:v>
                </c:pt>
                <c:pt idx="15">
                  <c:v>Өндеу өнеркәсібі</c:v>
                </c:pt>
                <c:pt idx="16">
                  <c:v>А/ш</c:v>
                </c:pt>
                <c:pt idx="17">
                  <c:v>Құрылыс</c:v>
                </c:pt>
                <c:pt idx="18">
                  <c:v>Байланыс ж/е ақпарат</c:v>
                </c:pt>
                <c:pt idx="20">
                  <c:v>ҚР</c:v>
                </c:pt>
              </c:strCache>
            </c:strRef>
          </c:cat>
          <c:val>
            <c:numRef>
              <c:f>'34 график'!$B$4:$V$4</c:f>
              <c:numCache>
                <c:formatCode>0.0%</c:formatCode>
                <c:ptCount val="21"/>
                <c:pt idx="0">
                  <c:v>8.2000000000000031E-2</c:v>
                </c:pt>
                <c:pt idx="1">
                  <c:v>7.7999999999999972E-2</c:v>
                </c:pt>
                <c:pt idx="2">
                  <c:v>2.5000000000000001E-2</c:v>
                </c:pt>
                <c:pt idx="3">
                  <c:v>3.7000000000000026E-2</c:v>
                </c:pt>
                <c:pt idx="4">
                  <c:v>8.4000000000000061E-2</c:v>
                </c:pt>
                <c:pt idx="5">
                  <c:v>6.2000000000000027E-2</c:v>
                </c:pt>
                <c:pt idx="6">
                  <c:v>3.7999999999999971E-2</c:v>
                </c:pt>
                <c:pt idx="7">
                  <c:v>0.24200000000000002</c:v>
                </c:pt>
                <c:pt idx="8">
                  <c:v>0.32599999999999996</c:v>
                </c:pt>
                <c:pt idx="9">
                  <c:v>0.10200000000000004</c:v>
                </c:pt>
                <c:pt idx="10">
                  <c:v>0.13599999999999995</c:v>
                </c:pt>
                <c:pt idx="11">
                  <c:v>-1.5999999999999945E-2</c:v>
                </c:pt>
                <c:pt idx="12">
                  <c:v>2.9999999999999714E-3</c:v>
                </c:pt>
                <c:pt idx="13">
                  <c:v>4.400000000000006E-2</c:v>
                </c:pt>
                <c:pt idx="14">
                  <c:v>-0.03</c:v>
                </c:pt>
                <c:pt idx="15">
                  <c:v>3.5000000000000003E-2</c:v>
                </c:pt>
                <c:pt idx="16">
                  <c:v>6.5000000000000002E-2</c:v>
                </c:pt>
                <c:pt idx="17">
                  <c:v>7.4000000000000052E-2</c:v>
                </c:pt>
                <c:pt idx="18">
                  <c:v>0.13900000000000007</c:v>
                </c:pt>
                <c:pt idx="20">
                  <c:v>0.115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F-419B-9F14-E6F6E3420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43807088"/>
        <c:axId val="1543816240"/>
      </c:barChart>
      <c:catAx>
        <c:axId val="154380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3816240"/>
        <c:crosses val="autoZero"/>
        <c:auto val="1"/>
        <c:lblAlgn val="ctr"/>
        <c:lblOffset val="100"/>
        <c:noMultiLvlLbl val="0"/>
      </c:catAx>
      <c:valAx>
        <c:axId val="1543816240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380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'35 график'!$A$4</c:f>
              <c:strCache>
                <c:ptCount val="1"/>
                <c:pt idx="0">
                  <c:v>Жұмыспен қамтылу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'35 график'!$B$2:$Y$2</c:f>
              <c:strCache>
                <c:ptCount val="24"/>
                <c:pt idx="0">
                  <c:v>Құрылыс</c:v>
                </c:pt>
                <c:pt idx="1">
                  <c:v>Байланыс ж/е ақпарат</c:v>
                </c:pt>
                <c:pt idx="2">
                  <c:v>Өндеу өнеркәсібі</c:v>
                </c:pt>
                <c:pt idx="3">
                  <c:v>Өнеркәсіп</c:v>
                </c:pt>
                <c:pt idx="4">
                  <c:v>Сумен жабдықтау</c:v>
                </c:pt>
                <c:pt idx="5">
                  <c:v>Тау-кең өнеркәсібі</c:v>
                </c:pt>
                <c:pt idx="6">
                  <c:v>Өзге қызметтер</c:v>
                </c:pt>
                <c:pt idx="7">
                  <c:v>Мемлекеттік басқару</c:v>
                </c:pt>
                <c:pt idx="9">
                  <c:v>А/Ш</c:v>
                </c:pt>
                <c:pt idx="10">
                  <c:v>Әкімшілік қосалқы қызмет</c:v>
                </c:pt>
                <c:pt idx="12">
                  <c:v>Денсаулық сақтау</c:v>
                </c:pt>
                <c:pt idx="13">
                  <c:v>Білім беру</c:v>
                </c:pt>
                <c:pt idx="14">
                  <c:v>Сауда</c:v>
                </c:pt>
                <c:pt idx="15">
                  <c:v>Қаржы ж/е сақтандыру</c:v>
                </c:pt>
                <c:pt idx="16">
                  <c:v>Кәсіби ғылыми-техникалық қызмет</c:v>
                </c:pt>
                <c:pt idx="17">
                  <c:v>Демалыс, өнер</c:v>
                </c:pt>
                <c:pt idx="18">
                  <c:v>Жылжымайтын мүлікпен операциялар</c:v>
                </c:pt>
                <c:pt idx="19">
                  <c:v>Электрмен жабдықтау</c:v>
                </c:pt>
                <c:pt idx="20">
                  <c:v>Көлік</c:v>
                </c:pt>
                <c:pt idx="21">
                  <c:v>Тамақтану ж/е тұру қызметі</c:v>
                </c:pt>
                <c:pt idx="23">
                  <c:v>ҚР</c:v>
                </c:pt>
              </c:strCache>
            </c:strRef>
          </c:cat>
          <c:val>
            <c:numRef>
              <c:f>'35 график'!$B$4:$Y$4</c:f>
              <c:numCache>
                <c:formatCode>0.0%</c:formatCode>
                <c:ptCount val="24"/>
                <c:pt idx="0">
                  <c:v>-1.8773894809202253E-2</c:v>
                </c:pt>
                <c:pt idx="1">
                  <c:v>1.7183619903560401E-2</c:v>
                </c:pt>
                <c:pt idx="2">
                  <c:v>-1.3704570438208051E-2</c:v>
                </c:pt>
                <c:pt idx="3">
                  <c:v>-1.3067764419629951E-2</c:v>
                </c:pt>
                <c:pt idx="4">
                  <c:v>-2.0235876157548134E-2</c:v>
                </c:pt>
                <c:pt idx="5">
                  <c:v>-8.3103145408779163E-3</c:v>
                </c:pt>
                <c:pt idx="6">
                  <c:v>-1.3536753890419499E-2</c:v>
                </c:pt>
                <c:pt idx="7">
                  <c:v>-9.3043343622699788E-3</c:v>
                </c:pt>
                <c:pt idx="9">
                  <c:v>5.1200211687404899E-2</c:v>
                </c:pt>
                <c:pt idx="10">
                  <c:v>2.5554568012908948E-2</c:v>
                </c:pt>
                <c:pt idx="12">
                  <c:v>-2.1015829276069122E-2</c:v>
                </c:pt>
                <c:pt idx="13">
                  <c:v>-1.7817364377225295E-2</c:v>
                </c:pt>
                <c:pt idx="14">
                  <c:v>-2.6073257810415317E-2</c:v>
                </c:pt>
                <c:pt idx="15">
                  <c:v>-2.859964331328026E-2</c:v>
                </c:pt>
                <c:pt idx="16">
                  <c:v>-4.9303459734388662E-2</c:v>
                </c:pt>
                <c:pt idx="17">
                  <c:v>-5.194233733863355E-3</c:v>
                </c:pt>
                <c:pt idx="18">
                  <c:v>-4.2782778047676814E-2</c:v>
                </c:pt>
                <c:pt idx="19">
                  <c:v>-1.5539104817646521E-2</c:v>
                </c:pt>
                <c:pt idx="20">
                  <c:v>-2.9977375213938295E-3</c:v>
                </c:pt>
                <c:pt idx="21">
                  <c:v>-3.0080619120062799E-2</c:v>
                </c:pt>
                <c:pt idx="23">
                  <c:v>-7.0421872157761063E-3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1-48A2-91D2-223A4DE27465}"/>
            </c:ext>
          </c:extLst>
        </c:ser>
        <c:ser>
          <c:idx val="2"/>
          <c:order val="2"/>
          <c:tx>
            <c:strRef>
              <c:f>'35 график'!$A$5</c:f>
              <c:strCache>
                <c:ptCount val="1"/>
                <c:pt idx="0">
                  <c:v>ЖҚҚ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'35 график'!$B$2:$Y$2</c:f>
              <c:strCache>
                <c:ptCount val="24"/>
                <c:pt idx="0">
                  <c:v>Құрылыс</c:v>
                </c:pt>
                <c:pt idx="1">
                  <c:v>Байланыс ж/е ақпарат</c:v>
                </c:pt>
                <c:pt idx="2">
                  <c:v>Өндеу өнеркәсібі</c:v>
                </c:pt>
                <c:pt idx="3">
                  <c:v>Өнеркәсіп</c:v>
                </c:pt>
                <c:pt idx="4">
                  <c:v>Сумен жабдықтау</c:v>
                </c:pt>
                <c:pt idx="5">
                  <c:v>Тау-кең өнеркәсібі</c:v>
                </c:pt>
                <c:pt idx="6">
                  <c:v>Өзге қызметтер</c:v>
                </c:pt>
                <c:pt idx="7">
                  <c:v>Мемлекеттік басқару</c:v>
                </c:pt>
                <c:pt idx="9">
                  <c:v>А/Ш</c:v>
                </c:pt>
                <c:pt idx="10">
                  <c:v>Әкімшілік қосалқы қызмет</c:v>
                </c:pt>
                <c:pt idx="12">
                  <c:v>Денсаулық сақтау</c:v>
                </c:pt>
                <c:pt idx="13">
                  <c:v>Білім беру</c:v>
                </c:pt>
                <c:pt idx="14">
                  <c:v>Сауда</c:v>
                </c:pt>
                <c:pt idx="15">
                  <c:v>Қаржы ж/е сақтандыру</c:v>
                </c:pt>
                <c:pt idx="16">
                  <c:v>Кәсіби ғылыми-техникалық қызмет</c:v>
                </c:pt>
                <c:pt idx="17">
                  <c:v>Демалыс, өнер</c:v>
                </c:pt>
                <c:pt idx="18">
                  <c:v>Жылжымайтын мүлікпен операциялар</c:v>
                </c:pt>
                <c:pt idx="19">
                  <c:v>Электрмен жабдықтау</c:v>
                </c:pt>
                <c:pt idx="20">
                  <c:v>Көлік</c:v>
                </c:pt>
                <c:pt idx="21">
                  <c:v>Тамақтану ж/е тұру қызметі</c:v>
                </c:pt>
                <c:pt idx="23">
                  <c:v>ҚР</c:v>
                </c:pt>
              </c:strCache>
            </c:strRef>
          </c:cat>
          <c:val>
            <c:numRef>
              <c:f>'35 график'!$B$5:$Y$5</c:f>
              <c:numCache>
                <c:formatCode>0.0%</c:formatCode>
                <c:ptCount val="24"/>
                <c:pt idx="0">
                  <c:v>0.11700522381390986</c:v>
                </c:pt>
                <c:pt idx="1">
                  <c:v>0.10499559983441348</c:v>
                </c:pt>
                <c:pt idx="2">
                  <c:v>8.800280838166416E-2</c:v>
                </c:pt>
                <c:pt idx="3">
                  <c:v>6.1001811817543092E-2</c:v>
                </c:pt>
                <c:pt idx="4">
                  <c:v>5.7002593607362033E-2</c:v>
                </c:pt>
                <c:pt idx="5">
                  <c:v>5.0000939140281198E-2</c:v>
                </c:pt>
                <c:pt idx="6">
                  <c:v>2.3000682259971785E-2</c:v>
                </c:pt>
                <c:pt idx="7">
                  <c:v>1.7000346039067322E-2</c:v>
                </c:pt>
                <c:pt idx="9">
                  <c:v>2.4996998476641538E-2</c:v>
                </c:pt>
                <c:pt idx="10">
                  <c:v>1.8998897754176073E-2</c:v>
                </c:pt>
                <c:pt idx="12">
                  <c:v>1.4000634453223623E-2</c:v>
                </c:pt>
                <c:pt idx="13">
                  <c:v>1.2000461593432644E-2</c:v>
                </c:pt>
                <c:pt idx="14">
                  <c:v>1.0000557290109662E-2</c:v>
                </c:pt>
                <c:pt idx="15">
                  <c:v>7.0004255992034579E-3</c:v>
                </c:pt>
                <c:pt idx="16">
                  <c:v>4.0004097953237104E-3</c:v>
                </c:pt>
                <c:pt idx="17">
                  <c:v>0</c:v>
                </c:pt>
                <c:pt idx="18">
                  <c:v>0</c:v>
                </c:pt>
                <c:pt idx="19">
                  <c:v>-1.1000361525741681E-2</c:v>
                </c:pt>
                <c:pt idx="20">
                  <c:v>-1.3000083285340518E-2</c:v>
                </c:pt>
                <c:pt idx="21">
                  <c:v>-2.4001485836390654E-2</c:v>
                </c:pt>
                <c:pt idx="23">
                  <c:v>2.700042095924143E-2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21-48A2-91D2-223A4DE2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4693760"/>
        <c:axId val="214695296"/>
      </c:barChart>
      <c:lineChart>
        <c:grouping val="standard"/>
        <c:varyColors val="0"/>
        <c:ser>
          <c:idx val="0"/>
          <c:order val="0"/>
          <c:tx>
            <c:strRef>
              <c:f>'35 график'!$A$3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'35 график'!$B$2:$Y$2</c:f>
              <c:strCache>
                <c:ptCount val="24"/>
                <c:pt idx="0">
                  <c:v>Құрылыс</c:v>
                </c:pt>
                <c:pt idx="1">
                  <c:v>Байланыс ж/е ақпарат</c:v>
                </c:pt>
                <c:pt idx="2">
                  <c:v>Өндеу өнеркәсібі</c:v>
                </c:pt>
                <c:pt idx="3">
                  <c:v>Өнеркәсіп</c:v>
                </c:pt>
                <c:pt idx="4">
                  <c:v>Сумен жабдықтау</c:v>
                </c:pt>
                <c:pt idx="5">
                  <c:v>Тау-кең өнеркәсібі</c:v>
                </c:pt>
                <c:pt idx="6">
                  <c:v>Өзге қызметтер</c:v>
                </c:pt>
                <c:pt idx="7">
                  <c:v>Мемлекеттік басқару</c:v>
                </c:pt>
                <c:pt idx="9">
                  <c:v>А/Ш</c:v>
                </c:pt>
                <c:pt idx="10">
                  <c:v>Әкімшілік қосалқы қызмет</c:v>
                </c:pt>
                <c:pt idx="12">
                  <c:v>Денсаулық сақтау</c:v>
                </c:pt>
                <c:pt idx="13">
                  <c:v>Білім беру</c:v>
                </c:pt>
                <c:pt idx="14">
                  <c:v>Сауда</c:v>
                </c:pt>
                <c:pt idx="15">
                  <c:v>Қаржы ж/е сақтандыру</c:v>
                </c:pt>
                <c:pt idx="16">
                  <c:v>Кәсіби ғылыми-техникалық қызмет</c:v>
                </c:pt>
                <c:pt idx="17">
                  <c:v>Демалыс, өнер</c:v>
                </c:pt>
                <c:pt idx="18">
                  <c:v>Жылжымайтын мүлікпен операциялар</c:v>
                </c:pt>
                <c:pt idx="19">
                  <c:v>Электрмен жабдықтау</c:v>
                </c:pt>
                <c:pt idx="20">
                  <c:v>Көлік</c:v>
                </c:pt>
                <c:pt idx="21">
                  <c:v>Тамақтану ж/е тұру қызметі</c:v>
                </c:pt>
                <c:pt idx="23">
                  <c:v>ҚР</c:v>
                </c:pt>
              </c:strCache>
            </c:strRef>
          </c:cat>
          <c:val>
            <c:numRef>
              <c:f>'35 график'!$B$3:$Y$3</c:f>
              <c:numCache>
                <c:formatCode>0.0%</c:formatCode>
                <c:ptCount val="24"/>
                <c:pt idx="0">
                  <c:v>9.8231329004707602E-2</c:v>
                </c:pt>
                <c:pt idx="1">
                  <c:v>0.12217921973797388</c:v>
                </c:pt>
                <c:pt idx="2">
                  <c:v>7.4298237943456108E-2</c:v>
                </c:pt>
                <c:pt idx="3">
                  <c:v>4.793404739791314E-2</c:v>
                </c:pt>
                <c:pt idx="4">
                  <c:v>3.6766717449813899E-2</c:v>
                </c:pt>
                <c:pt idx="5">
                  <c:v>4.169062459940328E-2</c:v>
                </c:pt>
                <c:pt idx="6">
                  <c:v>9.4639283695522863E-3</c:v>
                </c:pt>
                <c:pt idx="7">
                  <c:v>7.696011676797343E-3</c:v>
                </c:pt>
                <c:pt idx="9">
                  <c:v>7.6197210164046431E-2</c:v>
                </c:pt>
                <c:pt idx="10">
                  <c:v>4.4553465767085021E-2</c:v>
                </c:pt>
                <c:pt idx="12">
                  <c:v>-7.015194822845499E-3</c:v>
                </c:pt>
                <c:pt idx="13">
                  <c:v>-5.8169027837926511E-3</c:v>
                </c:pt>
                <c:pt idx="14">
                  <c:v>-1.6072700520305655E-2</c:v>
                </c:pt>
                <c:pt idx="15">
                  <c:v>-2.1599217714076802E-2</c:v>
                </c:pt>
                <c:pt idx="16">
                  <c:v>-4.5303049939064949E-2</c:v>
                </c:pt>
                <c:pt idx="17">
                  <c:v>-5.194233733863355E-3</c:v>
                </c:pt>
                <c:pt idx="18">
                  <c:v>-4.2782778047676814E-2</c:v>
                </c:pt>
                <c:pt idx="19">
                  <c:v>-2.6539466343388204E-2</c:v>
                </c:pt>
                <c:pt idx="20">
                  <c:v>-1.5997820806734349E-2</c:v>
                </c:pt>
                <c:pt idx="21">
                  <c:v>-5.408210495645345E-2</c:v>
                </c:pt>
                <c:pt idx="23">
                  <c:v>1.9958233743465323E-2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1-48A2-91D2-223A4DE2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693760"/>
        <c:axId val="214695296"/>
      </c:lineChart>
      <c:catAx>
        <c:axId val="21469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4695296"/>
        <c:crosses val="autoZero"/>
        <c:auto val="1"/>
        <c:lblAlgn val="ctr"/>
        <c:lblOffset val="100"/>
        <c:noMultiLvlLbl val="0"/>
      </c:catAx>
      <c:valAx>
        <c:axId val="2146952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469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'36 график'!$C$2</c:f>
              <c:strCache>
                <c:ptCount val="1"/>
                <c:pt idx="0">
                  <c:v>ІЖӨ - ге қатысты бюджет сальдосы,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'36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'36 график'!$C$3:$C$13</c:f>
              <c:numCache>
                <c:formatCode>0.0%</c:formatCode>
                <c:ptCount val="11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-6.6657681800863199E-3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-3.8833457378247816E-3</c:v>
                </c:pt>
                <c:pt idx="7">
                  <c:v>-2.1520720640570472E-2</c:v>
                </c:pt>
                <c:pt idx="8">
                  <c:v>-1.8242136647667068E-2</c:v>
                </c:pt>
                <c:pt idx="9">
                  <c:v>-1.0152009782226977E-3</c:v>
                </c:pt>
                <c:pt idx="10">
                  <c:v>-3.4362012844612967E-2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B-481D-87CD-6C670D64C109}"/>
            </c:ext>
          </c:extLst>
        </c:ser>
        <c:ser>
          <c:idx val="1"/>
          <c:order val="1"/>
          <c:tx>
            <c:strRef>
              <c:f>'36 график'!$D$2</c:f>
              <c:strCache>
                <c:ptCount val="1"/>
                <c:pt idx="0">
                  <c:v>ІЖӨ - ге қатысты мұнайға жатпайтын бюджет сальдосы,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'36 график'!$A$3:$B$13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'36 график'!$D$3:$D$13</c:f>
              <c:numCache>
                <c:formatCode>0.0%</c:formatCode>
                <c:ptCount val="11"/>
                <c:pt idx="0">
                  <c:v>-7.9300133972101408E-2</c:v>
                </c:pt>
                <c:pt idx="1">
                  <c:v>-8.8937478594966646E-2</c:v>
                </c:pt>
                <c:pt idx="2">
                  <c:v>-0.23251446938852935</c:v>
                </c:pt>
                <c:pt idx="3">
                  <c:v>-3.7407751189045421E-2</c:v>
                </c:pt>
                <c:pt idx="4">
                  <c:v>-7.4748849542737208E-2</c:v>
                </c:pt>
                <c:pt idx="5">
                  <c:v>-5.6624139906605093E-2</c:v>
                </c:pt>
                <c:pt idx="6">
                  <c:v>-7.5982673259015393E-2</c:v>
                </c:pt>
                <c:pt idx="7">
                  <c:v>-2.5484002565837809E-2</c:v>
                </c:pt>
                <c:pt idx="8">
                  <c:v>-7.8177530922040273E-2</c:v>
                </c:pt>
                <c:pt idx="9">
                  <c:v>-7.1212574149212171E-2</c:v>
                </c:pt>
                <c:pt idx="10">
                  <c:v>-8.076145249999736E-2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B-481D-87CD-6C670D64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4367616"/>
        <c:axId val="66978944"/>
      </c:barChart>
      <c:catAx>
        <c:axId val="21436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6978944"/>
        <c:crosses val="autoZero"/>
        <c:auto val="1"/>
        <c:lblAlgn val="ctr"/>
        <c:lblOffset val="100"/>
        <c:noMultiLvlLbl val="0"/>
      </c:catAx>
      <c:valAx>
        <c:axId val="669789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143676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'37 график'!$B$2</c:f>
              <c:strCache>
                <c:ptCount val="1"/>
                <c:pt idx="0">
                  <c:v>10 ай 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A3-4F4F-B7B3-D1D2C5CE9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5A3-4F4F-B7B3-D1D2C5CE932B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5A3-4F4F-B7B3-D1D2C5CE932B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5A3-4F4F-B7B3-D1D2C5CE93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3-4F4F-B7B3-D1D2C5CE932B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'37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'37 график'!$B$3:$B$6</c:f>
              <c:numCache>
                <c:formatCode>0%</c:formatCode>
                <c:ptCount val="4"/>
                <c:pt idx="0">
                  <c:v>0.59558777732662782</c:v>
                </c:pt>
                <c:pt idx="1">
                  <c:v>1.6117434497042893E-2</c:v>
                </c:pt>
                <c:pt idx="2">
                  <c:v>3.3709283465180795E-4</c:v>
                </c:pt>
                <c:pt idx="3">
                  <c:v>0.38795769534167746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A3-4F4F-B7B3-D1D2C5CE932B}"/>
            </c:ext>
          </c:extLst>
        </c:ser>
        <c:ser>
          <c:idx val="1"/>
          <c:order val="1"/>
          <c:tx>
            <c:strRef>
              <c:f>'37 график'!$C$2</c:f>
              <c:strCache>
                <c:ptCount val="1"/>
                <c:pt idx="0">
                  <c:v>10 ай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5A3-4F4F-B7B3-D1D2C5CE9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D5A3-4F4F-B7B3-D1D2C5CE932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D5A3-4F4F-B7B3-D1D2C5CE932B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5A3-4F4F-B7B3-D1D2C5CE932B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5A3-4F4F-B7B3-D1D2C5CE932B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5A3-4F4F-B7B3-D1D2C5CE93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3-4F4F-B7B3-D1D2C5CE932B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5A3-4F4F-B7B3-D1D2C5CE93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'37 график'!$A$3:$A$6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'37 график'!$C$3:$C$6</c:f>
              <c:numCache>
                <c:formatCode>0%</c:formatCode>
                <c:ptCount val="4"/>
                <c:pt idx="0">
                  <c:v>0.61319473338437713</c:v>
                </c:pt>
                <c:pt idx="1">
                  <c:v>1.6102591978674564E-2</c:v>
                </c:pt>
                <c:pt idx="2">
                  <c:v>8.9711370706202639E-4</c:v>
                </c:pt>
                <c:pt idx="3">
                  <c:v>0.3698055609298862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A3-4F4F-B7B3-D1D2C5CE93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'39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'39 график'!$B$3:$B$409</c:f>
              <c:numCache>
                <c:formatCode>0%</c:formatCode>
                <c:ptCount val="407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  <c:pt idx="234">
                  <c:v>9.3915419999999999E-2</c:v>
                </c:pt>
                <c:pt idx="235">
                  <c:v>8.5602540000000005E-2</c:v>
                </c:pt>
                <c:pt idx="236">
                  <c:v>8.5834379999999988E-2</c:v>
                </c:pt>
                <c:pt idx="237">
                  <c:v>8.4135430000000011E-2</c:v>
                </c:pt>
                <c:pt idx="238">
                  <c:v>8.5721450000000005E-2</c:v>
                </c:pt>
                <c:pt idx="239">
                  <c:v>9.6461000000000005E-2</c:v>
                </c:pt>
                <c:pt idx="240">
                  <c:v>0.10063081</c:v>
                </c:pt>
                <c:pt idx="241">
                  <c:v>0.10109479</c:v>
                </c:pt>
                <c:pt idx="242">
                  <c:v>0.10001338999999999</c:v>
                </c:pt>
                <c:pt idx="243">
                  <c:v>9.1959040000000006E-2</c:v>
                </c:pt>
                <c:pt idx="244">
                  <c:v>8.4866799999999992E-2</c:v>
                </c:pt>
                <c:pt idx="245">
                  <c:v>8.759169E-2</c:v>
                </c:pt>
                <c:pt idx="246">
                  <c:v>8.4441130000000003E-2</c:v>
                </c:pt>
                <c:pt idx="247">
                  <c:v>8.4553239999999988E-2</c:v>
                </c:pt>
                <c:pt idx="248">
                  <c:v>8.399384E-2</c:v>
                </c:pt>
                <c:pt idx="249">
                  <c:v>8.4128930000000005E-2</c:v>
                </c:pt>
                <c:pt idx="250">
                  <c:v>8.4139839999999994E-2</c:v>
                </c:pt>
                <c:pt idx="251">
                  <c:v>8.3681509999999987E-2</c:v>
                </c:pt>
                <c:pt idx="252">
                  <c:v>8.3505019999999999E-2</c:v>
                </c:pt>
                <c:pt idx="253">
                  <c:v>8.3676689999999998E-2</c:v>
                </c:pt>
                <c:pt idx="254">
                  <c:v>8.3670960000000003E-2</c:v>
                </c:pt>
                <c:pt idx="255">
                  <c:v>8.3907900000000007E-2</c:v>
                </c:pt>
                <c:pt idx="256">
                  <c:v>8.3709500000000006E-2</c:v>
                </c:pt>
                <c:pt idx="257">
                  <c:v>8.3375920000000006E-2</c:v>
                </c:pt>
                <c:pt idx="258">
                  <c:v>8.3765420000000007E-2</c:v>
                </c:pt>
                <c:pt idx="259">
                  <c:v>8.4157679999999999E-2</c:v>
                </c:pt>
                <c:pt idx="260">
                  <c:v>8.471563E-2</c:v>
                </c:pt>
                <c:pt idx="261">
                  <c:v>8.6833320000000006E-2</c:v>
                </c:pt>
                <c:pt idx="262">
                  <c:v>8.7797579999999986E-2</c:v>
                </c:pt>
                <c:pt idx="263">
                  <c:v>8.7142350000000007E-2</c:v>
                </c:pt>
                <c:pt idx="264">
                  <c:v>8.988285E-2</c:v>
                </c:pt>
                <c:pt idx="265">
                  <c:v>8.6282379999999992E-2</c:v>
                </c:pt>
                <c:pt idx="266">
                  <c:v>8.553492E-2</c:v>
                </c:pt>
                <c:pt idx="267">
                  <c:v>8.5401950000000004E-2</c:v>
                </c:pt>
                <c:pt idx="268">
                  <c:v>8.5700540000000006E-2</c:v>
                </c:pt>
                <c:pt idx="269">
                  <c:v>8.3322749999999987E-2</c:v>
                </c:pt>
                <c:pt idx="270">
                  <c:v>8.314930999999999E-2</c:v>
                </c:pt>
                <c:pt idx="271">
                  <c:v>8.4165390000000007E-2</c:v>
                </c:pt>
                <c:pt idx="272">
                  <c:v>8.5193400000000002E-2</c:v>
                </c:pt>
                <c:pt idx="273">
                  <c:v>8.4889449999999991E-2</c:v>
                </c:pt>
                <c:pt idx="274">
                  <c:v>8.4499390000000008E-2</c:v>
                </c:pt>
                <c:pt idx="275">
                  <c:v>8.4168289999999993E-2</c:v>
                </c:pt>
                <c:pt idx="276">
                  <c:v>8.3552870000000001E-2</c:v>
                </c:pt>
                <c:pt idx="277">
                  <c:v>8.3623829999999996E-2</c:v>
                </c:pt>
                <c:pt idx="278">
                  <c:v>8.364060999999999E-2</c:v>
                </c:pt>
                <c:pt idx="279">
                  <c:v>8.2985100000000006E-2</c:v>
                </c:pt>
                <c:pt idx="280">
                  <c:v>8.3100000000000007E-2</c:v>
                </c:pt>
                <c:pt idx="281">
                  <c:v>8.3299999999999999E-2</c:v>
                </c:pt>
                <c:pt idx="282">
                  <c:v>8.4700000000000011E-2</c:v>
                </c:pt>
                <c:pt idx="283">
                  <c:v>9.3200000000000005E-2</c:v>
                </c:pt>
                <c:pt idx="284">
                  <c:v>0.10060000000000001</c:v>
                </c:pt>
                <c:pt idx="285">
                  <c:v>0.1023</c:v>
                </c:pt>
                <c:pt idx="286">
                  <c:v>0.10210000000000001</c:v>
                </c:pt>
                <c:pt idx="287">
                  <c:v>0.10189999999999999</c:v>
                </c:pt>
                <c:pt idx="288">
                  <c:v>0.1023</c:v>
                </c:pt>
                <c:pt idx="289">
                  <c:v>0.1017</c:v>
                </c:pt>
                <c:pt idx="290">
                  <c:v>9.9600000000000008E-2</c:v>
                </c:pt>
                <c:pt idx="291">
                  <c:v>9.4E-2</c:v>
                </c:pt>
                <c:pt idx="292">
                  <c:v>9.5700000000000007E-2</c:v>
                </c:pt>
                <c:pt idx="293">
                  <c:v>9.0500000000000011E-2</c:v>
                </c:pt>
                <c:pt idx="294">
                  <c:v>8.6500000000000007E-2</c:v>
                </c:pt>
                <c:pt idx="295">
                  <c:v>8.43E-2</c:v>
                </c:pt>
                <c:pt idx="296">
                  <c:v>8.3100000000000007E-2</c:v>
                </c:pt>
                <c:pt idx="297">
                  <c:v>8.3800000000000013E-2</c:v>
                </c:pt>
                <c:pt idx="298">
                  <c:v>8.5500000000000007E-2</c:v>
                </c:pt>
                <c:pt idx="299">
                  <c:v>8.6199999999999999E-2</c:v>
                </c:pt>
                <c:pt idx="300">
                  <c:v>8.4199999999999997E-2</c:v>
                </c:pt>
                <c:pt idx="301">
                  <c:v>8.4000000000000005E-2</c:v>
                </c:pt>
                <c:pt idx="302">
                  <c:v>8.3599999999999994E-2</c:v>
                </c:pt>
                <c:pt idx="303">
                  <c:v>8.3900000000000002E-2</c:v>
                </c:pt>
                <c:pt idx="304">
                  <c:v>8.8399999999999992E-2</c:v>
                </c:pt>
                <c:pt idx="305">
                  <c:v>9.7799999999999998E-2</c:v>
                </c:pt>
                <c:pt idx="306">
                  <c:v>8.8599999999999998E-2</c:v>
                </c:pt>
                <c:pt idx="307">
                  <c:v>8.9499999999999996E-2</c:v>
                </c:pt>
                <c:pt idx="308">
                  <c:v>0.10050000000000001</c:v>
                </c:pt>
                <c:pt idx="309">
                  <c:v>8.7300000000000003E-2</c:v>
                </c:pt>
                <c:pt idx="310">
                  <c:v>8.3800000000000013E-2</c:v>
                </c:pt>
                <c:pt idx="311">
                  <c:v>8.3800000000000013E-2</c:v>
                </c:pt>
                <c:pt idx="312">
                  <c:v>8.3299999999999999E-2</c:v>
                </c:pt>
                <c:pt idx="313">
                  <c:v>8.4399999999999989E-2</c:v>
                </c:pt>
                <c:pt idx="314">
                  <c:v>8.4399999999999989E-2</c:v>
                </c:pt>
                <c:pt idx="315">
                  <c:v>8.43E-2</c:v>
                </c:pt>
                <c:pt idx="316">
                  <c:v>8.4499999999999992E-2</c:v>
                </c:pt>
                <c:pt idx="317">
                  <c:v>8.4499999999999992E-2</c:v>
                </c:pt>
                <c:pt idx="318">
                  <c:v>8.3800000000000013E-2</c:v>
                </c:pt>
                <c:pt idx="319">
                  <c:v>8.3800000000000013E-2</c:v>
                </c:pt>
                <c:pt idx="320">
                  <c:v>8.3800000000000013E-2</c:v>
                </c:pt>
                <c:pt idx="321">
                  <c:v>8.3699999999999997E-2</c:v>
                </c:pt>
                <c:pt idx="322">
                  <c:v>8.4399999999999989E-2</c:v>
                </c:pt>
                <c:pt idx="323">
                  <c:v>8.7899999999999992E-2</c:v>
                </c:pt>
                <c:pt idx="324">
                  <c:v>9.1300000000000006E-2</c:v>
                </c:pt>
                <c:pt idx="325">
                  <c:v>9.3000000000000013E-2</c:v>
                </c:pt>
                <c:pt idx="326">
                  <c:v>9.2300000000000007E-2</c:v>
                </c:pt>
                <c:pt idx="327">
                  <c:v>9.0299999999999991E-2</c:v>
                </c:pt>
                <c:pt idx="328">
                  <c:v>9.1400000000000009E-2</c:v>
                </c:pt>
                <c:pt idx="329">
                  <c:v>8.9800000000000005E-2</c:v>
                </c:pt>
                <c:pt idx="330">
                  <c:v>8.8900000000000007E-2</c:v>
                </c:pt>
                <c:pt idx="331">
                  <c:v>8.6999999999999994E-2</c:v>
                </c:pt>
                <c:pt idx="332">
                  <c:v>8.7599999999999997E-2</c:v>
                </c:pt>
                <c:pt idx="333">
                  <c:v>8.9200000000000002E-2</c:v>
                </c:pt>
                <c:pt idx="334">
                  <c:v>8.8399999999999992E-2</c:v>
                </c:pt>
                <c:pt idx="335">
                  <c:v>8.7100000000000011E-2</c:v>
                </c:pt>
                <c:pt idx="336">
                  <c:v>8.5999999999999993E-2</c:v>
                </c:pt>
                <c:pt idx="337">
                  <c:v>8.6599999999999996E-2</c:v>
                </c:pt>
                <c:pt idx="338">
                  <c:v>8.6999999999999994E-2</c:v>
                </c:pt>
                <c:pt idx="339">
                  <c:v>8.8100000000000012E-2</c:v>
                </c:pt>
                <c:pt idx="340">
                  <c:v>8.7899999999999992E-2</c:v>
                </c:pt>
                <c:pt idx="341">
                  <c:v>8.900000000000001E-2</c:v>
                </c:pt>
                <c:pt idx="342">
                  <c:v>8.9900000000000008E-2</c:v>
                </c:pt>
                <c:pt idx="343">
                  <c:v>9.820000000000001E-2</c:v>
                </c:pt>
                <c:pt idx="344">
                  <c:v>0.1023</c:v>
                </c:pt>
                <c:pt idx="345">
                  <c:v>0.1024</c:v>
                </c:pt>
                <c:pt idx="346">
                  <c:v>0.1024</c:v>
                </c:pt>
                <c:pt idx="347">
                  <c:v>0.10199999999999999</c:v>
                </c:pt>
                <c:pt idx="348">
                  <c:v>0.1024</c:v>
                </c:pt>
                <c:pt idx="349">
                  <c:v>0.10189999999999999</c:v>
                </c:pt>
                <c:pt idx="350">
                  <c:v>0.1023</c:v>
                </c:pt>
                <c:pt idx="351">
                  <c:v>9.64E-2</c:v>
                </c:pt>
                <c:pt idx="352">
                  <c:v>8.8800000000000004E-2</c:v>
                </c:pt>
                <c:pt idx="353">
                  <c:v>8.6800000000000002E-2</c:v>
                </c:pt>
                <c:pt idx="354">
                  <c:v>0.13419999999999999</c:v>
                </c:pt>
                <c:pt idx="355">
                  <c:v>0.13470000000000001</c:v>
                </c:pt>
                <c:pt idx="356">
                  <c:v>0.1348</c:v>
                </c:pt>
                <c:pt idx="357">
                  <c:v>0.1341</c:v>
                </c:pt>
                <c:pt idx="358">
                  <c:v>0.13470000000000001</c:v>
                </c:pt>
                <c:pt idx="359">
                  <c:v>0.1348</c:v>
                </c:pt>
                <c:pt idx="360">
                  <c:v>0.1346</c:v>
                </c:pt>
                <c:pt idx="361">
                  <c:v>0.1348</c:v>
                </c:pt>
                <c:pt idx="362">
                  <c:v>0.1346</c:v>
                </c:pt>
                <c:pt idx="363">
                  <c:v>0.13449999999999998</c:v>
                </c:pt>
                <c:pt idx="364">
                  <c:v>0.13320000000000001</c:v>
                </c:pt>
                <c:pt idx="365">
                  <c:v>0.1293</c:v>
                </c:pt>
                <c:pt idx="366">
                  <c:v>0.13250000000000001</c:v>
                </c:pt>
                <c:pt idx="367">
                  <c:v>0.13350000000000001</c:v>
                </c:pt>
                <c:pt idx="368">
                  <c:v>0.12369999999999999</c:v>
                </c:pt>
                <c:pt idx="369">
                  <c:v>0.1158</c:v>
                </c:pt>
                <c:pt idx="370">
                  <c:v>8.7400000000000005E-2</c:v>
                </c:pt>
                <c:pt idx="371">
                  <c:v>8.7799999999999989E-2</c:v>
                </c:pt>
                <c:pt idx="372">
                  <c:v>7.7300000000000008E-2</c:v>
                </c:pt>
                <c:pt idx="373">
                  <c:v>8.2699999999999996E-2</c:v>
                </c:pt>
                <c:pt idx="374">
                  <c:v>8.3499999999999991E-2</c:v>
                </c:pt>
                <c:pt idx="375">
                  <c:v>8.4600000000000009E-2</c:v>
                </c:pt>
                <c:pt idx="376">
                  <c:v>7.9299999999999995E-2</c:v>
                </c:pt>
                <c:pt idx="377">
                  <c:v>7.8100000000000003E-2</c:v>
                </c:pt>
                <c:pt idx="378">
                  <c:v>8.0299999999999996E-2</c:v>
                </c:pt>
                <c:pt idx="379">
                  <c:v>8.1099999999999992E-2</c:v>
                </c:pt>
                <c:pt idx="380">
                  <c:v>8.5500000000000007E-2</c:v>
                </c:pt>
                <c:pt idx="381">
                  <c:v>9.0399999999999994E-2</c:v>
                </c:pt>
                <c:pt idx="382">
                  <c:v>0.10859999999999999</c:v>
                </c:pt>
                <c:pt idx="383">
                  <c:v>0.10920000000000001</c:v>
                </c:pt>
                <c:pt idx="384">
                  <c:v>0.1124</c:v>
                </c:pt>
                <c:pt idx="385">
                  <c:v>9.9299999999999999E-2</c:v>
                </c:pt>
                <c:pt idx="386">
                  <c:v>8.8800000000000004E-2</c:v>
                </c:pt>
                <c:pt idx="387">
                  <c:v>8.2599999999999993E-2</c:v>
                </c:pt>
                <c:pt idx="388">
                  <c:v>7.8899999999999998E-2</c:v>
                </c:pt>
                <c:pt idx="389">
                  <c:v>7.8200000000000006E-2</c:v>
                </c:pt>
                <c:pt idx="390">
                  <c:v>7.6600000000000001E-2</c:v>
                </c:pt>
                <c:pt idx="391">
                  <c:v>7.9500000000000001E-2</c:v>
                </c:pt>
                <c:pt idx="392">
                  <c:v>7.7800000000000008E-2</c:v>
                </c:pt>
                <c:pt idx="393">
                  <c:v>7.7300000000000008E-2</c:v>
                </c:pt>
                <c:pt idx="394">
                  <c:v>7.6399999999999996E-2</c:v>
                </c:pt>
                <c:pt idx="395">
                  <c:v>7.7699999999999991E-2</c:v>
                </c:pt>
                <c:pt idx="396">
                  <c:v>8.8399999999999992E-2</c:v>
                </c:pt>
                <c:pt idx="397">
                  <c:v>8.1300000000000011E-2</c:v>
                </c:pt>
                <c:pt idx="398">
                  <c:v>8.2200000000000009E-2</c:v>
                </c:pt>
                <c:pt idx="399">
                  <c:v>8.3900000000000002E-2</c:v>
                </c:pt>
                <c:pt idx="400">
                  <c:v>8.2100000000000006E-2</c:v>
                </c:pt>
                <c:pt idx="401">
                  <c:v>0.10349999999999999</c:v>
                </c:pt>
                <c:pt idx="402">
                  <c:v>9.0899999999999995E-2</c:v>
                </c:pt>
                <c:pt idx="403">
                  <c:v>9.3399999999999997E-2</c:v>
                </c:pt>
                <c:pt idx="404">
                  <c:v>9.6500000000000002E-2</c:v>
                </c:pt>
                <c:pt idx="405">
                  <c:v>8.6500000000000007E-2</c:v>
                </c:pt>
                <c:pt idx="406">
                  <c:v>8.5299999999999987E-2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E-4476-9352-49FDD1792920}"/>
            </c:ext>
          </c:extLst>
        </c:ser>
        <c:ser>
          <c:idx val="1"/>
          <c:order val="1"/>
          <c:tx>
            <c:strRef>
              <c:f>'39 график'!$C$2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'39 график'!$C$3:$C$409</c:f>
              <c:numCache>
                <c:formatCode>0%</c:formatCode>
                <c:ptCount val="407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  <c:pt idx="234">
                  <c:v>8.2500000000000004E-2</c:v>
                </c:pt>
                <c:pt idx="235">
                  <c:v>8.2500000000000004E-2</c:v>
                </c:pt>
                <c:pt idx="236">
                  <c:v>8.2500000000000004E-2</c:v>
                </c:pt>
                <c:pt idx="237">
                  <c:v>8.2500000000000004E-2</c:v>
                </c:pt>
                <c:pt idx="238">
                  <c:v>8.2500000000000004E-2</c:v>
                </c:pt>
                <c:pt idx="239">
                  <c:v>8.2500000000000004E-2</c:v>
                </c:pt>
                <c:pt idx="240">
                  <c:v>8.2500000000000004E-2</c:v>
                </c:pt>
                <c:pt idx="241">
                  <c:v>8.2500000000000004E-2</c:v>
                </c:pt>
                <c:pt idx="242">
                  <c:v>8.2500000000000004E-2</c:v>
                </c:pt>
                <c:pt idx="243">
                  <c:v>8.2500000000000004E-2</c:v>
                </c:pt>
                <c:pt idx="244">
                  <c:v>8.2500000000000004E-2</c:v>
                </c:pt>
                <c:pt idx="245">
                  <c:v>8.2500000000000004E-2</c:v>
                </c:pt>
                <c:pt idx="246">
                  <c:v>8.2500000000000004E-2</c:v>
                </c:pt>
                <c:pt idx="247">
                  <c:v>8.2500000000000004E-2</c:v>
                </c:pt>
                <c:pt idx="248">
                  <c:v>8.2500000000000004E-2</c:v>
                </c:pt>
                <c:pt idx="249">
                  <c:v>8.2500000000000004E-2</c:v>
                </c:pt>
                <c:pt idx="250">
                  <c:v>8.2500000000000004E-2</c:v>
                </c:pt>
                <c:pt idx="251">
                  <c:v>8.2500000000000004E-2</c:v>
                </c:pt>
                <c:pt idx="252">
                  <c:v>8.2500000000000004E-2</c:v>
                </c:pt>
                <c:pt idx="253">
                  <c:v>8.2500000000000004E-2</c:v>
                </c:pt>
                <c:pt idx="254">
                  <c:v>8.2500000000000004E-2</c:v>
                </c:pt>
                <c:pt idx="255">
                  <c:v>8.2500000000000004E-2</c:v>
                </c:pt>
                <c:pt idx="256">
                  <c:v>8.2500000000000004E-2</c:v>
                </c:pt>
                <c:pt idx="257">
                  <c:v>8.2500000000000004E-2</c:v>
                </c:pt>
                <c:pt idx="258">
                  <c:v>8.2500000000000004E-2</c:v>
                </c:pt>
                <c:pt idx="259">
                  <c:v>8.2500000000000004E-2</c:v>
                </c:pt>
                <c:pt idx="260">
                  <c:v>8.2500000000000004E-2</c:v>
                </c:pt>
                <c:pt idx="261">
                  <c:v>8.2500000000000004E-2</c:v>
                </c:pt>
                <c:pt idx="262">
                  <c:v>8.2500000000000004E-2</c:v>
                </c:pt>
                <c:pt idx="263">
                  <c:v>8.2500000000000004E-2</c:v>
                </c:pt>
                <c:pt idx="264">
                  <c:v>8.2500000000000004E-2</c:v>
                </c:pt>
                <c:pt idx="265">
                  <c:v>8.2500000000000004E-2</c:v>
                </c:pt>
                <c:pt idx="266">
                  <c:v>8.2500000000000004E-2</c:v>
                </c:pt>
                <c:pt idx="267">
                  <c:v>8.2500000000000004E-2</c:v>
                </c:pt>
                <c:pt idx="268">
                  <c:v>8.2500000000000004E-2</c:v>
                </c:pt>
                <c:pt idx="269">
                  <c:v>8.2500000000000004E-2</c:v>
                </c:pt>
                <c:pt idx="270">
                  <c:v>8.2500000000000004E-2</c:v>
                </c:pt>
                <c:pt idx="271">
                  <c:v>8.2500000000000004E-2</c:v>
                </c:pt>
                <c:pt idx="272">
                  <c:v>8.2500000000000004E-2</c:v>
                </c:pt>
                <c:pt idx="273">
                  <c:v>8.2500000000000004E-2</c:v>
                </c:pt>
                <c:pt idx="274">
                  <c:v>8.2500000000000004E-2</c:v>
                </c:pt>
                <c:pt idx="275">
                  <c:v>8.2500000000000004E-2</c:v>
                </c:pt>
                <c:pt idx="276">
                  <c:v>8.2500000000000004E-2</c:v>
                </c:pt>
                <c:pt idx="277">
                  <c:v>8.2500000000000004E-2</c:v>
                </c:pt>
                <c:pt idx="278">
                  <c:v>8.2500000000000004E-2</c:v>
                </c:pt>
                <c:pt idx="279">
                  <c:v>8.2500000000000004E-2</c:v>
                </c:pt>
                <c:pt idx="280">
                  <c:v>8.2500000000000004E-2</c:v>
                </c:pt>
                <c:pt idx="281">
                  <c:v>8.2500000000000004E-2</c:v>
                </c:pt>
                <c:pt idx="282">
                  <c:v>8.2500000000000004E-2</c:v>
                </c:pt>
                <c:pt idx="283">
                  <c:v>8.2500000000000004E-2</c:v>
                </c:pt>
                <c:pt idx="284">
                  <c:v>8.2500000000000004E-2</c:v>
                </c:pt>
                <c:pt idx="285">
                  <c:v>8.2500000000000004E-2</c:v>
                </c:pt>
                <c:pt idx="286">
                  <c:v>8.2500000000000004E-2</c:v>
                </c:pt>
                <c:pt idx="287">
                  <c:v>8.2500000000000004E-2</c:v>
                </c:pt>
                <c:pt idx="288">
                  <c:v>8.2500000000000004E-2</c:v>
                </c:pt>
                <c:pt idx="289">
                  <c:v>8.2500000000000004E-2</c:v>
                </c:pt>
                <c:pt idx="290">
                  <c:v>8.2500000000000004E-2</c:v>
                </c:pt>
                <c:pt idx="291">
                  <c:v>8.2500000000000004E-2</c:v>
                </c:pt>
                <c:pt idx="292">
                  <c:v>8.2500000000000004E-2</c:v>
                </c:pt>
                <c:pt idx="293">
                  <c:v>8.2500000000000004E-2</c:v>
                </c:pt>
                <c:pt idx="294">
                  <c:v>8.2500000000000004E-2</c:v>
                </c:pt>
                <c:pt idx="295">
                  <c:v>8.2500000000000004E-2</c:v>
                </c:pt>
                <c:pt idx="296">
                  <c:v>8.2500000000000004E-2</c:v>
                </c:pt>
                <c:pt idx="297">
                  <c:v>8.2500000000000004E-2</c:v>
                </c:pt>
                <c:pt idx="298">
                  <c:v>8.2500000000000004E-2</c:v>
                </c:pt>
                <c:pt idx="299">
                  <c:v>8.2500000000000004E-2</c:v>
                </c:pt>
                <c:pt idx="300">
                  <c:v>8.2500000000000004E-2</c:v>
                </c:pt>
                <c:pt idx="301">
                  <c:v>8.2500000000000004E-2</c:v>
                </c:pt>
                <c:pt idx="302">
                  <c:v>8.2500000000000004E-2</c:v>
                </c:pt>
                <c:pt idx="303">
                  <c:v>8.2500000000000004E-2</c:v>
                </c:pt>
                <c:pt idx="304">
                  <c:v>8.2500000000000004E-2</c:v>
                </c:pt>
                <c:pt idx="305">
                  <c:v>8.2500000000000004E-2</c:v>
                </c:pt>
                <c:pt idx="306">
                  <c:v>8.2500000000000004E-2</c:v>
                </c:pt>
                <c:pt idx="307">
                  <c:v>8.2500000000000004E-2</c:v>
                </c:pt>
                <c:pt idx="308">
                  <c:v>8.2500000000000004E-2</c:v>
                </c:pt>
                <c:pt idx="309">
                  <c:v>8.2500000000000004E-2</c:v>
                </c:pt>
                <c:pt idx="310">
                  <c:v>8.2500000000000004E-2</c:v>
                </c:pt>
                <c:pt idx="311">
                  <c:v>8.2500000000000004E-2</c:v>
                </c:pt>
                <c:pt idx="312">
                  <c:v>8.2500000000000004E-2</c:v>
                </c:pt>
                <c:pt idx="313">
                  <c:v>8.2500000000000004E-2</c:v>
                </c:pt>
                <c:pt idx="314">
                  <c:v>8.2500000000000004E-2</c:v>
                </c:pt>
                <c:pt idx="315">
                  <c:v>8.2500000000000004E-2</c:v>
                </c:pt>
                <c:pt idx="316">
                  <c:v>8.2500000000000004E-2</c:v>
                </c:pt>
                <c:pt idx="317">
                  <c:v>8.2500000000000004E-2</c:v>
                </c:pt>
                <c:pt idx="318">
                  <c:v>8.2500000000000004E-2</c:v>
                </c:pt>
                <c:pt idx="319">
                  <c:v>8.2500000000000004E-2</c:v>
                </c:pt>
                <c:pt idx="320">
                  <c:v>8.2500000000000004E-2</c:v>
                </c:pt>
                <c:pt idx="321">
                  <c:v>8.2500000000000004E-2</c:v>
                </c:pt>
                <c:pt idx="322">
                  <c:v>8.2500000000000004E-2</c:v>
                </c:pt>
                <c:pt idx="323">
                  <c:v>8.2500000000000004E-2</c:v>
                </c:pt>
                <c:pt idx="324">
                  <c:v>8.2500000000000004E-2</c:v>
                </c:pt>
                <c:pt idx="325">
                  <c:v>8.2500000000000004E-2</c:v>
                </c:pt>
                <c:pt idx="326">
                  <c:v>8.2500000000000004E-2</c:v>
                </c:pt>
                <c:pt idx="327">
                  <c:v>8.2500000000000004E-2</c:v>
                </c:pt>
                <c:pt idx="328">
                  <c:v>8.2500000000000004E-2</c:v>
                </c:pt>
                <c:pt idx="329">
                  <c:v>8.2500000000000004E-2</c:v>
                </c:pt>
                <c:pt idx="330">
                  <c:v>8.2500000000000004E-2</c:v>
                </c:pt>
                <c:pt idx="331">
                  <c:v>8.2500000000000004E-2</c:v>
                </c:pt>
                <c:pt idx="332">
                  <c:v>8.2500000000000004E-2</c:v>
                </c:pt>
                <c:pt idx="333">
                  <c:v>8.2500000000000004E-2</c:v>
                </c:pt>
                <c:pt idx="334">
                  <c:v>8.2500000000000004E-2</c:v>
                </c:pt>
                <c:pt idx="335">
                  <c:v>8.2500000000000004E-2</c:v>
                </c:pt>
                <c:pt idx="336">
                  <c:v>8.2500000000000004E-2</c:v>
                </c:pt>
                <c:pt idx="337">
                  <c:v>8.2500000000000004E-2</c:v>
                </c:pt>
                <c:pt idx="338">
                  <c:v>8.2500000000000004E-2</c:v>
                </c:pt>
                <c:pt idx="339">
                  <c:v>8.2500000000000004E-2</c:v>
                </c:pt>
                <c:pt idx="340">
                  <c:v>8.2500000000000004E-2</c:v>
                </c:pt>
                <c:pt idx="341">
                  <c:v>8.2500000000000004E-2</c:v>
                </c:pt>
                <c:pt idx="342">
                  <c:v>8.2500000000000004E-2</c:v>
                </c:pt>
                <c:pt idx="343">
                  <c:v>8.2500000000000004E-2</c:v>
                </c:pt>
                <c:pt idx="344">
                  <c:v>8.2500000000000004E-2</c:v>
                </c:pt>
                <c:pt idx="345">
                  <c:v>8.2500000000000004E-2</c:v>
                </c:pt>
                <c:pt idx="346">
                  <c:v>8.2500000000000004E-2</c:v>
                </c:pt>
                <c:pt idx="347">
                  <c:v>8.2500000000000004E-2</c:v>
                </c:pt>
                <c:pt idx="348">
                  <c:v>8.2500000000000004E-2</c:v>
                </c:pt>
                <c:pt idx="349">
                  <c:v>8.2500000000000004E-2</c:v>
                </c:pt>
                <c:pt idx="350">
                  <c:v>8.2500000000000004E-2</c:v>
                </c:pt>
                <c:pt idx="351">
                  <c:v>8.2500000000000004E-2</c:v>
                </c:pt>
                <c:pt idx="352">
                  <c:v>8.2500000000000004E-2</c:v>
                </c:pt>
                <c:pt idx="353">
                  <c:v>8.2500000000000004E-2</c:v>
                </c:pt>
                <c:pt idx="354">
                  <c:v>0.105</c:v>
                </c:pt>
                <c:pt idx="355">
                  <c:v>0.105</c:v>
                </c:pt>
                <c:pt idx="356">
                  <c:v>0.105</c:v>
                </c:pt>
                <c:pt idx="357">
                  <c:v>0.105</c:v>
                </c:pt>
                <c:pt idx="358">
                  <c:v>0.105</c:v>
                </c:pt>
                <c:pt idx="359">
                  <c:v>0.105</c:v>
                </c:pt>
                <c:pt idx="360">
                  <c:v>0.105</c:v>
                </c:pt>
                <c:pt idx="361">
                  <c:v>0.105</c:v>
                </c:pt>
                <c:pt idx="362">
                  <c:v>0.105</c:v>
                </c:pt>
                <c:pt idx="363">
                  <c:v>0.105</c:v>
                </c:pt>
                <c:pt idx="364">
                  <c:v>0.105</c:v>
                </c:pt>
                <c:pt idx="365">
                  <c:v>0.105</c:v>
                </c:pt>
                <c:pt idx="366">
                  <c:v>0.105</c:v>
                </c:pt>
                <c:pt idx="367">
                  <c:v>0.105</c:v>
                </c:pt>
                <c:pt idx="368">
                  <c:v>0.105</c:v>
                </c:pt>
                <c:pt idx="369">
                  <c:v>0.105</c:v>
                </c:pt>
                <c:pt idx="370">
                  <c:v>7.4999999999999997E-2</c:v>
                </c:pt>
                <c:pt idx="371">
                  <c:v>7.4999999999999997E-2</c:v>
                </c:pt>
                <c:pt idx="372">
                  <c:v>7.4999999999999997E-2</c:v>
                </c:pt>
                <c:pt idx="373">
                  <c:v>7.4999999999999997E-2</c:v>
                </c:pt>
                <c:pt idx="374">
                  <c:v>7.4999999999999997E-2</c:v>
                </c:pt>
                <c:pt idx="375">
                  <c:v>7.4999999999999997E-2</c:v>
                </c:pt>
                <c:pt idx="376">
                  <c:v>7.4999999999999997E-2</c:v>
                </c:pt>
                <c:pt idx="377">
                  <c:v>7.4999999999999997E-2</c:v>
                </c:pt>
                <c:pt idx="378">
                  <c:v>7.4999999999999997E-2</c:v>
                </c:pt>
                <c:pt idx="379">
                  <c:v>7.4999999999999997E-2</c:v>
                </c:pt>
                <c:pt idx="380">
                  <c:v>7.4999999999999997E-2</c:v>
                </c:pt>
                <c:pt idx="381">
                  <c:v>7.4999999999999997E-2</c:v>
                </c:pt>
                <c:pt idx="382">
                  <c:v>7.4999999999999997E-2</c:v>
                </c:pt>
                <c:pt idx="383">
                  <c:v>7.4999999999999997E-2</c:v>
                </c:pt>
                <c:pt idx="384">
                  <c:v>7.4999999999999997E-2</c:v>
                </c:pt>
                <c:pt idx="385">
                  <c:v>7.4999999999999997E-2</c:v>
                </c:pt>
                <c:pt idx="386">
                  <c:v>7.4999999999999997E-2</c:v>
                </c:pt>
                <c:pt idx="387">
                  <c:v>7.4999999999999997E-2</c:v>
                </c:pt>
                <c:pt idx="388">
                  <c:v>7.4999999999999997E-2</c:v>
                </c:pt>
                <c:pt idx="389">
                  <c:v>7.4999999999999997E-2</c:v>
                </c:pt>
                <c:pt idx="390">
                  <c:v>7.4999999999999997E-2</c:v>
                </c:pt>
                <c:pt idx="391">
                  <c:v>7.4999999999999997E-2</c:v>
                </c:pt>
                <c:pt idx="392">
                  <c:v>7.4999999999999997E-2</c:v>
                </c:pt>
                <c:pt idx="393">
                  <c:v>7.4999999999999997E-2</c:v>
                </c:pt>
                <c:pt idx="394">
                  <c:v>7.4999999999999997E-2</c:v>
                </c:pt>
                <c:pt idx="395">
                  <c:v>7.4999999999999997E-2</c:v>
                </c:pt>
                <c:pt idx="396">
                  <c:v>7.4999999999999997E-2</c:v>
                </c:pt>
                <c:pt idx="397">
                  <c:v>7.4999999999999997E-2</c:v>
                </c:pt>
                <c:pt idx="398">
                  <c:v>7.4999999999999997E-2</c:v>
                </c:pt>
                <c:pt idx="399">
                  <c:v>7.4999999999999997E-2</c:v>
                </c:pt>
                <c:pt idx="400">
                  <c:v>7.4999999999999997E-2</c:v>
                </c:pt>
                <c:pt idx="401">
                  <c:v>7.4999999999999997E-2</c:v>
                </c:pt>
                <c:pt idx="402">
                  <c:v>7.4999999999999997E-2</c:v>
                </c:pt>
                <c:pt idx="403">
                  <c:v>7.4999999999999997E-2</c:v>
                </c:pt>
                <c:pt idx="404">
                  <c:v>7.4999999999999997E-2</c:v>
                </c:pt>
                <c:pt idx="405">
                  <c:v>7.4999999999999997E-2</c:v>
                </c:pt>
                <c:pt idx="406">
                  <c:v>7.4999999999999997E-2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E-4476-9352-49FDD1792920}"/>
            </c:ext>
          </c:extLst>
        </c:ser>
        <c:ser>
          <c:idx val="2"/>
          <c:order val="2"/>
          <c:tx>
            <c:strRef>
              <c:f>'39 график'!$D$2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'39 график'!$D$3:$D$282</c:f>
              <c:numCache>
                <c:formatCode>0%</c:formatCode>
                <c:ptCount val="28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  <c:pt idx="234">
                  <c:v>0.10249999999999999</c:v>
                </c:pt>
                <c:pt idx="235">
                  <c:v>0.10249999999999999</c:v>
                </c:pt>
                <c:pt idx="236">
                  <c:v>0.10249999999999999</c:v>
                </c:pt>
                <c:pt idx="237">
                  <c:v>0.10249999999999999</c:v>
                </c:pt>
                <c:pt idx="238">
                  <c:v>0.10249999999999999</c:v>
                </c:pt>
                <c:pt idx="239">
                  <c:v>0.10249999999999999</c:v>
                </c:pt>
                <c:pt idx="240">
                  <c:v>0.10249999999999999</c:v>
                </c:pt>
                <c:pt idx="241">
                  <c:v>0.10249999999999999</c:v>
                </c:pt>
                <c:pt idx="242">
                  <c:v>0.10249999999999999</c:v>
                </c:pt>
                <c:pt idx="243">
                  <c:v>0.10249999999999999</c:v>
                </c:pt>
                <c:pt idx="244">
                  <c:v>0.10249999999999999</c:v>
                </c:pt>
                <c:pt idx="245">
                  <c:v>0.10249999999999999</c:v>
                </c:pt>
                <c:pt idx="246">
                  <c:v>0.10249999999999999</c:v>
                </c:pt>
                <c:pt idx="247">
                  <c:v>0.10249999999999999</c:v>
                </c:pt>
                <c:pt idx="248">
                  <c:v>0.10249999999999999</c:v>
                </c:pt>
                <c:pt idx="249">
                  <c:v>0.10249999999999999</c:v>
                </c:pt>
                <c:pt idx="250">
                  <c:v>0.10249999999999999</c:v>
                </c:pt>
                <c:pt idx="251">
                  <c:v>0.10249999999999999</c:v>
                </c:pt>
                <c:pt idx="252">
                  <c:v>0.10249999999999999</c:v>
                </c:pt>
                <c:pt idx="253">
                  <c:v>0.10249999999999999</c:v>
                </c:pt>
                <c:pt idx="254">
                  <c:v>0.10249999999999999</c:v>
                </c:pt>
                <c:pt idx="255">
                  <c:v>0.10249999999999999</c:v>
                </c:pt>
                <c:pt idx="256">
                  <c:v>0.10249999999999999</c:v>
                </c:pt>
                <c:pt idx="257">
                  <c:v>0.10249999999999999</c:v>
                </c:pt>
                <c:pt idx="258">
                  <c:v>0.10249999999999999</c:v>
                </c:pt>
                <c:pt idx="259">
                  <c:v>0.10249999999999999</c:v>
                </c:pt>
                <c:pt idx="260">
                  <c:v>0.10249999999999999</c:v>
                </c:pt>
                <c:pt idx="261">
                  <c:v>0.10249999999999999</c:v>
                </c:pt>
                <c:pt idx="262">
                  <c:v>0.10249999999999999</c:v>
                </c:pt>
                <c:pt idx="263">
                  <c:v>0.10249999999999999</c:v>
                </c:pt>
                <c:pt idx="264">
                  <c:v>0.10249999999999999</c:v>
                </c:pt>
                <c:pt idx="265">
                  <c:v>0.10249999999999999</c:v>
                </c:pt>
                <c:pt idx="266">
                  <c:v>0.10249999999999999</c:v>
                </c:pt>
                <c:pt idx="267">
                  <c:v>0.10249999999999999</c:v>
                </c:pt>
                <c:pt idx="268">
                  <c:v>0.10249999999999999</c:v>
                </c:pt>
                <c:pt idx="269">
                  <c:v>0.10249999999999999</c:v>
                </c:pt>
                <c:pt idx="270">
                  <c:v>0.10249999999999999</c:v>
                </c:pt>
                <c:pt idx="271">
                  <c:v>0.10249999999999999</c:v>
                </c:pt>
                <c:pt idx="272">
                  <c:v>0.10249999999999999</c:v>
                </c:pt>
                <c:pt idx="273">
                  <c:v>0.10249999999999999</c:v>
                </c:pt>
                <c:pt idx="274">
                  <c:v>0.10249999999999999</c:v>
                </c:pt>
                <c:pt idx="275">
                  <c:v>0.10249999999999999</c:v>
                </c:pt>
                <c:pt idx="276">
                  <c:v>0.10249999999999999</c:v>
                </c:pt>
                <c:pt idx="277">
                  <c:v>0.10249999999999999</c:v>
                </c:pt>
                <c:pt idx="278">
                  <c:v>0.10249999999999999</c:v>
                </c:pt>
                <c:pt idx="279">
                  <c:v>0.10249999999999999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E-4476-9352-49FDD1792920}"/>
            </c:ext>
          </c:extLst>
        </c:ser>
        <c:ser>
          <c:idx val="3"/>
          <c:order val="3"/>
          <c:tx>
            <c:strRef>
              <c:f>'39 график'!$E$2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'39 график'!$E$3:$E$409</c:f>
              <c:numCache>
                <c:formatCode>0%</c:formatCode>
                <c:ptCount val="407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  <c:pt idx="234">
                  <c:v>9.2499999999999999E-2</c:v>
                </c:pt>
                <c:pt idx="235">
                  <c:v>9.2499999999999999E-2</c:v>
                </c:pt>
                <c:pt idx="236">
                  <c:v>9.2499999999999999E-2</c:v>
                </c:pt>
                <c:pt idx="237">
                  <c:v>9.2499999999999999E-2</c:v>
                </c:pt>
                <c:pt idx="238">
                  <c:v>9.2499999999999999E-2</c:v>
                </c:pt>
                <c:pt idx="239">
                  <c:v>9.2499999999999999E-2</c:v>
                </c:pt>
                <c:pt idx="240">
                  <c:v>9.2499999999999999E-2</c:v>
                </c:pt>
                <c:pt idx="241">
                  <c:v>9.2499999999999999E-2</c:v>
                </c:pt>
                <c:pt idx="242">
                  <c:v>9.2499999999999999E-2</c:v>
                </c:pt>
                <c:pt idx="243">
                  <c:v>9.2499999999999999E-2</c:v>
                </c:pt>
                <c:pt idx="244">
                  <c:v>9.2499999999999999E-2</c:v>
                </c:pt>
                <c:pt idx="245">
                  <c:v>9.2499999999999999E-2</c:v>
                </c:pt>
                <c:pt idx="246">
                  <c:v>9.2499999999999999E-2</c:v>
                </c:pt>
                <c:pt idx="247">
                  <c:v>9.2499999999999999E-2</c:v>
                </c:pt>
                <c:pt idx="248">
                  <c:v>9.2499999999999999E-2</c:v>
                </c:pt>
                <c:pt idx="249">
                  <c:v>9.2499999999999999E-2</c:v>
                </c:pt>
                <c:pt idx="250">
                  <c:v>9.2499999999999999E-2</c:v>
                </c:pt>
                <c:pt idx="251">
                  <c:v>9.2499999999999999E-2</c:v>
                </c:pt>
                <c:pt idx="252">
                  <c:v>9.2499999999999999E-2</c:v>
                </c:pt>
                <c:pt idx="253">
                  <c:v>9.2499999999999999E-2</c:v>
                </c:pt>
                <c:pt idx="254">
                  <c:v>9.2499999999999999E-2</c:v>
                </c:pt>
                <c:pt idx="255">
                  <c:v>9.2499999999999999E-2</c:v>
                </c:pt>
                <c:pt idx="256">
                  <c:v>9.2499999999999999E-2</c:v>
                </c:pt>
                <c:pt idx="257">
                  <c:v>9.2499999999999999E-2</c:v>
                </c:pt>
                <c:pt idx="258">
                  <c:v>9.2499999999999999E-2</c:v>
                </c:pt>
                <c:pt idx="259">
                  <c:v>9.2499999999999999E-2</c:v>
                </c:pt>
                <c:pt idx="260">
                  <c:v>9.2499999999999999E-2</c:v>
                </c:pt>
                <c:pt idx="261">
                  <c:v>9.2499999999999999E-2</c:v>
                </c:pt>
                <c:pt idx="262">
                  <c:v>9.2499999999999999E-2</c:v>
                </c:pt>
                <c:pt idx="263">
                  <c:v>9.2499999999999999E-2</c:v>
                </c:pt>
                <c:pt idx="264">
                  <c:v>9.2499999999999999E-2</c:v>
                </c:pt>
                <c:pt idx="265">
                  <c:v>9.2499999999999999E-2</c:v>
                </c:pt>
                <c:pt idx="266">
                  <c:v>9.2499999999999999E-2</c:v>
                </c:pt>
                <c:pt idx="267">
                  <c:v>9.2499999999999999E-2</c:v>
                </c:pt>
                <c:pt idx="268">
                  <c:v>9.2499999999999999E-2</c:v>
                </c:pt>
                <c:pt idx="269">
                  <c:v>9.2499999999999999E-2</c:v>
                </c:pt>
                <c:pt idx="270">
                  <c:v>9.2499999999999999E-2</c:v>
                </c:pt>
                <c:pt idx="271">
                  <c:v>9.2499999999999999E-2</c:v>
                </c:pt>
                <c:pt idx="272">
                  <c:v>9.2499999999999999E-2</c:v>
                </c:pt>
                <c:pt idx="273">
                  <c:v>9.2499999999999999E-2</c:v>
                </c:pt>
                <c:pt idx="274">
                  <c:v>9.2499999999999999E-2</c:v>
                </c:pt>
                <c:pt idx="275">
                  <c:v>9.2499999999999999E-2</c:v>
                </c:pt>
                <c:pt idx="276">
                  <c:v>9.2499999999999999E-2</c:v>
                </c:pt>
                <c:pt idx="277">
                  <c:v>9.2499999999999999E-2</c:v>
                </c:pt>
                <c:pt idx="278">
                  <c:v>9.2499999999999999E-2</c:v>
                </c:pt>
                <c:pt idx="279">
                  <c:v>9.2499999999999999E-2</c:v>
                </c:pt>
                <c:pt idx="280">
                  <c:v>9.2499999999999999E-2</c:v>
                </c:pt>
                <c:pt idx="281">
                  <c:v>9.2499999999999999E-2</c:v>
                </c:pt>
                <c:pt idx="282">
                  <c:v>9.2499999999999999E-2</c:v>
                </c:pt>
                <c:pt idx="283">
                  <c:v>9.2499999999999999E-2</c:v>
                </c:pt>
                <c:pt idx="284">
                  <c:v>9.2499999999999999E-2</c:v>
                </c:pt>
                <c:pt idx="285">
                  <c:v>9.2499999999999999E-2</c:v>
                </c:pt>
                <c:pt idx="286">
                  <c:v>9.2499999999999999E-2</c:v>
                </c:pt>
                <c:pt idx="287">
                  <c:v>9.2499999999999999E-2</c:v>
                </c:pt>
                <c:pt idx="288">
                  <c:v>9.2499999999999999E-2</c:v>
                </c:pt>
                <c:pt idx="289">
                  <c:v>9.2499999999999999E-2</c:v>
                </c:pt>
                <c:pt idx="290">
                  <c:v>9.2499999999999999E-2</c:v>
                </c:pt>
                <c:pt idx="291">
                  <c:v>9.2499999999999999E-2</c:v>
                </c:pt>
                <c:pt idx="292">
                  <c:v>9.2499999999999999E-2</c:v>
                </c:pt>
                <c:pt idx="293">
                  <c:v>9.2499999999999999E-2</c:v>
                </c:pt>
                <c:pt idx="294">
                  <c:v>9.2499999999999999E-2</c:v>
                </c:pt>
                <c:pt idx="295">
                  <c:v>9.2499999999999999E-2</c:v>
                </c:pt>
                <c:pt idx="296">
                  <c:v>9.2499999999999999E-2</c:v>
                </c:pt>
                <c:pt idx="297">
                  <c:v>9.2499999999999999E-2</c:v>
                </c:pt>
                <c:pt idx="298">
                  <c:v>9.2499999999999999E-2</c:v>
                </c:pt>
                <c:pt idx="299">
                  <c:v>9.2499999999999999E-2</c:v>
                </c:pt>
                <c:pt idx="300">
                  <c:v>9.2499999999999999E-2</c:v>
                </c:pt>
                <c:pt idx="301">
                  <c:v>9.2499999999999999E-2</c:v>
                </c:pt>
                <c:pt idx="302">
                  <c:v>9.2499999999999999E-2</c:v>
                </c:pt>
                <c:pt idx="303">
                  <c:v>9.2499999999999999E-2</c:v>
                </c:pt>
                <c:pt idx="304">
                  <c:v>9.2499999999999999E-2</c:v>
                </c:pt>
                <c:pt idx="305">
                  <c:v>9.2499999999999999E-2</c:v>
                </c:pt>
                <c:pt idx="306">
                  <c:v>9.2499999999999999E-2</c:v>
                </c:pt>
                <c:pt idx="307">
                  <c:v>9.2499999999999999E-2</c:v>
                </c:pt>
                <c:pt idx="308">
                  <c:v>9.2499999999999999E-2</c:v>
                </c:pt>
                <c:pt idx="309">
                  <c:v>9.2499999999999999E-2</c:v>
                </c:pt>
                <c:pt idx="310">
                  <c:v>9.2499999999999999E-2</c:v>
                </c:pt>
                <c:pt idx="311">
                  <c:v>9.2499999999999999E-2</c:v>
                </c:pt>
                <c:pt idx="312">
                  <c:v>9.2499999999999999E-2</c:v>
                </c:pt>
                <c:pt idx="313">
                  <c:v>9.2499999999999999E-2</c:v>
                </c:pt>
                <c:pt idx="314">
                  <c:v>9.2499999999999999E-2</c:v>
                </c:pt>
                <c:pt idx="315">
                  <c:v>9.2499999999999999E-2</c:v>
                </c:pt>
                <c:pt idx="316">
                  <c:v>9.2499999999999999E-2</c:v>
                </c:pt>
                <c:pt idx="317">
                  <c:v>9.2499999999999999E-2</c:v>
                </c:pt>
                <c:pt idx="318">
                  <c:v>9.2499999999999999E-2</c:v>
                </c:pt>
                <c:pt idx="319">
                  <c:v>9.2499999999999999E-2</c:v>
                </c:pt>
                <c:pt idx="320">
                  <c:v>9.2499999999999999E-2</c:v>
                </c:pt>
                <c:pt idx="321">
                  <c:v>9.2499999999999999E-2</c:v>
                </c:pt>
                <c:pt idx="322">
                  <c:v>9.2499999999999999E-2</c:v>
                </c:pt>
                <c:pt idx="323">
                  <c:v>9.2499999999999999E-2</c:v>
                </c:pt>
                <c:pt idx="324">
                  <c:v>9.2499999999999999E-2</c:v>
                </c:pt>
                <c:pt idx="325">
                  <c:v>9.2499999999999999E-2</c:v>
                </c:pt>
                <c:pt idx="326">
                  <c:v>9.2499999999999999E-2</c:v>
                </c:pt>
                <c:pt idx="327">
                  <c:v>9.2499999999999999E-2</c:v>
                </c:pt>
                <c:pt idx="328">
                  <c:v>9.2499999999999999E-2</c:v>
                </c:pt>
                <c:pt idx="329">
                  <c:v>9.2499999999999999E-2</c:v>
                </c:pt>
                <c:pt idx="330">
                  <c:v>9.2499999999999999E-2</c:v>
                </c:pt>
                <c:pt idx="331">
                  <c:v>9.2499999999999999E-2</c:v>
                </c:pt>
                <c:pt idx="332">
                  <c:v>9.2499999999999999E-2</c:v>
                </c:pt>
                <c:pt idx="333">
                  <c:v>9.2499999999999999E-2</c:v>
                </c:pt>
                <c:pt idx="334">
                  <c:v>9.2499999999999999E-2</c:v>
                </c:pt>
                <c:pt idx="335">
                  <c:v>9.2499999999999999E-2</c:v>
                </c:pt>
                <c:pt idx="336">
                  <c:v>9.2499999999999999E-2</c:v>
                </c:pt>
                <c:pt idx="337">
                  <c:v>9.2499999999999999E-2</c:v>
                </c:pt>
                <c:pt idx="338">
                  <c:v>9.2499999999999999E-2</c:v>
                </c:pt>
                <c:pt idx="339">
                  <c:v>9.2499999999999999E-2</c:v>
                </c:pt>
                <c:pt idx="340">
                  <c:v>9.2499999999999999E-2</c:v>
                </c:pt>
                <c:pt idx="341">
                  <c:v>9.2499999999999999E-2</c:v>
                </c:pt>
                <c:pt idx="342">
                  <c:v>9.2499999999999999E-2</c:v>
                </c:pt>
                <c:pt idx="343">
                  <c:v>9.2499999999999999E-2</c:v>
                </c:pt>
                <c:pt idx="344">
                  <c:v>9.2499999999999999E-2</c:v>
                </c:pt>
                <c:pt idx="345">
                  <c:v>9.2499999999999999E-2</c:v>
                </c:pt>
                <c:pt idx="346">
                  <c:v>9.2499999999999999E-2</c:v>
                </c:pt>
                <c:pt idx="347">
                  <c:v>9.2499999999999999E-2</c:v>
                </c:pt>
                <c:pt idx="348">
                  <c:v>9.2499999999999999E-2</c:v>
                </c:pt>
                <c:pt idx="349">
                  <c:v>9.2499999999999999E-2</c:v>
                </c:pt>
                <c:pt idx="350">
                  <c:v>9.2499999999999999E-2</c:v>
                </c:pt>
                <c:pt idx="351">
                  <c:v>9.2499999999999999E-2</c:v>
                </c:pt>
                <c:pt idx="352">
                  <c:v>9.2499999999999999E-2</c:v>
                </c:pt>
                <c:pt idx="353">
                  <c:v>9.2499999999999999E-2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9.5000000000000001E-2</c:v>
                </c:pt>
                <c:pt idx="371">
                  <c:v>9.5000000000000001E-2</c:v>
                </c:pt>
                <c:pt idx="372">
                  <c:v>9.5000000000000001E-2</c:v>
                </c:pt>
                <c:pt idx="373">
                  <c:v>9.5000000000000001E-2</c:v>
                </c:pt>
                <c:pt idx="374">
                  <c:v>9.5000000000000001E-2</c:v>
                </c:pt>
                <c:pt idx="375">
                  <c:v>9.5000000000000001E-2</c:v>
                </c:pt>
                <c:pt idx="376">
                  <c:v>9.5000000000000001E-2</c:v>
                </c:pt>
                <c:pt idx="377">
                  <c:v>9.5000000000000001E-2</c:v>
                </c:pt>
                <c:pt idx="378">
                  <c:v>9.5000000000000001E-2</c:v>
                </c:pt>
                <c:pt idx="379">
                  <c:v>9.5000000000000001E-2</c:v>
                </c:pt>
                <c:pt idx="380">
                  <c:v>9.5000000000000001E-2</c:v>
                </c:pt>
                <c:pt idx="381">
                  <c:v>9.5000000000000001E-2</c:v>
                </c:pt>
                <c:pt idx="382">
                  <c:v>9.5000000000000001E-2</c:v>
                </c:pt>
                <c:pt idx="383">
                  <c:v>9.5000000000000001E-2</c:v>
                </c:pt>
                <c:pt idx="384">
                  <c:v>9.5000000000000001E-2</c:v>
                </c:pt>
                <c:pt idx="385">
                  <c:v>9.5000000000000001E-2</c:v>
                </c:pt>
                <c:pt idx="386">
                  <c:v>9.5000000000000001E-2</c:v>
                </c:pt>
                <c:pt idx="387">
                  <c:v>9.5000000000000001E-2</c:v>
                </c:pt>
                <c:pt idx="388">
                  <c:v>9.5000000000000001E-2</c:v>
                </c:pt>
                <c:pt idx="389">
                  <c:v>9.5000000000000001E-2</c:v>
                </c:pt>
                <c:pt idx="390">
                  <c:v>9.5000000000000001E-2</c:v>
                </c:pt>
                <c:pt idx="391">
                  <c:v>9.5000000000000001E-2</c:v>
                </c:pt>
                <c:pt idx="392">
                  <c:v>9.5000000000000001E-2</c:v>
                </c:pt>
                <c:pt idx="393">
                  <c:v>9.5000000000000001E-2</c:v>
                </c:pt>
                <c:pt idx="394">
                  <c:v>9.5000000000000001E-2</c:v>
                </c:pt>
                <c:pt idx="395">
                  <c:v>9.5000000000000001E-2</c:v>
                </c:pt>
                <c:pt idx="396">
                  <c:v>9.5000000000000001E-2</c:v>
                </c:pt>
                <c:pt idx="397">
                  <c:v>9.5000000000000001E-2</c:v>
                </c:pt>
                <c:pt idx="398">
                  <c:v>9.5000000000000001E-2</c:v>
                </c:pt>
                <c:pt idx="399">
                  <c:v>9.5000000000000001E-2</c:v>
                </c:pt>
                <c:pt idx="400">
                  <c:v>9.5000000000000001E-2</c:v>
                </c:pt>
                <c:pt idx="401">
                  <c:v>9.5000000000000001E-2</c:v>
                </c:pt>
                <c:pt idx="402">
                  <c:v>9.5000000000000001E-2</c:v>
                </c:pt>
                <c:pt idx="403">
                  <c:v>9.5000000000000001E-2</c:v>
                </c:pt>
                <c:pt idx="404">
                  <c:v>9.5000000000000001E-2</c:v>
                </c:pt>
                <c:pt idx="405">
                  <c:v>9.5000000000000001E-2</c:v>
                </c:pt>
                <c:pt idx="406">
                  <c:v>9.5000000000000001E-2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DE-4476-9352-49FDD1792920}"/>
            </c:ext>
          </c:extLst>
        </c:ser>
        <c:ser>
          <c:idx val="4"/>
          <c:order val="4"/>
          <c:tx>
            <c:strRef>
              <c:f>'39 график'!$F$2</c:f>
              <c:strCache>
                <c:ptCount val="1"/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'39 график'!$F$3:$F$236</c:f>
              <c:numCache>
                <c:formatCode>0%</c:formatCode>
                <c:ptCount val="23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DE-4476-9352-49FDD1792920}"/>
            </c:ext>
          </c:extLst>
        </c:ser>
        <c:ser>
          <c:idx val="5"/>
          <c:order val="5"/>
          <c:tx>
            <c:strRef>
              <c:f>'39 график'!$G$2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'39 график'!$A$3:$A$409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'39 график'!$G$3:$G$282</c:f>
              <c:numCache>
                <c:formatCode>0%</c:formatCode>
                <c:ptCount val="28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DE-4476-9352-49FDD179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384064"/>
        <c:axId val="215385600"/>
      </c:lineChart>
      <c:dateAx>
        <c:axId val="2153840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385600"/>
        <c:crosses val="autoZero"/>
        <c:auto val="1"/>
        <c:lblOffset val="100"/>
        <c:baseTimeUnit val="days"/>
      </c:dateAx>
      <c:valAx>
        <c:axId val="215385600"/>
        <c:scaling>
          <c:orientation val="minMax"/>
          <c:max val="0.11000000000000001"/>
          <c:min val="7.0000000000000007E-2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38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'40 график'!$B$2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'40 график'!$A$81:$A$346</c:f>
              <c:numCache>
                <c:formatCode>m/d/yyyy</c:formatCode>
                <c:ptCount val="266"/>
                <c:pt idx="0">
                  <c:v>43585</c:v>
                </c:pt>
                <c:pt idx="1">
                  <c:v>43587</c:v>
                </c:pt>
                <c:pt idx="2">
                  <c:v>43588</c:v>
                </c:pt>
                <c:pt idx="3">
                  <c:v>43589</c:v>
                </c:pt>
                <c:pt idx="4">
                  <c:v>43591</c:v>
                </c:pt>
                <c:pt idx="5">
                  <c:v>43593</c:v>
                </c:pt>
                <c:pt idx="6">
                  <c:v>43598</c:v>
                </c:pt>
                <c:pt idx="7">
                  <c:v>43599</c:v>
                </c:pt>
                <c:pt idx="8">
                  <c:v>43600</c:v>
                </c:pt>
                <c:pt idx="9">
                  <c:v>43601</c:v>
                </c:pt>
                <c:pt idx="10">
                  <c:v>43602</c:v>
                </c:pt>
                <c:pt idx="11">
                  <c:v>43605</c:v>
                </c:pt>
                <c:pt idx="12">
                  <c:v>43606</c:v>
                </c:pt>
                <c:pt idx="13">
                  <c:v>43607</c:v>
                </c:pt>
                <c:pt idx="14">
                  <c:v>43607.25</c:v>
                </c:pt>
                <c:pt idx="15">
                  <c:v>43608.25</c:v>
                </c:pt>
                <c:pt idx="16">
                  <c:v>43611.25</c:v>
                </c:pt>
                <c:pt idx="17">
                  <c:v>43612.25</c:v>
                </c:pt>
                <c:pt idx="18">
                  <c:v>43613.25</c:v>
                </c:pt>
                <c:pt idx="19">
                  <c:v>43614.25</c:v>
                </c:pt>
                <c:pt idx="20">
                  <c:v>43615.25</c:v>
                </c:pt>
                <c:pt idx="21">
                  <c:v>43619.25</c:v>
                </c:pt>
                <c:pt idx="22">
                  <c:v>43620.25</c:v>
                </c:pt>
                <c:pt idx="23">
                  <c:v>43621.25</c:v>
                </c:pt>
                <c:pt idx="24">
                  <c:v>43622.25</c:v>
                </c:pt>
                <c:pt idx="25">
                  <c:v>43625.25</c:v>
                </c:pt>
                <c:pt idx="26">
                  <c:v>43626.25</c:v>
                </c:pt>
                <c:pt idx="27">
                  <c:v>43627.25</c:v>
                </c:pt>
                <c:pt idx="28">
                  <c:v>43628.25</c:v>
                </c:pt>
                <c:pt idx="29">
                  <c:v>43629.25</c:v>
                </c:pt>
                <c:pt idx="30">
                  <c:v>43632.25</c:v>
                </c:pt>
                <c:pt idx="31">
                  <c:v>43633.25</c:v>
                </c:pt>
                <c:pt idx="32">
                  <c:v>43634.25</c:v>
                </c:pt>
                <c:pt idx="33">
                  <c:v>43635.25</c:v>
                </c:pt>
                <c:pt idx="34">
                  <c:v>43636.25</c:v>
                </c:pt>
                <c:pt idx="35">
                  <c:v>43639.25</c:v>
                </c:pt>
                <c:pt idx="36">
                  <c:v>43640.25</c:v>
                </c:pt>
                <c:pt idx="37">
                  <c:v>43641.25</c:v>
                </c:pt>
                <c:pt idx="38">
                  <c:v>43642.25</c:v>
                </c:pt>
                <c:pt idx="39">
                  <c:v>43643.25</c:v>
                </c:pt>
                <c:pt idx="40">
                  <c:v>43646.25</c:v>
                </c:pt>
                <c:pt idx="41">
                  <c:v>43647.25</c:v>
                </c:pt>
                <c:pt idx="42">
                  <c:v>43648.25</c:v>
                </c:pt>
                <c:pt idx="43">
                  <c:v>43649.25</c:v>
                </c:pt>
                <c:pt idx="44">
                  <c:v>43650.25</c:v>
                </c:pt>
                <c:pt idx="45">
                  <c:v>43654.25</c:v>
                </c:pt>
                <c:pt idx="46">
                  <c:v>43655.25</c:v>
                </c:pt>
                <c:pt idx="47">
                  <c:v>43656.25</c:v>
                </c:pt>
                <c:pt idx="48">
                  <c:v>43657.25</c:v>
                </c:pt>
                <c:pt idx="49">
                  <c:v>43660.25</c:v>
                </c:pt>
                <c:pt idx="50">
                  <c:v>43661.25</c:v>
                </c:pt>
                <c:pt idx="51">
                  <c:v>43662.25</c:v>
                </c:pt>
                <c:pt idx="52">
                  <c:v>43663.25</c:v>
                </c:pt>
                <c:pt idx="53">
                  <c:v>43664.25</c:v>
                </c:pt>
                <c:pt idx="54">
                  <c:v>43667.25</c:v>
                </c:pt>
                <c:pt idx="55">
                  <c:v>43668.25</c:v>
                </c:pt>
                <c:pt idx="56">
                  <c:v>43669.25</c:v>
                </c:pt>
                <c:pt idx="57">
                  <c:v>43670.25</c:v>
                </c:pt>
                <c:pt idx="58">
                  <c:v>43671.25</c:v>
                </c:pt>
                <c:pt idx="59">
                  <c:v>43674.25</c:v>
                </c:pt>
                <c:pt idx="60">
                  <c:v>43675.25</c:v>
                </c:pt>
                <c:pt idx="61">
                  <c:v>43676.25</c:v>
                </c:pt>
                <c:pt idx="62">
                  <c:v>43677.25</c:v>
                </c:pt>
                <c:pt idx="63">
                  <c:v>43678.25</c:v>
                </c:pt>
                <c:pt idx="64">
                  <c:v>43681.25</c:v>
                </c:pt>
                <c:pt idx="65">
                  <c:v>43682.25</c:v>
                </c:pt>
                <c:pt idx="66">
                  <c:v>43683.25</c:v>
                </c:pt>
                <c:pt idx="67">
                  <c:v>43684.25</c:v>
                </c:pt>
                <c:pt idx="68">
                  <c:v>43685.25</c:v>
                </c:pt>
                <c:pt idx="69">
                  <c:v>43688.25</c:v>
                </c:pt>
                <c:pt idx="70">
                  <c:v>43689.25</c:v>
                </c:pt>
                <c:pt idx="71">
                  <c:v>43690.25</c:v>
                </c:pt>
                <c:pt idx="72">
                  <c:v>43691</c:v>
                </c:pt>
                <c:pt idx="73">
                  <c:v>43692</c:v>
                </c:pt>
                <c:pt idx="74">
                  <c:v>43693</c:v>
                </c:pt>
                <c:pt idx="75">
                  <c:v>43696</c:v>
                </c:pt>
                <c:pt idx="76">
                  <c:v>43697</c:v>
                </c:pt>
                <c:pt idx="77">
                  <c:v>43698</c:v>
                </c:pt>
                <c:pt idx="78">
                  <c:v>43699</c:v>
                </c:pt>
                <c:pt idx="79">
                  <c:v>43700</c:v>
                </c:pt>
                <c:pt idx="80">
                  <c:v>43703</c:v>
                </c:pt>
                <c:pt idx="81">
                  <c:v>43704</c:v>
                </c:pt>
                <c:pt idx="82">
                  <c:v>43705</c:v>
                </c:pt>
                <c:pt idx="83">
                  <c:v>43706</c:v>
                </c:pt>
                <c:pt idx="84">
                  <c:v>43710</c:v>
                </c:pt>
                <c:pt idx="85">
                  <c:v>43711</c:v>
                </c:pt>
                <c:pt idx="86">
                  <c:v>43712</c:v>
                </c:pt>
                <c:pt idx="87">
                  <c:v>43713</c:v>
                </c:pt>
                <c:pt idx="88">
                  <c:v>43714</c:v>
                </c:pt>
                <c:pt idx="89">
                  <c:v>43717</c:v>
                </c:pt>
                <c:pt idx="90">
                  <c:v>43718</c:v>
                </c:pt>
                <c:pt idx="91">
                  <c:v>43719</c:v>
                </c:pt>
                <c:pt idx="92">
                  <c:v>43720</c:v>
                </c:pt>
                <c:pt idx="93">
                  <c:v>43721</c:v>
                </c:pt>
                <c:pt idx="94">
                  <c:v>43724</c:v>
                </c:pt>
                <c:pt idx="95">
                  <c:v>43725</c:v>
                </c:pt>
                <c:pt idx="96">
                  <c:v>43726</c:v>
                </c:pt>
                <c:pt idx="97">
                  <c:v>43727</c:v>
                </c:pt>
                <c:pt idx="98">
                  <c:v>43728</c:v>
                </c:pt>
                <c:pt idx="99">
                  <c:v>43731</c:v>
                </c:pt>
                <c:pt idx="100">
                  <c:v>43732</c:v>
                </c:pt>
                <c:pt idx="101">
                  <c:v>43733</c:v>
                </c:pt>
                <c:pt idx="102">
                  <c:v>43734</c:v>
                </c:pt>
                <c:pt idx="103">
                  <c:v>43735</c:v>
                </c:pt>
                <c:pt idx="104">
                  <c:v>43738</c:v>
                </c:pt>
                <c:pt idx="105">
                  <c:v>43739</c:v>
                </c:pt>
                <c:pt idx="106">
                  <c:v>43740</c:v>
                </c:pt>
                <c:pt idx="107">
                  <c:v>43741</c:v>
                </c:pt>
                <c:pt idx="108">
                  <c:v>43742</c:v>
                </c:pt>
                <c:pt idx="109">
                  <c:v>43745</c:v>
                </c:pt>
                <c:pt idx="110">
                  <c:v>43746</c:v>
                </c:pt>
                <c:pt idx="111">
                  <c:v>43747</c:v>
                </c:pt>
                <c:pt idx="112">
                  <c:v>43748</c:v>
                </c:pt>
                <c:pt idx="113">
                  <c:v>43749</c:v>
                </c:pt>
                <c:pt idx="114">
                  <c:v>43752</c:v>
                </c:pt>
                <c:pt idx="115">
                  <c:v>43753</c:v>
                </c:pt>
                <c:pt idx="116">
                  <c:v>43754</c:v>
                </c:pt>
                <c:pt idx="117">
                  <c:v>43755</c:v>
                </c:pt>
                <c:pt idx="118">
                  <c:v>43756</c:v>
                </c:pt>
                <c:pt idx="119">
                  <c:v>43759</c:v>
                </c:pt>
                <c:pt idx="120">
                  <c:v>43760</c:v>
                </c:pt>
                <c:pt idx="121">
                  <c:v>43761</c:v>
                </c:pt>
                <c:pt idx="122">
                  <c:v>43762</c:v>
                </c:pt>
                <c:pt idx="123">
                  <c:v>43763</c:v>
                </c:pt>
                <c:pt idx="124">
                  <c:v>43766</c:v>
                </c:pt>
                <c:pt idx="125">
                  <c:v>43767</c:v>
                </c:pt>
                <c:pt idx="126">
                  <c:v>43768</c:v>
                </c:pt>
                <c:pt idx="127">
                  <c:v>43769</c:v>
                </c:pt>
                <c:pt idx="128">
                  <c:v>43770</c:v>
                </c:pt>
                <c:pt idx="129">
                  <c:v>43773</c:v>
                </c:pt>
                <c:pt idx="130">
                  <c:v>43774</c:v>
                </c:pt>
                <c:pt idx="131">
                  <c:v>43775</c:v>
                </c:pt>
                <c:pt idx="132">
                  <c:v>43776</c:v>
                </c:pt>
                <c:pt idx="133">
                  <c:v>43777</c:v>
                </c:pt>
                <c:pt idx="134">
                  <c:v>43780</c:v>
                </c:pt>
                <c:pt idx="135">
                  <c:v>43781</c:v>
                </c:pt>
                <c:pt idx="136">
                  <c:v>43782</c:v>
                </c:pt>
                <c:pt idx="137">
                  <c:v>43783</c:v>
                </c:pt>
                <c:pt idx="138">
                  <c:v>43784</c:v>
                </c:pt>
                <c:pt idx="139">
                  <c:v>43787</c:v>
                </c:pt>
                <c:pt idx="140">
                  <c:v>43788</c:v>
                </c:pt>
                <c:pt idx="141">
                  <c:v>43789</c:v>
                </c:pt>
                <c:pt idx="142">
                  <c:v>43790</c:v>
                </c:pt>
                <c:pt idx="143">
                  <c:v>43791</c:v>
                </c:pt>
                <c:pt idx="144">
                  <c:v>43794</c:v>
                </c:pt>
                <c:pt idx="145">
                  <c:v>43795</c:v>
                </c:pt>
                <c:pt idx="146">
                  <c:v>43796</c:v>
                </c:pt>
                <c:pt idx="147">
                  <c:v>43797</c:v>
                </c:pt>
                <c:pt idx="148">
                  <c:v>43798</c:v>
                </c:pt>
                <c:pt idx="149">
                  <c:v>43802</c:v>
                </c:pt>
                <c:pt idx="150">
                  <c:v>43803</c:v>
                </c:pt>
                <c:pt idx="151">
                  <c:v>43804</c:v>
                </c:pt>
                <c:pt idx="152">
                  <c:v>43805</c:v>
                </c:pt>
                <c:pt idx="153">
                  <c:v>43808</c:v>
                </c:pt>
                <c:pt idx="154">
                  <c:v>43809</c:v>
                </c:pt>
                <c:pt idx="155">
                  <c:v>43810</c:v>
                </c:pt>
                <c:pt idx="156">
                  <c:v>43811</c:v>
                </c:pt>
                <c:pt idx="157">
                  <c:v>43812</c:v>
                </c:pt>
                <c:pt idx="158">
                  <c:v>43817</c:v>
                </c:pt>
                <c:pt idx="159">
                  <c:v>43818</c:v>
                </c:pt>
                <c:pt idx="160">
                  <c:v>43819</c:v>
                </c:pt>
                <c:pt idx="161">
                  <c:v>43822</c:v>
                </c:pt>
                <c:pt idx="162">
                  <c:v>43823</c:v>
                </c:pt>
                <c:pt idx="163">
                  <c:v>43824</c:v>
                </c:pt>
                <c:pt idx="164">
                  <c:v>43825</c:v>
                </c:pt>
                <c:pt idx="165">
                  <c:v>43826</c:v>
                </c:pt>
                <c:pt idx="166">
                  <c:v>43829</c:v>
                </c:pt>
                <c:pt idx="167">
                  <c:v>43830</c:v>
                </c:pt>
                <c:pt idx="168">
                  <c:v>43835</c:v>
                </c:pt>
                <c:pt idx="169">
                  <c:v>43836</c:v>
                </c:pt>
                <c:pt idx="170">
                  <c:v>43838</c:v>
                </c:pt>
                <c:pt idx="171">
                  <c:v>43839</c:v>
                </c:pt>
                <c:pt idx="172">
                  <c:v>43840</c:v>
                </c:pt>
                <c:pt idx="173">
                  <c:v>43843</c:v>
                </c:pt>
                <c:pt idx="174">
                  <c:v>43844</c:v>
                </c:pt>
                <c:pt idx="175">
                  <c:v>43845</c:v>
                </c:pt>
                <c:pt idx="176">
                  <c:v>43846</c:v>
                </c:pt>
                <c:pt idx="177">
                  <c:v>43847</c:v>
                </c:pt>
                <c:pt idx="178">
                  <c:v>43850</c:v>
                </c:pt>
                <c:pt idx="179">
                  <c:v>43851</c:v>
                </c:pt>
                <c:pt idx="180">
                  <c:v>43852</c:v>
                </c:pt>
                <c:pt idx="181">
                  <c:v>43853</c:v>
                </c:pt>
                <c:pt idx="182">
                  <c:v>43854</c:v>
                </c:pt>
                <c:pt idx="183">
                  <c:v>43857</c:v>
                </c:pt>
                <c:pt idx="184">
                  <c:v>43858</c:v>
                </c:pt>
                <c:pt idx="185">
                  <c:v>43859</c:v>
                </c:pt>
                <c:pt idx="186">
                  <c:v>43860</c:v>
                </c:pt>
                <c:pt idx="187">
                  <c:v>43861</c:v>
                </c:pt>
                <c:pt idx="188">
                  <c:v>43864</c:v>
                </c:pt>
                <c:pt idx="189">
                  <c:v>43865</c:v>
                </c:pt>
                <c:pt idx="190">
                  <c:v>43866</c:v>
                </c:pt>
                <c:pt idx="191">
                  <c:v>43867</c:v>
                </c:pt>
                <c:pt idx="192">
                  <c:v>43868</c:v>
                </c:pt>
                <c:pt idx="193">
                  <c:v>43871</c:v>
                </c:pt>
                <c:pt idx="194">
                  <c:v>43872</c:v>
                </c:pt>
                <c:pt idx="195">
                  <c:v>43873</c:v>
                </c:pt>
                <c:pt idx="196">
                  <c:v>43874</c:v>
                </c:pt>
                <c:pt idx="197">
                  <c:v>43875</c:v>
                </c:pt>
                <c:pt idx="198">
                  <c:v>43878</c:v>
                </c:pt>
                <c:pt idx="199">
                  <c:v>43879</c:v>
                </c:pt>
                <c:pt idx="200">
                  <c:v>43880</c:v>
                </c:pt>
                <c:pt idx="201">
                  <c:v>43881</c:v>
                </c:pt>
                <c:pt idx="202">
                  <c:v>43882</c:v>
                </c:pt>
                <c:pt idx="203">
                  <c:v>43885</c:v>
                </c:pt>
                <c:pt idx="204">
                  <c:v>43886</c:v>
                </c:pt>
                <c:pt idx="205">
                  <c:v>43887</c:v>
                </c:pt>
                <c:pt idx="206">
                  <c:v>43888</c:v>
                </c:pt>
                <c:pt idx="207">
                  <c:v>43889</c:v>
                </c:pt>
                <c:pt idx="208">
                  <c:v>43892</c:v>
                </c:pt>
                <c:pt idx="209">
                  <c:v>43893</c:v>
                </c:pt>
                <c:pt idx="210">
                  <c:v>43894</c:v>
                </c:pt>
                <c:pt idx="211">
                  <c:v>43895</c:v>
                </c:pt>
                <c:pt idx="212">
                  <c:v>43896</c:v>
                </c:pt>
                <c:pt idx="213">
                  <c:v>43900</c:v>
                </c:pt>
                <c:pt idx="214">
                  <c:v>43901</c:v>
                </c:pt>
                <c:pt idx="215">
                  <c:v>43902</c:v>
                </c:pt>
                <c:pt idx="216">
                  <c:v>43903</c:v>
                </c:pt>
                <c:pt idx="217">
                  <c:v>43906</c:v>
                </c:pt>
                <c:pt idx="218">
                  <c:v>43907</c:v>
                </c:pt>
                <c:pt idx="219">
                  <c:v>43908</c:v>
                </c:pt>
                <c:pt idx="220">
                  <c:v>43909</c:v>
                </c:pt>
                <c:pt idx="221">
                  <c:v>43910</c:v>
                </c:pt>
                <c:pt idx="222">
                  <c:v>43916</c:v>
                </c:pt>
                <c:pt idx="223">
                  <c:v>43917</c:v>
                </c:pt>
                <c:pt idx="224">
                  <c:v>43920</c:v>
                </c:pt>
                <c:pt idx="225">
                  <c:v>43921</c:v>
                </c:pt>
                <c:pt idx="226">
                  <c:v>43922</c:v>
                </c:pt>
                <c:pt idx="227">
                  <c:v>43923</c:v>
                </c:pt>
                <c:pt idx="228">
                  <c:v>43924</c:v>
                </c:pt>
                <c:pt idx="229">
                  <c:v>43927</c:v>
                </c:pt>
                <c:pt idx="230">
                  <c:v>43928</c:v>
                </c:pt>
                <c:pt idx="231">
                  <c:v>43929</c:v>
                </c:pt>
                <c:pt idx="232">
                  <c:v>43930</c:v>
                </c:pt>
                <c:pt idx="233">
                  <c:v>43931</c:v>
                </c:pt>
                <c:pt idx="234">
                  <c:v>43934</c:v>
                </c:pt>
                <c:pt idx="235">
                  <c:v>43935</c:v>
                </c:pt>
                <c:pt idx="236">
                  <c:v>43936</c:v>
                </c:pt>
                <c:pt idx="237">
                  <c:v>43937</c:v>
                </c:pt>
                <c:pt idx="238">
                  <c:v>43938</c:v>
                </c:pt>
                <c:pt idx="239">
                  <c:v>43941</c:v>
                </c:pt>
                <c:pt idx="240">
                  <c:v>43942</c:v>
                </c:pt>
                <c:pt idx="241">
                  <c:v>43943</c:v>
                </c:pt>
                <c:pt idx="242">
                  <c:v>43944</c:v>
                </c:pt>
                <c:pt idx="243">
                  <c:v>43945</c:v>
                </c:pt>
                <c:pt idx="244">
                  <c:v>43948</c:v>
                </c:pt>
                <c:pt idx="245">
                  <c:v>43949</c:v>
                </c:pt>
                <c:pt idx="246">
                  <c:v>43950</c:v>
                </c:pt>
                <c:pt idx="247">
                  <c:v>43951</c:v>
                </c:pt>
                <c:pt idx="248">
                  <c:v>43955</c:v>
                </c:pt>
                <c:pt idx="249">
                  <c:v>43956</c:v>
                </c:pt>
                <c:pt idx="250">
                  <c:v>43957</c:v>
                </c:pt>
                <c:pt idx="251">
                  <c:v>43962</c:v>
                </c:pt>
                <c:pt idx="252">
                  <c:v>43963</c:v>
                </c:pt>
                <c:pt idx="253">
                  <c:v>43964</c:v>
                </c:pt>
                <c:pt idx="254">
                  <c:v>43965</c:v>
                </c:pt>
                <c:pt idx="255">
                  <c:v>43966</c:v>
                </c:pt>
                <c:pt idx="256">
                  <c:v>43969</c:v>
                </c:pt>
                <c:pt idx="257">
                  <c:v>43970</c:v>
                </c:pt>
                <c:pt idx="258">
                  <c:v>43971</c:v>
                </c:pt>
                <c:pt idx="259">
                  <c:v>43972</c:v>
                </c:pt>
                <c:pt idx="260">
                  <c:v>43973</c:v>
                </c:pt>
                <c:pt idx="261">
                  <c:v>43976</c:v>
                </c:pt>
                <c:pt idx="262">
                  <c:v>43977</c:v>
                </c:pt>
                <c:pt idx="263">
                  <c:v>43978</c:v>
                </c:pt>
                <c:pt idx="264">
                  <c:v>43979</c:v>
                </c:pt>
                <c:pt idx="265">
                  <c:v>43980</c:v>
                </c:pt>
              </c:numCache>
            </c:numRef>
          </c:cat>
          <c:val>
            <c:numRef>
              <c:f>'40 график'!$B$81:$B$346</c:f>
              <c:numCache>
                <c:formatCode>General</c:formatCode>
                <c:ptCount val="266"/>
                <c:pt idx="0">
                  <c:v>8.0028849999999991</c:v>
                </c:pt>
                <c:pt idx="1">
                  <c:v>8.0005600000000001</c:v>
                </c:pt>
                <c:pt idx="2">
                  <c:v>7.9854519999999996</c:v>
                </c:pt>
                <c:pt idx="3">
                  <c:v>7.9586210000000008</c:v>
                </c:pt>
                <c:pt idx="4">
                  <c:v>7.9668109999999999</c:v>
                </c:pt>
                <c:pt idx="5">
                  <c:v>8.100854</c:v>
                </c:pt>
                <c:pt idx="6">
                  <c:v>7.9760710000000001</c:v>
                </c:pt>
                <c:pt idx="7">
                  <c:v>7.9652820000000002</c:v>
                </c:pt>
                <c:pt idx="8">
                  <c:v>8.0000850000000003</c:v>
                </c:pt>
                <c:pt idx="9">
                  <c:v>8.0000809999999998</c:v>
                </c:pt>
                <c:pt idx="10">
                  <c:v>8.0003299999999999</c:v>
                </c:pt>
                <c:pt idx="11">
                  <c:v>8.0118030000000005</c:v>
                </c:pt>
                <c:pt idx="12">
                  <c:v>8.0003089999999997</c:v>
                </c:pt>
                <c:pt idx="13">
                  <c:v>8.0008979999999994</c:v>
                </c:pt>
                <c:pt idx="14">
                  <c:v>8.0033151366280801</c:v>
                </c:pt>
                <c:pt idx="15">
                  <c:v>8.0098090617195901</c:v>
                </c:pt>
                <c:pt idx="16">
                  <c:v>8.0079323622033503</c:v>
                </c:pt>
                <c:pt idx="17">
                  <c:v>8.0205398293488201</c:v>
                </c:pt>
                <c:pt idx="18">
                  <c:v>8.0070489211763807</c:v>
                </c:pt>
                <c:pt idx="19">
                  <c:v>8.1396704914835993</c:v>
                </c:pt>
                <c:pt idx="20">
                  <c:v>8.9229477539728297</c:v>
                </c:pt>
                <c:pt idx="21">
                  <c:v>8.0763130000000007</c:v>
                </c:pt>
                <c:pt idx="22">
                  <c:v>8.0506980000000006</c:v>
                </c:pt>
                <c:pt idx="23">
                  <c:v>8.3902990000000006</c:v>
                </c:pt>
                <c:pt idx="24">
                  <c:v>8.2376159999999992</c:v>
                </c:pt>
                <c:pt idx="25">
                  <c:v>8.4604079999999993</c:v>
                </c:pt>
                <c:pt idx="26">
                  <c:v>8.6942780000000006</c:v>
                </c:pt>
                <c:pt idx="27">
                  <c:v>8.9572529999999997</c:v>
                </c:pt>
                <c:pt idx="28">
                  <c:v>8.3901669999999999</c:v>
                </c:pt>
                <c:pt idx="29">
                  <c:v>8.0931010000000008</c:v>
                </c:pt>
                <c:pt idx="30">
                  <c:v>8.1889000000000003</c:v>
                </c:pt>
                <c:pt idx="31">
                  <c:v>8.1298919999999999</c:v>
                </c:pt>
                <c:pt idx="32">
                  <c:v>8.086112</c:v>
                </c:pt>
                <c:pt idx="33">
                  <c:v>8.0812969999999993</c:v>
                </c:pt>
                <c:pt idx="34">
                  <c:v>8.0752159999999993</c:v>
                </c:pt>
                <c:pt idx="35">
                  <c:v>8.0571429999999999</c:v>
                </c:pt>
                <c:pt idx="36">
                  <c:v>8.1154109999999999</c:v>
                </c:pt>
                <c:pt idx="37">
                  <c:v>8.4703250000000008</c:v>
                </c:pt>
                <c:pt idx="38">
                  <c:v>8.1869099999999992</c:v>
                </c:pt>
                <c:pt idx="39">
                  <c:v>8.2509289999999993</c:v>
                </c:pt>
                <c:pt idx="40">
                  <c:v>9.0411850000000005</c:v>
                </c:pt>
                <c:pt idx="41">
                  <c:v>8.3732839999999999</c:v>
                </c:pt>
                <c:pt idx="42">
                  <c:v>8.2446420000000007</c:v>
                </c:pt>
                <c:pt idx="43">
                  <c:v>8.1092340000000007</c:v>
                </c:pt>
                <c:pt idx="44">
                  <c:v>8.1979100000000003</c:v>
                </c:pt>
                <c:pt idx="45">
                  <c:v>8.1349110000000007</c:v>
                </c:pt>
                <c:pt idx="46">
                  <c:v>8.1477570000000004</c:v>
                </c:pt>
                <c:pt idx="47">
                  <c:v>8.0464330000000004</c:v>
                </c:pt>
                <c:pt idx="48">
                  <c:v>8.0625599999999995</c:v>
                </c:pt>
                <c:pt idx="49">
                  <c:v>8.075431</c:v>
                </c:pt>
                <c:pt idx="50">
                  <c:v>8.144012</c:v>
                </c:pt>
                <c:pt idx="51">
                  <c:v>8.0502590000000005</c:v>
                </c:pt>
                <c:pt idx="52">
                  <c:v>8.0272659999999991</c:v>
                </c:pt>
                <c:pt idx="53">
                  <c:v>8.0398650000000007</c:v>
                </c:pt>
                <c:pt idx="54">
                  <c:v>8.0165839999999999</c:v>
                </c:pt>
                <c:pt idx="55">
                  <c:v>8.0084470000000003</c:v>
                </c:pt>
                <c:pt idx="56">
                  <c:v>8.0277580000000004</c:v>
                </c:pt>
                <c:pt idx="57">
                  <c:v>8.0403210000000005</c:v>
                </c:pt>
                <c:pt idx="58">
                  <c:v>8.0699500000000004</c:v>
                </c:pt>
                <c:pt idx="59">
                  <c:v>8.1061940000000003</c:v>
                </c:pt>
                <c:pt idx="60">
                  <c:v>8.1455500000000001</c:v>
                </c:pt>
                <c:pt idx="61">
                  <c:v>8.2665290000000002</c:v>
                </c:pt>
                <c:pt idx="62">
                  <c:v>8.2694930000000006</c:v>
                </c:pt>
                <c:pt idx="63">
                  <c:v>8.0386600000000001</c:v>
                </c:pt>
                <c:pt idx="64">
                  <c:v>8.0138770000000008</c:v>
                </c:pt>
                <c:pt idx="65">
                  <c:v>8.0928760000000004</c:v>
                </c:pt>
                <c:pt idx="66">
                  <c:v>8.1169440000000002</c:v>
                </c:pt>
                <c:pt idx="67">
                  <c:v>8.2549639999999993</c:v>
                </c:pt>
                <c:pt idx="68">
                  <c:v>8.6119299999999992</c:v>
                </c:pt>
                <c:pt idx="69">
                  <c:v>8.9664000000000001</c:v>
                </c:pt>
                <c:pt idx="70">
                  <c:v>8.2877580000000002</c:v>
                </c:pt>
                <c:pt idx="71">
                  <c:v>8.0986390000000004</c:v>
                </c:pt>
                <c:pt idx="72">
                  <c:v>8.1685169999999996</c:v>
                </c:pt>
                <c:pt idx="73">
                  <c:v>8.3042069999999999</c:v>
                </c:pt>
                <c:pt idx="74">
                  <c:v>8.2534369999999999</c:v>
                </c:pt>
                <c:pt idx="75">
                  <c:v>8.2663499999999992</c:v>
                </c:pt>
                <c:pt idx="76">
                  <c:v>8.3723080000000003</c:v>
                </c:pt>
                <c:pt idx="77">
                  <c:v>8.20444</c:v>
                </c:pt>
                <c:pt idx="78">
                  <c:v>8.7834230000000009</c:v>
                </c:pt>
                <c:pt idx="79">
                  <c:v>9.6890490000000007</c:v>
                </c:pt>
                <c:pt idx="80">
                  <c:v>9.6701420000000002</c:v>
                </c:pt>
                <c:pt idx="81">
                  <c:v>9.8802839999999996</c:v>
                </c:pt>
                <c:pt idx="82">
                  <c:v>9.5765960000000003</c:v>
                </c:pt>
                <c:pt idx="83">
                  <c:v>9.6572899999999997</c:v>
                </c:pt>
                <c:pt idx="84">
                  <c:v>9.0815610000000007</c:v>
                </c:pt>
                <c:pt idx="85">
                  <c:v>8.4537110000000002</c:v>
                </c:pt>
                <c:pt idx="86">
                  <c:v>8.0658799999999999</c:v>
                </c:pt>
                <c:pt idx="87">
                  <c:v>8.0718250000000005</c:v>
                </c:pt>
                <c:pt idx="88">
                  <c:v>8.1019559999999995</c:v>
                </c:pt>
                <c:pt idx="89">
                  <c:v>8.17577</c:v>
                </c:pt>
                <c:pt idx="90">
                  <c:v>8.4105030000000003</c:v>
                </c:pt>
                <c:pt idx="91">
                  <c:v>8.5192890000000006</c:v>
                </c:pt>
                <c:pt idx="92">
                  <c:v>8.9911930000000009</c:v>
                </c:pt>
                <c:pt idx="93">
                  <c:v>9.3915419999999994</c:v>
                </c:pt>
                <c:pt idx="94">
                  <c:v>8.5602540000000005</c:v>
                </c:pt>
                <c:pt idx="95">
                  <c:v>8.5834379999999992</c:v>
                </c:pt>
                <c:pt idx="96">
                  <c:v>8.4135430000000007</c:v>
                </c:pt>
                <c:pt idx="97">
                  <c:v>8.5721450000000008</c:v>
                </c:pt>
                <c:pt idx="98">
                  <c:v>9.6461000000000006</c:v>
                </c:pt>
                <c:pt idx="99">
                  <c:v>10.063081</c:v>
                </c:pt>
                <c:pt idx="100">
                  <c:v>10.109479</c:v>
                </c:pt>
                <c:pt idx="101">
                  <c:v>10.001339</c:v>
                </c:pt>
                <c:pt idx="102">
                  <c:v>9.1959040000000005</c:v>
                </c:pt>
                <c:pt idx="103">
                  <c:v>8.4866799999999998</c:v>
                </c:pt>
                <c:pt idx="104">
                  <c:v>8.759169</c:v>
                </c:pt>
                <c:pt idx="105">
                  <c:v>8.4441129999999998</c:v>
                </c:pt>
                <c:pt idx="106">
                  <c:v>8.4553239999999992</c:v>
                </c:pt>
                <c:pt idx="107">
                  <c:v>8.3993839999999995</c:v>
                </c:pt>
                <c:pt idx="108">
                  <c:v>8.4128930000000004</c:v>
                </c:pt>
                <c:pt idx="109">
                  <c:v>8.4139839999999992</c:v>
                </c:pt>
                <c:pt idx="110">
                  <c:v>8.3681509999999992</c:v>
                </c:pt>
                <c:pt idx="111">
                  <c:v>8.3505020000000005</c:v>
                </c:pt>
                <c:pt idx="112">
                  <c:v>8.3676689999999994</c:v>
                </c:pt>
                <c:pt idx="113">
                  <c:v>8.3670960000000001</c:v>
                </c:pt>
                <c:pt idx="114">
                  <c:v>8.3907900000000009</c:v>
                </c:pt>
                <c:pt idx="115">
                  <c:v>8.3709500000000006</c:v>
                </c:pt>
                <c:pt idx="116">
                  <c:v>8.3375920000000008</c:v>
                </c:pt>
                <c:pt idx="117">
                  <c:v>8.3765420000000006</c:v>
                </c:pt>
                <c:pt idx="118">
                  <c:v>8.4157679999999999</c:v>
                </c:pt>
                <c:pt idx="119">
                  <c:v>8.4715629999999997</c:v>
                </c:pt>
                <c:pt idx="120">
                  <c:v>8.6833320000000001</c:v>
                </c:pt>
                <c:pt idx="121">
                  <c:v>8.7797579999999993</c:v>
                </c:pt>
                <c:pt idx="122">
                  <c:v>8.7142350000000004</c:v>
                </c:pt>
                <c:pt idx="123">
                  <c:v>8.9882849999999994</c:v>
                </c:pt>
                <c:pt idx="124">
                  <c:v>8.6282379999999996</c:v>
                </c:pt>
                <c:pt idx="125">
                  <c:v>8.5534920000000003</c:v>
                </c:pt>
                <c:pt idx="126">
                  <c:v>8.5401950000000006</c:v>
                </c:pt>
                <c:pt idx="127">
                  <c:v>8.5700540000000007</c:v>
                </c:pt>
                <c:pt idx="128">
                  <c:v>8.3322749999999992</c:v>
                </c:pt>
                <c:pt idx="129">
                  <c:v>8.3149309999999996</c:v>
                </c:pt>
                <c:pt idx="130">
                  <c:v>8.4165390000000002</c:v>
                </c:pt>
                <c:pt idx="131">
                  <c:v>8.5193399999999997</c:v>
                </c:pt>
                <c:pt idx="132">
                  <c:v>8.4889449999999993</c:v>
                </c:pt>
                <c:pt idx="133">
                  <c:v>8.4499390000000005</c:v>
                </c:pt>
                <c:pt idx="134">
                  <c:v>8.4168289999999999</c:v>
                </c:pt>
                <c:pt idx="135">
                  <c:v>8.3552870000000006</c:v>
                </c:pt>
                <c:pt idx="136">
                  <c:v>8.3623829999999995</c:v>
                </c:pt>
                <c:pt idx="137">
                  <c:v>8.3640609999999995</c:v>
                </c:pt>
                <c:pt idx="138">
                  <c:v>8.2985100000000003</c:v>
                </c:pt>
                <c:pt idx="139" formatCode="#,##0.00">
                  <c:v>8.31</c:v>
                </c:pt>
                <c:pt idx="140" formatCode="#,##0.00">
                  <c:v>8.33</c:v>
                </c:pt>
                <c:pt idx="141" formatCode="#,##0.00">
                  <c:v>8.4700000000000006</c:v>
                </c:pt>
                <c:pt idx="142" formatCode="#,##0.00">
                  <c:v>9.32</c:v>
                </c:pt>
                <c:pt idx="143" formatCode="#,##0.00">
                  <c:v>10.06</c:v>
                </c:pt>
                <c:pt idx="144" formatCode="#,##0.00">
                  <c:v>10.23</c:v>
                </c:pt>
                <c:pt idx="145" formatCode="#,##0.00">
                  <c:v>10.210000000000001</c:v>
                </c:pt>
                <c:pt idx="146" formatCode="#,##0.00">
                  <c:v>10.19</c:v>
                </c:pt>
                <c:pt idx="147" formatCode="#,##0.00">
                  <c:v>10.23</c:v>
                </c:pt>
                <c:pt idx="148" formatCode="#,##0.00">
                  <c:v>10.17</c:v>
                </c:pt>
                <c:pt idx="149" formatCode="#,##0.00">
                  <c:v>9.9600000000000009</c:v>
                </c:pt>
                <c:pt idx="150" formatCode="#,##0.00">
                  <c:v>9.4</c:v>
                </c:pt>
                <c:pt idx="151" formatCode="#,##0.00">
                  <c:v>9.57</c:v>
                </c:pt>
                <c:pt idx="152" formatCode="#,##0.00">
                  <c:v>9.0500000000000007</c:v>
                </c:pt>
                <c:pt idx="153" formatCode="#,##0.00">
                  <c:v>8.65</c:v>
                </c:pt>
                <c:pt idx="154" formatCode="#,##0.00">
                  <c:v>8.43</c:v>
                </c:pt>
                <c:pt idx="155" formatCode="#,##0.00">
                  <c:v>8.31</c:v>
                </c:pt>
                <c:pt idx="156" formatCode="#,##0.00">
                  <c:v>8.3800000000000008</c:v>
                </c:pt>
                <c:pt idx="157" formatCode="#,##0.00">
                  <c:v>8.5500000000000007</c:v>
                </c:pt>
                <c:pt idx="158" formatCode="#,##0.00">
                  <c:v>8.6199999999999992</c:v>
                </c:pt>
                <c:pt idx="159" formatCode="#,##0.00">
                  <c:v>8.42</c:v>
                </c:pt>
                <c:pt idx="160" formatCode="#,##0.00">
                  <c:v>8.4</c:v>
                </c:pt>
                <c:pt idx="161" formatCode="#,##0.00">
                  <c:v>8.36</c:v>
                </c:pt>
                <c:pt idx="162" formatCode="#,##0.00">
                  <c:v>8.39</c:v>
                </c:pt>
                <c:pt idx="163" formatCode="#,##0.00">
                  <c:v>8.84</c:v>
                </c:pt>
                <c:pt idx="164" formatCode="#,##0.00">
                  <c:v>9.7799999999999994</c:v>
                </c:pt>
                <c:pt idx="165" formatCode="#,##0.00">
                  <c:v>8.86</c:v>
                </c:pt>
                <c:pt idx="166" formatCode="#,##0.00">
                  <c:v>8.9499999999999993</c:v>
                </c:pt>
                <c:pt idx="167" formatCode="#,##0.00">
                  <c:v>10.050000000000001</c:v>
                </c:pt>
                <c:pt idx="168" formatCode="#,##0.00">
                  <c:v>8.73</c:v>
                </c:pt>
                <c:pt idx="169" formatCode="#,##0.00">
                  <c:v>8.3800000000000008</c:v>
                </c:pt>
                <c:pt idx="170" formatCode="#,##0.00">
                  <c:v>8.3800000000000008</c:v>
                </c:pt>
                <c:pt idx="171" formatCode="#,##0.00">
                  <c:v>8.33</c:v>
                </c:pt>
                <c:pt idx="172" formatCode="#,##0.00">
                  <c:v>8.44</c:v>
                </c:pt>
                <c:pt idx="173" formatCode="#,##0.00">
                  <c:v>8.44</c:v>
                </c:pt>
                <c:pt idx="174" formatCode="#,##0.00">
                  <c:v>8.43</c:v>
                </c:pt>
                <c:pt idx="175" formatCode="#,##0.00">
                  <c:v>8.4499999999999993</c:v>
                </c:pt>
                <c:pt idx="176" formatCode="#,##0.00">
                  <c:v>8.4499999999999993</c:v>
                </c:pt>
                <c:pt idx="177" formatCode="#,##0.00">
                  <c:v>8.3800000000000008</c:v>
                </c:pt>
                <c:pt idx="178" formatCode="#,##0.00">
                  <c:v>8.3800000000000008</c:v>
                </c:pt>
                <c:pt idx="179" formatCode="#,##0.00">
                  <c:v>8.3800000000000008</c:v>
                </c:pt>
                <c:pt idx="180" formatCode="#,##0.00">
                  <c:v>8.3699999999999992</c:v>
                </c:pt>
                <c:pt idx="181" formatCode="#,##0.00">
                  <c:v>8.44</c:v>
                </c:pt>
                <c:pt idx="182" formatCode="#,##0.00">
                  <c:v>8.7899999999999991</c:v>
                </c:pt>
                <c:pt idx="183" formatCode="#,##0.00">
                  <c:v>9.1300000000000008</c:v>
                </c:pt>
                <c:pt idx="184" formatCode="#,##0.00">
                  <c:v>9.3000000000000007</c:v>
                </c:pt>
                <c:pt idx="185" formatCode="#,##0.00">
                  <c:v>9.23</c:v>
                </c:pt>
                <c:pt idx="186" formatCode="#,##0.00">
                  <c:v>9.0299999999999994</c:v>
                </c:pt>
                <c:pt idx="187" formatCode="#,##0.00">
                  <c:v>9.14</c:v>
                </c:pt>
                <c:pt idx="188" formatCode="#,##0.00">
                  <c:v>8.98</c:v>
                </c:pt>
                <c:pt idx="189" formatCode="#,##0.00">
                  <c:v>8.89</c:v>
                </c:pt>
                <c:pt idx="190" formatCode="#,##0.00">
                  <c:v>8.6999999999999993</c:v>
                </c:pt>
                <c:pt idx="191" formatCode="#,##0.00">
                  <c:v>8.76</c:v>
                </c:pt>
                <c:pt idx="192" formatCode="#,##0.00">
                  <c:v>8.92</c:v>
                </c:pt>
                <c:pt idx="193" formatCode="#,##0.00">
                  <c:v>8.84</c:v>
                </c:pt>
                <c:pt idx="194" formatCode="#,##0.00">
                  <c:v>8.7100000000000009</c:v>
                </c:pt>
                <c:pt idx="195" formatCode="#,##0.00">
                  <c:v>8.6</c:v>
                </c:pt>
                <c:pt idx="196" formatCode="#,##0.00">
                  <c:v>8.66</c:v>
                </c:pt>
                <c:pt idx="197" formatCode="#,##0.00">
                  <c:v>8.6999999999999993</c:v>
                </c:pt>
                <c:pt idx="198" formatCode="#,##0.00">
                  <c:v>8.81</c:v>
                </c:pt>
                <c:pt idx="199" formatCode="#,##0.00">
                  <c:v>8.7899999999999991</c:v>
                </c:pt>
                <c:pt idx="200" formatCode="#,##0.00">
                  <c:v>8.9</c:v>
                </c:pt>
                <c:pt idx="201" formatCode="#,##0.00">
                  <c:v>8.99</c:v>
                </c:pt>
                <c:pt idx="202" formatCode="#,##0.00">
                  <c:v>9.82</c:v>
                </c:pt>
                <c:pt idx="203" formatCode="#,##0.00">
                  <c:v>10.23</c:v>
                </c:pt>
                <c:pt idx="204" formatCode="#,##0.00">
                  <c:v>10.24</c:v>
                </c:pt>
                <c:pt idx="205" formatCode="#,##0.00">
                  <c:v>10.24</c:v>
                </c:pt>
                <c:pt idx="206" formatCode="#,##0.00">
                  <c:v>10.199999999999999</c:v>
                </c:pt>
                <c:pt idx="207" formatCode="#,##0.00">
                  <c:v>10.24</c:v>
                </c:pt>
                <c:pt idx="208" formatCode="#,##0.00">
                  <c:v>10.19</c:v>
                </c:pt>
                <c:pt idx="209" formatCode="#,##0.00">
                  <c:v>10.23</c:v>
                </c:pt>
                <c:pt idx="210" formatCode="#,##0.00">
                  <c:v>9.64</c:v>
                </c:pt>
                <c:pt idx="211" formatCode="#,##0.00">
                  <c:v>8.8800000000000008</c:v>
                </c:pt>
                <c:pt idx="212" formatCode="#,##0.00">
                  <c:v>8.68</c:v>
                </c:pt>
                <c:pt idx="213" formatCode="#,##0.00">
                  <c:v>13.42</c:v>
                </c:pt>
                <c:pt idx="214" formatCode="#,##0.00">
                  <c:v>13.47</c:v>
                </c:pt>
                <c:pt idx="215" formatCode="#,##0.00">
                  <c:v>13.48</c:v>
                </c:pt>
                <c:pt idx="216" formatCode="#,##0.00">
                  <c:v>13.41</c:v>
                </c:pt>
                <c:pt idx="217" formatCode="#,##0.00">
                  <c:v>13.47</c:v>
                </c:pt>
                <c:pt idx="218" formatCode="#,##0.00">
                  <c:v>13.48</c:v>
                </c:pt>
                <c:pt idx="219" formatCode="#,##0.00">
                  <c:v>13.46</c:v>
                </c:pt>
                <c:pt idx="220" formatCode="#,##0.00">
                  <c:v>13.48</c:v>
                </c:pt>
                <c:pt idx="221" formatCode="#,##0.00">
                  <c:v>13.46</c:v>
                </c:pt>
                <c:pt idx="222" formatCode="#,##0.00">
                  <c:v>13.45</c:v>
                </c:pt>
                <c:pt idx="223" formatCode="#,##0.00">
                  <c:v>13.32</c:v>
                </c:pt>
                <c:pt idx="224" formatCode="#,##0.00">
                  <c:v>12.93</c:v>
                </c:pt>
                <c:pt idx="225" formatCode="#,##0.00">
                  <c:v>13.25</c:v>
                </c:pt>
                <c:pt idx="226" formatCode="#,##0.00">
                  <c:v>13.35</c:v>
                </c:pt>
                <c:pt idx="227" formatCode="#,##0.00">
                  <c:v>12.37</c:v>
                </c:pt>
                <c:pt idx="228" formatCode="#,##0.00">
                  <c:v>11.58</c:v>
                </c:pt>
                <c:pt idx="229" formatCode="#,##0.00">
                  <c:v>8.74</c:v>
                </c:pt>
                <c:pt idx="230" formatCode="#,##0.00">
                  <c:v>8.7799999999999994</c:v>
                </c:pt>
                <c:pt idx="231" formatCode="#,##0.00">
                  <c:v>7.73</c:v>
                </c:pt>
                <c:pt idx="232" formatCode="#,##0.00">
                  <c:v>8.27</c:v>
                </c:pt>
                <c:pt idx="233" formatCode="#,##0.00">
                  <c:v>8.35</c:v>
                </c:pt>
                <c:pt idx="234" formatCode="#,##0.00">
                  <c:v>8.4600000000000009</c:v>
                </c:pt>
                <c:pt idx="235" formatCode="#,##0.00">
                  <c:v>7.93</c:v>
                </c:pt>
                <c:pt idx="236" formatCode="#,##0.00">
                  <c:v>7.81</c:v>
                </c:pt>
                <c:pt idx="237" formatCode="#,##0.00">
                  <c:v>8.0299999999999994</c:v>
                </c:pt>
                <c:pt idx="238" formatCode="#,##0.00">
                  <c:v>8.11</c:v>
                </c:pt>
                <c:pt idx="239" formatCode="#,##0.00">
                  <c:v>8.5500000000000007</c:v>
                </c:pt>
                <c:pt idx="240">
                  <c:v>9.0399999999999991</c:v>
                </c:pt>
                <c:pt idx="241">
                  <c:v>10.86</c:v>
                </c:pt>
                <c:pt idx="242">
                  <c:v>10.92</c:v>
                </c:pt>
                <c:pt idx="243">
                  <c:v>11.24</c:v>
                </c:pt>
                <c:pt idx="244">
                  <c:v>9.93</c:v>
                </c:pt>
                <c:pt idx="245">
                  <c:v>8.8800000000000008</c:v>
                </c:pt>
                <c:pt idx="246">
                  <c:v>8.26</c:v>
                </c:pt>
                <c:pt idx="247">
                  <c:v>7.89</c:v>
                </c:pt>
                <c:pt idx="248">
                  <c:v>7.82</c:v>
                </c:pt>
                <c:pt idx="249">
                  <c:v>7.66</c:v>
                </c:pt>
                <c:pt idx="250">
                  <c:v>7.95</c:v>
                </c:pt>
                <c:pt idx="251">
                  <c:v>7.78</c:v>
                </c:pt>
                <c:pt idx="252">
                  <c:v>7.73</c:v>
                </c:pt>
                <c:pt idx="253">
                  <c:v>7.64</c:v>
                </c:pt>
                <c:pt idx="254">
                  <c:v>7.77</c:v>
                </c:pt>
                <c:pt idx="255">
                  <c:v>8.84</c:v>
                </c:pt>
                <c:pt idx="256">
                  <c:v>8.1300000000000008</c:v>
                </c:pt>
                <c:pt idx="257">
                  <c:v>8.2200000000000006</c:v>
                </c:pt>
                <c:pt idx="258">
                  <c:v>8.39</c:v>
                </c:pt>
                <c:pt idx="259">
                  <c:v>8.2100000000000009</c:v>
                </c:pt>
                <c:pt idx="260">
                  <c:v>10.35</c:v>
                </c:pt>
                <c:pt idx="261">
                  <c:v>9.09</c:v>
                </c:pt>
                <c:pt idx="262">
                  <c:v>9.34</c:v>
                </c:pt>
                <c:pt idx="263">
                  <c:v>9.65</c:v>
                </c:pt>
                <c:pt idx="264">
                  <c:v>8.65</c:v>
                </c:pt>
                <c:pt idx="265">
                  <c:v>8.5299999999999994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B-43D1-84F8-2235F229B836}"/>
            </c:ext>
          </c:extLst>
        </c:ser>
        <c:ser>
          <c:idx val="1"/>
          <c:order val="1"/>
          <c:tx>
            <c:strRef>
              <c:f>'40 график'!$C$2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'40 график'!$A$81:$A$346</c:f>
              <c:numCache>
                <c:formatCode>m/d/yyyy</c:formatCode>
                <c:ptCount val="266"/>
                <c:pt idx="0">
                  <c:v>43585</c:v>
                </c:pt>
                <c:pt idx="1">
                  <c:v>43587</c:v>
                </c:pt>
                <c:pt idx="2">
                  <c:v>43588</c:v>
                </c:pt>
                <c:pt idx="3">
                  <c:v>43589</c:v>
                </c:pt>
                <c:pt idx="4">
                  <c:v>43591</c:v>
                </c:pt>
                <c:pt idx="5">
                  <c:v>43593</c:v>
                </c:pt>
                <c:pt idx="6">
                  <c:v>43598</c:v>
                </c:pt>
                <c:pt idx="7">
                  <c:v>43599</c:v>
                </c:pt>
                <c:pt idx="8">
                  <c:v>43600</c:v>
                </c:pt>
                <c:pt idx="9">
                  <c:v>43601</c:v>
                </c:pt>
                <c:pt idx="10">
                  <c:v>43602</c:v>
                </c:pt>
                <c:pt idx="11">
                  <c:v>43605</c:v>
                </c:pt>
                <c:pt idx="12">
                  <c:v>43606</c:v>
                </c:pt>
                <c:pt idx="13">
                  <c:v>43607</c:v>
                </c:pt>
                <c:pt idx="14">
                  <c:v>43607.25</c:v>
                </c:pt>
                <c:pt idx="15">
                  <c:v>43608.25</c:v>
                </c:pt>
                <c:pt idx="16">
                  <c:v>43611.25</c:v>
                </c:pt>
                <c:pt idx="17">
                  <c:v>43612.25</c:v>
                </c:pt>
                <c:pt idx="18">
                  <c:v>43613.25</c:v>
                </c:pt>
                <c:pt idx="19">
                  <c:v>43614.25</c:v>
                </c:pt>
                <c:pt idx="20">
                  <c:v>43615.25</c:v>
                </c:pt>
                <c:pt idx="21">
                  <c:v>43619.25</c:v>
                </c:pt>
                <c:pt idx="22">
                  <c:v>43620.25</c:v>
                </c:pt>
                <c:pt idx="23">
                  <c:v>43621.25</c:v>
                </c:pt>
                <c:pt idx="24">
                  <c:v>43622.25</c:v>
                </c:pt>
                <c:pt idx="25">
                  <c:v>43625.25</c:v>
                </c:pt>
                <c:pt idx="26">
                  <c:v>43626.25</c:v>
                </c:pt>
                <c:pt idx="27">
                  <c:v>43627.25</c:v>
                </c:pt>
                <c:pt idx="28">
                  <c:v>43628.25</c:v>
                </c:pt>
                <c:pt idx="29">
                  <c:v>43629.25</c:v>
                </c:pt>
                <c:pt idx="30">
                  <c:v>43632.25</c:v>
                </c:pt>
                <c:pt idx="31">
                  <c:v>43633.25</c:v>
                </c:pt>
                <c:pt idx="32">
                  <c:v>43634.25</c:v>
                </c:pt>
                <c:pt idx="33">
                  <c:v>43635.25</c:v>
                </c:pt>
                <c:pt idx="34">
                  <c:v>43636.25</c:v>
                </c:pt>
                <c:pt idx="35">
                  <c:v>43639.25</c:v>
                </c:pt>
                <c:pt idx="36">
                  <c:v>43640.25</c:v>
                </c:pt>
                <c:pt idx="37">
                  <c:v>43641.25</c:v>
                </c:pt>
                <c:pt idx="38">
                  <c:v>43642.25</c:v>
                </c:pt>
                <c:pt idx="39">
                  <c:v>43643.25</c:v>
                </c:pt>
                <c:pt idx="40">
                  <c:v>43646.25</c:v>
                </c:pt>
                <c:pt idx="41">
                  <c:v>43647.25</c:v>
                </c:pt>
                <c:pt idx="42">
                  <c:v>43648.25</c:v>
                </c:pt>
                <c:pt idx="43">
                  <c:v>43649.25</c:v>
                </c:pt>
                <c:pt idx="44">
                  <c:v>43650.25</c:v>
                </c:pt>
                <c:pt idx="45">
                  <c:v>43654.25</c:v>
                </c:pt>
                <c:pt idx="46">
                  <c:v>43655.25</c:v>
                </c:pt>
                <c:pt idx="47">
                  <c:v>43656.25</c:v>
                </c:pt>
                <c:pt idx="48">
                  <c:v>43657.25</c:v>
                </c:pt>
                <c:pt idx="49">
                  <c:v>43660.25</c:v>
                </c:pt>
                <c:pt idx="50">
                  <c:v>43661.25</c:v>
                </c:pt>
                <c:pt idx="51">
                  <c:v>43662.25</c:v>
                </c:pt>
                <c:pt idx="52">
                  <c:v>43663.25</c:v>
                </c:pt>
                <c:pt idx="53">
                  <c:v>43664.25</c:v>
                </c:pt>
                <c:pt idx="54">
                  <c:v>43667.25</c:v>
                </c:pt>
                <c:pt idx="55">
                  <c:v>43668.25</c:v>
                </c:pt>
                <c:pt idx="56">
                  <c:v>43669.25</c:v>
                </c:pt>
                <c:pt idx="57">
                  <c:v>43670.25</c:v>
                </c:pt>
                <c:pt idx="58">
                  <c:v>43671.25</c:v>
                </c:pt>
                <c:pt idx="59">
                  <c:v>43674.25</c:v>
                </c:pt>
                <c:pt idx="60">
                  <c:v>43675.25</c:v>
                </c:pt>
                <c:pt idx="61">
                  <c:v>43676.25</c:v>
                </c:pt>
                <c:pt idx="62">
                  <c:v>43677.25</c:v>
                </c:pt>
                <c:pt idx="63">
                  <c:v>43678.25</c:v>
                </c:pt>
                <c:pt idx="64">
                  <c:v>43681.25</c:v>
                </c:pt>
                <c:pt idx="65">
                  <c:v>43682.25</c:v>
                </c:pt>
                <c:pt idx="66">
                  <c:v>43683.25</c:v>
                </c:pt>
                <c:pt idx="67">
                  <c:v>43684.25</c:v>
                </c:pt>
                <c:pt idx="68">
                  <c:v>43685.25</c:v>
                </c:pt>
                <c:pt idx="69">
                  <c:v>43688.25</c:v>
                </c:pt>
                <c:pt idx="70">
                  <c:v>43689.25</c:v>
                </c:pt>
                <c:pt idx="71">
                  <c:v>43690.25</c:v>
                </c:pt>
                <c:pt idx="72">
                  <c:v>43691</c:v>
                </c:pt>
                <c:pt idx="73">
                  <c:v>43692</c:v>
                </c:pt>
                <c:pt idx="74">
                  <c:v>43693</c:v>
                </c:pt>
                <c:pt idx="75">
                  <c:v>43696</c:v>
                </c:pt>
                <c:pt idx="76">
                  <c:v>43697</c:v>
                </c:pt>
                <c:pt idx="77">
                  <c:v>43698</c:v>
                </c:pt>
                <c:pt idx="78">
                  <c:v>43699</c:v>
                </c:pt>
                <c:pt idx="79">
                  <c:v>43700</c:v>
                </c:pt>
                <c:pt idx="80">
                  <c:v>43703</c:v>
                </c:pt>
                <c:pt idx="81">
                  <c:v>43704</c:v>
                </c:pt>
                <c:pt idx="82">
                  <c:v>43705</c:v>
                </c:pt>
                <c:pt idx="83">
                  <c:v>43706</c:v>
                </c:pt>
                <c:pt idx="84">
                  <c:v>43710</c:v>
                </c:pt>
                <c:pt idx="85">
                  <c:v>43711</c:v>
                </c:pt>
                <c:pt idx="86">
                  <c:v>43712</c:v>
                </c:pt>
                <c:pt idx="87">
                  <c:v>43713</c:v>
                </c:pt>
                <c:pt idx="88">
                  <c:v>43714</c:v>
                </c:pt>
                <c:pt idx="89">
                  <c:v>43717</c:v>
                </c:pt>
                <c:pt idx="90">
                  <c:v>43718</c:v>
                </c:pt>
                <c:pt idx="91">
                  <c:v>43719</c:v>
                </c:pt>
                <c:pt idx="92">
                  <c:v>43720</c:v>
                </c:pt>
                <c:pt idx="93">
                  <c:v>43721</c:v>
                </c:pt>
                <c:pt idx="94">
                  <c:v>43724</c:v>
                </c:pt>
                <c:pt idx="95">
                  <c:v>43725</c:v>
                </c:pt>
                <c:pt idx="96">
                  <c:v>43726</c:v>
                </c:pt>
                <c:pt idx="97">
                  <c:v>43727</c:v>
                </c:pt>
                <c:pt idx="98">
                  <c:v>43728</c:v>
                </c:pt>
                <c:pt idx="99">
                  <c:v>43731</c:v>
                </c:pt>
                <c:pt idx="100">
                  <c:v>43732</c:v>
                </c:pt>
                <c:pt idx="101">
                  <c:v>43733</c:v>
                </c:pt>
                <c:pt idx="102">
                  <c:v>43734</c:v>
                </c:pt>
                <c:pt idx="103">
                  <c:v>43735</c:v>
                </c:pt>
                <c:pt idx="104">
                  <c:v>43738</c:v>
                </c:pt>
                <c:pt idx="105">
                  <c:v>43739</c:v>
                </c:pt>
                <c:pt idx="106">
                  <c:v>43740</c:v>
                </c:pt>
                <c:pt idx="107">
                  <c:v>43741</c:v>
                </c:pt>
                <c:pt idx="108">
                  <c:v>43742</c:v>
                </c:pt>
                <c:pt idx="109">
                  <c:v>43745</c:v>
                </c:pt>
                <c:pt idx="110">
                  <c:v>43746</c:v>
                </c:pt>
                <c:pt idx="111">
                  <c:v>43747</c:v>
                </c:pt>
                <c:pt idx="112">
                  <c:v>43748</c:v>
                </c:pt>
                <c:pt idx="113">
                  <c:v>43749</c:v>
                </c:pt>
                <c:pt idx="114">
                  <c:v>43752</c:v>
                </c:pt>
                <c:pt idx="115">
                  <c:v>43753</c:v>
                </c:pt>
                <c:pt idx="116">
                  <c:v>43754</c:v>
                </c:pt>
                <c:pt idx="117">
                  <c:v>43755</c:v>
                </c:pt>
                <c:pt idx="118">
                  <c:v>43756</c:v>
                </c:pt>
                <c:pt idx="119">
                  <c:v>43759</c:v>
                </c:pt>
                <c:pt idx="120">
                  <c:v>43760</c:v>
                </c:pt>
                <c:pt idx="121">
                  <c:v>43761</c:v>
                </c:pt>
                <c:pt idx="122">
                  <c:v>43762</c:v>
                </c:pt>
                <c:pt idx="123">
                  <c:v>43763</c:v>
                </c:pt>
                <c:pt idx="124">
                  <c:v>43766</c:v>
                </c:pt>
                <c:pt idx="125">
                  <c:v>43767</c:v>
                </c:pt>
                <c:pt idx="126">
                  <c:v>43768</c:v>
                </c:pt>
                <c:pt idx="127">
                  <c:v>43769</c:v>
                </c:pt>
                <c:pt idx="128">
                  <c:v>43770</c:v>
                </c:pt>
                <c:pt idx="129">
                  <c:v>43773</c:v>
                </c:pt>
                <c:pt idx="130">
                  <c:v>43774</c:v>
                </c:pt>
                <c:pt idx="131">
                  <c:v>43775</c:v>
                </c:pt>
                <c:pt idx="132">
                  <c:v>43776</c:v>
                </c:pt>
                <c:pt idx="133">
                  <c:v>43777</c:v>
                </c:pt>
                <c:pt idx="134">
                  <c:v>43780</c:v>
                </c:pt>
                <c:pt idx="135">
                  <c:v>43781</c:v>
                </c:pt>
                <c:pt idx="136">
                  <c:v>43782</c:v>
                </c:pt>
                <c:pt idx="137">
                  <c:v>43783</c:v>
                </c:pt>
                <c:pt idx="138">
                  <c:v>43784</c:v>
                </c:pt>
                <c:pt idx="139">
                  <c:v>43787</c:v>
                </c:pt>
                <c:pt idx="140">
                  <c:v>43788</c:v>
                </c:pt>
                <c:pt idx="141">
                  <c:v>43789</c:v>
                </c:pt>
                <c:pt idx="142">
                  <c:v>43790</c:v>
                </c:pt>
                <c:pt idx="143">
                  <c:v>43791</c:v>
                </c:pt>
                <c:pt idx="144">
                  <c:v>43794</c:v>
                </c:pt>
                <c:pt idx="145">
                  <c:v>43795</c:v>
                </c:pt>
                <c:pt idx="146">
                  <c:v>43796</c:v>
                </c:pt>
                <c:pt idx="147">
                  <c:v>43797</c:v>
                </c:pt>
                <c:pt idx="148">
                  <c:v>43798</c:v>
                </c:pt>
                <c:pt idx="149">
                  <c:v>43802</c:v>
                </c:pt>
                <c:pt idx="150">
                  <c:v>43803</c:v>
                </c:pt>
                <c:pt idx="151">
                  <c:v>43804</c:v>
                </c:pt>
                <c:pt idx="152">
                  <c:v>43805</c:v>
                </c:pt>
                <c:pt idx="153">
                  <c:v>43808</c:v>
                </c:pt>
                <c:pt idx="154">
                  <c:v>43809</c:v>
                </c:pt>
                <c:pt idx="155">
                  <c:v>43810</c:v>
                </c:pt>
                <c:pt idx="156">
                  <c:v>43811</c:v>
                </c:pt>
                <c:pt idx="157">
                  <c:v>43812</c:v>
                </c:pt>
                <c:pt idx="158">
                  <c:v>43817</c:v>
                </c:pt>
                <c:pt idx="159">
                  <c:v>43818</c:v>
                </c:pt>
                <c:pt idx="160">
                  <c:v>43819</c:v>
                </c:pt>
                <c:pt idx="161">
                  <c:v>43822</c:v>
                </c:pt>
                <c:pt idx="162">
                  <c:v>43823</c:v>
                </c:pt>
                <c:pt idx="163">
                  <c:v>43824</c:v>
                </c:pt>
                <c:pt idx="164">
                  <c:v>43825</c:v>
                </c:pt>
                <c:pt idx="165">
                  <c:v>43826</c:v>
                </c:pt>
                <c:pt idx="166">
                  <c:v>43829</c:v>
                </c:pt>
                <c:pt idx="167">
                  <c:v>43830</c:v>
                </c:pt>
                <c:pt idx="168">
                  <c:v>43835</c:v>
                </c:pt>
                <c:pt idx="169">
                  <c:v>43836</c:v>
                </c:pt>
                <c:pt idx="170">
                  <c:v>43838</c:v>
                </c:pt>
                <c:pt idx="171">
                  <c:v>43839</c:v>
                </c:pt>
                <c:pt idx="172">
                  <c:v>43840</c:v>
                </c:pt>
                <c:pt idx="173">
                  <c:v>43843</c:v>
                </c:pt>
                <c:pt idx="174">
                  <c:v>43844</c:v>
                </c:pt>
                <c:pt idx="175">
                  <c:v>43845</c:v>
                </c:pt>
                <c:pt idx="176">
                  <c:v>43846</c:v>
                </c:pt>
                <c:pt idx="177">
                  <c:v>43847</c:v>
                </c:pt>
                <c:pt idx="178">
                  <c:v>43850</c:v>
                </c:pt>
                <c:pt idx="179">
                  <c:v>43851</c:v>
                </c:pt>
                <c:pt idx="180">
                  <c:v>43852</c:v>
                </c:pt>
                <c:pt idx="181">
                  <c:v>43853</c:v>
                </c:pt>
                <c:pt idx="182">
                  <c:v>43854</c:v>
                </c:pt>
                <c:pt idx="183">
                  <c:v>43857</c:v>
                </c:pt>
                <c:pt idx="184">
                  <c:v>43858</c:v>
                </c:pt>
                <c:pt idx="185">
                  <c:v>43859</c:v>
                </c:pt>
                <c:pt idx="186">
                  <c:v>43860</c:v>
                </c:pt>
                <c:pt idx="187">
                  <c:v>43861</c:v>
                </c:pt>
                <c:pt idx="188">
                  <c:v>43864</c:v>
                </c:pt>
                <c:pt idx="189">
                  <c:v>43865</c:v>
                </c:pt>
                <c:pt idx="190">
                  <c:v>43866</c:v>
                </c:pt>
                <c:pt idx="191">
                  <c:v>43867</c:v>
                </c:pt>
                <c:pt idx="192">
                  <c:v>43868</c:v>
                </c:pt>
                <c:pt idx="193">
                  <c:v>43871</c:v>
                </c:pt>
                <c:pt idx="194">
                  <c:v>43872</c:v>
                </c:pt>
                <c:pt idx="195">
                  <c:v>43873</c:v>
                </c:pt>
                <c:pt idx="196">
                  <c:v>43874</c:v>
                </c:pt>
                <c:pt idx="197">
                  <c:v>43875</c:v>
                </c:pt>
                <c:pt idx="198">
                  <c:v>43878</c:v>
                </c:pt>
                <c:pt idx="199">
                  <c:v>43879</c:v>
                </c:pt>
                <c:pt idx="200">
                  <c:v>43880</c:v>
                </c:pt>
                <c:pt idx="201">
                  <c:v>43881</c:v>
                </c:pt>
                <c:pt idx="202">
                  <c:v>43882</c:v>
                </c:pt>
                <c:pt idx="203">
                  <c:v>43885</c:v>
                </c:pt>
                <c:pt idx="204">
                  <c:v>43886</c:v>
                </c:pt>
                <c:pt idx="205">
                  <c:v>43887</c:v>
                </c:pt>
                <c:pt idx="206">
                  <c:v>43888</c:v>
                </c:pt>
                <c:pt idx="207">
                  <c:v>43889</c:v>
                </c:pt>
                <c:pt idx="208">
                  <c:v>43892</c:v>
                </c:pt>
                <c:pt idx="209">
                  <c:v>43893</c:v>
                </c:pt>
                <c:pt idx="210">
                  <c:v>43894</c:v>
                </c:pt>
                <c:pt idx="211">
                  <c:v>43895</c:v>
                </c:pt>
                <c:pt idx="212">
                  <c:v>43896</c:v>
                </c:pt>
                <c:pt idx="213">
                  <c:v>43900</c:v>
                </c:pt>
                <c:pt idx="214">
                  <c:v>43901</c:v>
                </c:pt>
                <c:pt idx="215">
                  <c:v>43902</c:v>
                </c:pt>
                <c:pt idx="216">
                  <c:v>43903</c:v>
                </c:pt>
                <c:pt idx="217">
                  <c:v>43906</c:v>
                </c:pt>
                <c:pt idx="218">
                  <c:v>43907</c:v>
                </c:pt>
                <c:pt idx="219">
                  <c:v>43908</c:v>
                </c:pt>
                <c:pt idx="220">
                  <c:v>43909</c:v>
                </c:pt>
                <c:pt idx="221">
                  <c:v>43910</c:v>
                </c:pt>
                <c:pt idx="222">
                  <c:v>43916</c:v>
                </c:pt>
                <c:pt idx="223">
                  <c:v>43917</c:v>
                </c:pt>
                <c:pt idx="224">
                  <c:v>43920</c:v>
                </c:pt>
                <c:pt idx="225">
                  <c:v>43921</c:v>
                </c:pt>
                <c:pt idx="226">
                  <c:v>43922</c:v>
                </c:pt>
                <c:pt idx="227">
                  <c:v>43923</c:v>
                </c:pt>
                <c:pt idx="228">
                  <c:v>43924</c:v>
                </c:pt>
                <c:pt idx="229">
                  <c:v>43927</c:v>
                </c:pt>
                <c:pt idx="230">
                  <c:v>43928</c:v>
                </c:pt>
                <c:pt idx="231">
                  <c:v>43929</c:v>
                </c:pt>
                <c:pt idx="232">
                  <c:v>43930</c:v>
                </c:pt>
                <c:pt idx="233">
                  <c:v>43931</c:v>
                </c:pt>
                <c:pt idx="234">
                  <c:v>43934</c:v>
                </c:pt>
                <c:pt idx="235">
                  <c:v>43935</c:v>
                </c:pt>
                <c:pt idx="236">
                  <c:v>43936</c:v>
                </c:pt>
                <c:pt idx="237">
                  <c:v>43937</c:v>
                </c:pt>
                <c:pt idx="238">
                  <c:v>43938</c:v>
                </c:pt>
                <c:pt idx="239">
                  <c:v>43941</c:v>
                </c:pt>
                <c:pt idx="240">
                  <c:v>43942</c:v>
                </c:pt>
                <c:pt idx="241">
                  <c:v>43943</c:v>
                </c:pt>
                <c:pt idx="242">
                  <c:v>43944</c:v>
                </c:pt>
                <c:pt idx="243">
                  <c:v>43945</c:v>
                </c:pt>
                <c:pt idx="244">
                  <c:v>43948</c:v>
                </c:pt>
                <c:pt idx="245">
                  <c:v>43949</c:v>
                </c:pt>
                <c:pt idx="246">
                  <c:v>43950</c:v>
                </c:pt>
                <c:pt idx="247">
                  <c:v>43951</c:v>
                </c:pt>
                <c:pt idx="248">
                  <c:v>43955</c:v>
                </c:pt>
                <c:pt idx="249">
                  <c:v>43956</c:v>
                </c:pt>
                <c:pt idx="250">
                  <c:v>43957</c:v>
                </c:pt>
                <c:pt idx="251">
                  <c:v>43962</c:v>
                </c:pt>
                <c:pt idx="252">
                  <c:v>43963</c:v>
                </c:pt>
                <c:pt idx="253">
                  <c:v>43964</c:v>
                </c:pt>
                <c:pt idx="254">
                  <c:v>43965</c:v>
                </c:pt>
                <c:pt idx="255">
                  <c:v>43966</c:v>
                </c:pt>
                <c:pt idx="256">
                  <c:v>43969</c:v>
                </c:pt>
                <c:pt idx="257">
                  <c:v>43970</c:v>
                </c:pt>
                <c:pt idx="258">
                  <c:v>43971</c:v>
                </c:pt>
                <c:pt idx="259">
                  <c:v>43972</c:v>
                </c:pt>
                <c:pt idx="260">
                  <c:v>43973</c:v>
                </c:pt>
                <c:pt idx="261">
                  <c:v>43976</c:v>
                </c:pt>
                <c:pt idx="262">
                  <c:v>43977</c:v>
                </c:pt>
                <c:pt idx="263">
                  <c:v>43978</c:v>
                </c:pt>
                <c:pt idx="264">
                  <c:v>43979</c:v>
                </c:pt>
                <c:pt idx="265">
                  <c:v>43980</c:v>
                </c:pt>
              </c:numCache>
            </c:numRef>
          </c:cat>
          <c:val>
            <c:numRef>
              <c:f>'40 график'!$C$81:$C$346</c:f>
              <c:numCache>
                <c:formatCode>General</c:formatCode>
                <c:ptCount val="266"/>
                <c:pt idx="0">
                  <c:v>6.4</c:v>
                </c:pt>
                <c:pt idx="1">
                  <c:v>#N/A</c:v>
                </c:pt>
                <c:pt idx="2">
                  <c:v>7.89</c:v>
                </c:pt>
                <c:pt idx="3">
                  <c:v>#N/A</c:v>
                </c:pt>
                <c:pt idx="4">
                  <c:v>7.08</c:v>
                </c:pt>
                <c:pt idx="5">
                  <c:v>7.03</c:v>
                </c:pt>
                <c:pt idx="6">
                  <c:v>7.1099999999999994</c:v>
                </c:pt>
                <c:pt idx="7">
                  <c:v>7.04</c:v>
                </c:pt>
                <c:pt idx="8">
                  <c:v>6.36</c:v>
                </c:pt>
                <c:pt idx="9">
                  <c:v>5.97</c:v>
                </c:pt>
                <c:pt idx="10">
                  <c:v>6.09</c:v>
                </c:pt>
                <c:pt idx="11">
                  <c:v>6.99</c:v>
                </c:pt>
                <c:pt idx="12">
                  <c:v>6.68</c:v>
                </c:pt>
                <c:pt idx="13">
                  <c:v>7.0900000000000007</c:v>
                </c:pt>
                <c:pt idx="14">
                  <c:v>7.13</c:v>
                </c:pt>
                <c:pt idx="15">
                  <c:v>7.23</c:v>
                </c:pt>
                <c:pt idx="16">
                  <c:v>#N/A</c:v>
                </c:pt>
                <c:pt idx="17">
                  <c:v>7.03</c:v>
                </c:pt>
                <c:pt idx="18">
                  <c:v>7.3599999999999994</c:v>
                </c:pt>
                <c:pt idx="19">
                  <c:v>7.19</c:v>
                </c:pt>
                <c:pt idx="20">
                  <c:v>7.7</c:v>
                </c:pt>
                <c:pt idx="21">
                  <c:v>7.51</c:v>
                </c:pt>
                <c:pt idx="22">
                  <c:v>7.82</c:v>
                </c:pt>
                <c:pt idx="23">
                  <c:v>8.0299999999999994</c:v>
                </c:pt>
                <c:pt idx="24">
                  <c:v>8.2899999999999991</c:v>
                </c:pt>
                <c:pt idx="25">
                  <c:v>8.3000000000000007</c:v>
                </c:pt>
                <c:pt idx="26">
                  <c:v>8.86</c:v>
                </c:pt>
                <c:pt idx="27">
                  <c:v>9.01</c:v>
                </c:pt>
                <c:pt idx="28">
                  <c:v>8.65</c:v>
                </c:pt>
                <c:pt idx="29">
                  <c:v>7.76</c:v>
                </c:pt>
                <c:pt idx="30">
                  <c:v>7.7199999999999989</c:v>
                </c:pt>
                <c:pt idx="31">
                  <c:v>7.51</c:v>
                </c:pt>
                <c:pt idx="32">
                  <c:v>7.4299999999999988</c:v>
                </c:pt>
                <c:pt idx="33">
                  <c:v>7.28</c:v>
                </c:pt>
                <c:pt idx="34">
                  <c:v>7.1399999999999988</c:v>
                </c:pt>
                <c:pt idx="35">
                  <c:v>6.45</c:v>
                </c:pt>
                <c:pt idx="36">
                  <c:v>6.5</c:v>
                </c:pt>
                <c:pt idx="37">
                  <c:v>7.59</c:v>
                </c:pt>
                <c:pt idx="38">
                  <c:v>7.75</c:v>
                </c:pt>
                <c:pt idx="39">
                  <c:v>8.06</c:v>
                </c:pt>
                <c:pt idx="40">
                  <c:v>7.0900000000000007</c:v>
                </c:pt>
                <c:pt idx="41">
                  <c:v>6.6199999999999992</c:v>
                </c:pt>
                <c:pt idx="42">
                  <c:v>7.8299999999999992</c:v>
                </c:pt>
                <c:pt idx="43">
                  <c:v>7.580000000000001</c:v>
                </c:pt>
                <c:pt idx="44">
                  <c:v>#N/A</c:v>
                </c:pt>
                <c:pt idx="45">
                  <c:v>7.0000000000000009</c:v>
                </c:pt>
                <c:pt idx="46">
                  <c:v>7.06</c:v>
                </c:pt>
                <c:pt idx="47">
                  <c:v>7.02</c:v>
                </c:pt>
                <c:pt idx="48">
                  <c:v>8.44</c:v>
                </c:pt>
                <c:pt idx="49">
                  <c:v>8.33</c:v>
                </c:pt>
                <c:pt idx="50">
                  <c:v>7.85</c:v>
                </c:pt>
                <c:pt idx="51">
                  <c:v>7.3599999999999994</c:v>
                </c:pt>
                <c:pt idx="52">
                  <c:v>7.15</c:v>
                </c:pt>
                <c:pt idx="53">
                  <c:v>7.31</c:v>
                </c:pt>
                <c:pt idx="54">
                  <c:v>7.85</c:v>
                </c:pt>
                <c:pt idx="55">
                  <c:v>7.5600000000000005</c:v>
                </c:pt>
                <c:pt idx="56">
                  <c:v>7.9</c:v>
                </c:pt>
                <c:pt idx="57">
                  <c:v>8.32</c:v>
                </c:pt>
                <c:pt idx="58">
                  <c:v>8.4499999999999993</c:v>
                </c:pt>
                <c:pt idx="59">
                  <c:v>8.2899999999999991</c:v>
                </c:pt>
                <c:pt idx="60">
                  <c:v>8.08</c:v>
                </c:pt>
                <c:pt idx="61">
                  <c:v>8.0500000000000007</c:v>
                </c:pt>
                <c:pt idx="62">
                  <c:v>7.91</c:v>
                </c:pt>
                <c:pt idx="63">
                  <c:v>7.07</c:v>
                </c:pt>
                <c:pt idx="64">
                  <c:v>7.95</c:v>
                </c:pt>
                <c:pt idx="65">
                  <c:v>8.31</c:v>
                </c:pt>
                <c:pt idx="66">
                  <c:v>8.24</c:v>
                </c:pt>
                <c:pt idx="67">
                  <c:v>8.15</c:v>
                </c:pt>
                <c:pt idx="68">
                  <c:v>8.0500000000000007</c:v>
                </c:pt>
                <c:pt idx="69">
                  <c:v>#N/A</c:v>
                </c:pt>
                <c:pt idx="70">
                  <c:v>8.1199999999999992</c:v>
                </c:pt>
                <c:pt idx="71">
                  <c:v>8.39</c:v>
                </c:pt>
                <c:pt idx="72">
                  <c:v>8.01</c:v>
                </c:pt>
                <c:pt idx="73">
                  <c:v>8.17</c:v>
                </c:pt>
                <c:pt idx="74">
                  <c:v>8.1199999999999992</c:v>
                </c:pt>
                <c:pt idx="75">
                  <c:v>8.35</c:v>
                </c:pt>
                <c:pt idx="76">
                  <c:v>8.3000000000000007</c:v>
                </c:pt>
                <c:pt idx="77">
                  <c:v>8.36</c:v>
                </c:pt>
                <c:pt idx="78">
                  <c:v>8.3699999999999992</c:v>
                </c:pt>
                <c:pt idx="79">
                  <c:v>11</c:v>
                </c:pt>
                <c:pt idx="80">
                  <c:v>8.8000000000000007</c:v>
                </c:pt>
                <c:pt idx="81">
                  <c:v>8.85</c:v>
                </c:pt>
                <c:pt idx="82">
                  <c:v>10.82</c:v>
                </c:pt>
                <c:pt idx="83">
                  <c:v>9.83</c:v>
                </c:pt>
                <c:pt idx="84">
                  <c:v>#N/A</c:v>
                </c:pt>
                <c:pt idx="85">
                  <c:v>9.36</c:v>
                </c:pt>
                <c:pt idx="86">
                  <c:v>8.34</c:v>
                </c:pt>
                <c:pt idx="87">
                  <c:v>7.9800000000000013</c:v>
                </c:pt>
                <c:pt idx="88">
                  <c:v>8.1999999999999993</c:v>
                </c:pt>
                <c:pt idx="89">
                  <c:v>7.99</c:v>
                </c:pt>
                <c:pt idx="90">
                  <c:v>8.16</c:v>
                </c:pt>
                <c:pt idx="91">
                  <c:v>8.0299999999999994</c:v>
                </c:pt>
                <c:pt idx="92">
                  <c:v>8.33</c:v>
                </c:pt>
                <c:pt idx="93">
                  <c:v>8.17</c:v>
                </c:pt>
                <c:pt idx="94">
                  <c:v>8.0399999999999991</c:v>
                </c:pt>
                <c:pt idx="95">
                  <c:v>8.02</c:v>
                </c:pt>
                <c:pt idx="96">
                  <c:v>8.1199999999999992</c:v>
                </c:pt>
                <c:pt idx="97">
                  <c:v>7.9699999999999989</c:v>
                </c:pt>
                <c:pt idx="98">
                  <c:v>7.99</c:v>
                </c:pt>
                <c:pt idx="99">
                  <c:v>8.41</c:v>
                </c:pt>
                <c:pt idx="100">
                  <c:v>8.44</c:v>
                </c:pt>
                <c:pt idx="101">
                  <c:v>8.27</c:v>
                </c:pt>
                <c:pt idx="102">
                  <c:v>8.9700000000000006</c:v>
                </c:pt>
                <c:pt idx="103">
                  <c:v>8.76</c:v>
                </c:pt>
                <c:pt idx="104">
                  <c:v>8.92</c:v>
                </c:pt>
                <c:pt idx="105">
                  <c:v>8.49</c:v>
                </c:pt>
                <c:pt idx="106">
                  <c:v>8.4</c:v>
                </c:pt>
                <c:pt idx="107">
                  <c:v>8.3699999999999992</c:v>
                </c:pt>
                <c:pt idx="108">
                  <c:v>8.1999999999999993</c:v>
                </c:pt>
                <c:pt idx="109">
                  <c:v>8.2200000000000006</c:v>
                </c:pt>
                <c:pt idx="110">
                  <c:v>8.17</c:v>
                </c:pt>
                <c:pt idx="111">
                  <c:v>7.9699999999999989</c:v>
                </c:pt>
                <c:pt idx="112">
                  <c:v>7.8</c:v>
                </c:pt>
                <c:pt idx="113">
                  <c:v>7.8100000000000005</c:v>
                </c:pt>
                <c:pt idx="114">
                  <c:v>#N/A</c:v>
                </c:pt>
                <c:pt idx="115">
                  <c:v>7.73</c:v>
                </c:pt>
                <c:pt idx="116">
                  <c:v>7.339999999999999</c:v>
                </c:pt>
                <c:pt idx="117">
                  <c:v>7.82</c:v>
                </c:pt>
                <c:pt idx="118">
                  <c:v>7.62</c:v>
                </c:pt>
                <c:pt idx="119">
                  <c:v>7.99</c:v>
                </c:pt>
                <c:pt idx="120">
                  <c:v>8.1300000000000008</c:v>
                </c:pt>
                <c:pt idx="121">
                  <c:v>8.26</c:v>
                </c:pt>
                <c:pt idx="122">
                  <c:v>8.26</c:v>
                </c:pt>
                <c:pt idx="123">
                  <c:v>8.64</c:v>
                </c:pt>
                <c:pt idx="124">
                  <c:v>8.3000000000000007</c:v>
                </c:pt>
                <c:pt idx="125">
                  <c:v>8.33</c:v>
                </c:pt>
                <c:pt idx="126">
                  <c:v>7.84</c:v>
                </c:pt>
                <c:pt idx="127">
                  <c:v>8.08</c:v>
                </c:pt>
                <c:pt idx="128">
                  <c:v>8.09</c:v>
                </c:pt>
                <c:pt idx="129">
                  <c:v>7.9800000000000013</c:v>
                </c:pt>
                <c:pt idx="130">
                  <c:v>7.9800000000000013</c:v>
                </c:pt>
                <c:pt idx="131">
                  <c:v>7.6700000000000008</c:v>
                </c:pt>
                <c:pt idx="132">
                  <c:v>7.93</c:v>
                </c:pt>
                <c:pt idx="133">
                  <c:v>7.86</c:v>
                </c:pt>
                <c:pt idx="134">
                  <c:v>#N/A</c:v>
                </c:pt>
                <c:pt idx="135">
                  <c:v>8.14</c:v>
                </c:pt>
                <c:pt idx="136">
                  <c:v>8.2100000000000009</c:v>
                </c:pt>
                <c:pt idx="137">
                  <c:v>8.23</c:v>
                </c:pt>
                <c:pt idx="138">
                  <c:v>8.18</c:v>
                </c:pt>
                <c:pt idx="139">
                  <c:v>8.18</c:v>
                </c:pt>
                <c:pt idx="140">
                  <c:v>8.25</c:v>
                </c:pt>
                <c:pt idx="141">
                  <c:v>8.26</c:v>
                </c:pt>
                <c:pt idx="142">
                  <c:v>9.18</c:v>
                </c:pt>
                <c:pt idx="143">
                  <c:v>10.24</c:v>
                </c:pt>
                <c:pt idx="144">
                  <c:v>10.89</c:v>
                </c:pt>
                <c:pt idx="145">
                  <c:v>10.7</c:v>
                </c:pt>
                <c:pt idx="146">
                  <c:v>10.46</c:v>
                </c:pt>
                <c:pt idx="147">
                  <c:v>#N/A</c:v>
                </c:pt>
                <c:pt idx="148">
                  <c:v>10.26</c:v>
                </c:pt>
                <c:pt idx="149">
                  <c:v>9.14</c:v>
                </c:pt>
                <c:pt idx="150">
                  <c:v>8.4</c:v>
                </c:pt>
                <c:pt idx="151">
                  <c:v>8.6999999999999993</c:v>
                </c:pt>
                <c:pt idx="152">
                  <c:v>9.44</c:v>
                </c:pt>
                <c:pt idx="153">
                  <c:v>9.18</c:v>
                </c:pt>
                <c:pt idx="154">
                  <c:v>8.31</c:v>
                </c:pt>
                <c:pt idx="155">
                  <c:v>8.26</c:v>
                </c:pt>
                <c:pt idx="156">
                  <c:v>8.2100000000000009</c:v>
                </c:pt>
                <c:pt idx="157">
                  <c:v>9.8000000000000007</c:v>
                </c:pt>
                <c:pt idx="158">
                  <c:v>8.92</c:v>
                </c:pt>
                <c:pt idx="159">
                  <c:v>8.25</c:v>
                </c:pt>
                <c:pt idx="160">
                  <c:v>8.39</c:v>
                </c:pt>
                <c:pt idx="161">
                  <c:v>8.24</c:v>
                </c:pt>
                <c:pt idx="162">
                  <c:v>8.4700000000000006</c:v>
                </c:pt>
                <c:pt idx="163">
                  <c:v>#N/A</c:v>
                </c:pt>
                <c:pt idx="164">
                  <c:v>8.9700000000000006</c:v>
                </c:pt>
                <c:pt idx="165">
                  <c:v>9.17</c:v>
                </c:pt>
                <c:pt idx="166">
                  <c:v>10</c:v>
                </c:pt>
                <c:pt idx="167">
                  <c:v>10.16</c:v>
                </c:pt>
                <c:pt idx="168">
                  <c:v>#N/A</c:v>
                </c:pt>
                <c:pt idx="169">
                  <c:v>8.66</c:v>
                </c:pt>
                <c:pt idx="170">
                  <c:v>8.25</c:v>
                </c:pt>
                <c:pt idx="171">
                  <c:v>8.09</c:v>
                </c:pt>
                <c:pt idx="172">
                  <c:v>7.99</c:v>
                </c:pt>
                <c:pt idx="173">
                  <c:v>7.92</c:v>
                </c:pt>
                <c:pt idx="174">
                  <c:v>7.83</c:v>
                </c:pt>
                <c:pt idx="175">
                  <c:v>8.17</c:v>
                </c:pt>
                <c:pt idx="176">
                  <c:v>8.02</c:v>
                </c:pt>
                <c:pt idx="177">
                  <c:v>7.66</c:v>
                </c:pt>
                <c:pt idx="178">
                  <c:v>#N/A</c:v>
                </c:pt>
                <c:pt idx="179">
                  <c:v>7.4</c:v>
                </c:pt>
                <c:pt idx="180">
                  <c:v>7.38</c:v>
                </c:pt>
                <c:pt idx="181">
                  <c:v>7.14</c:v>
                </c:pt>
                <c:pt idx="182">
                  <c:v>7.75</c:v>
                </c:pt>
                <c:pt idx="183">
                  <c:v>8.36</c:v>
                </c:pt>
                <c:pt idx="184">
                  <c:v>8.58</c:v>
                </c:pt>
                <c:pt idx="185">
                  <c:v>8.42</c:v>
                </c:pt>
                <c:pt idx="186">
                  <c:v>8.5</c:v>
                </c:pt>
                <c:pt idx="187">
                  <c:v>8.57</c:v>
                </c:pt>
                <c:pt idx="188">
                  <c:v>7.82</c:v>
                </c:pt>
                <c:pt idx="189">
                  <c:v>8.15</c:v>
                </c:pt>
                <c:pt idx="190">
                  <c:v>8.01</c:v>
                </c:pt>
                <c:pt idx="191">
                  <c:v>7.63</c:v>
                </c:pt>
                <c:pt idx="192">
                  <c:v>7.66</c:v>
                </c:pt>
                <c:pt idx="193">
                  <c:v>8.1300000000000008</c:v>
                </c:pt>
                <c:pt idx="194">
                  <c:v>7.78</c:v>
                </c:pt>
                <c:pt idx="195">
                  <c:v>7.68</c:v>
                </c:pt>
                <c:pt idx="196">
                  <c:v>7.51</c:v>
                </c:pt>
                <c:pt idx="197">
                  <c:v>7.76</c:v>
                </c:pt>
                <c:pt idx="198">
                  <c:v>#N/A</c:v>
                </c:pt>
                <c:pt idx="199">
                  <c:v>7.55</c:v>
                </c:pt>
                <c:pt idx="200">
                  <c:v>8.24</c:v>
                </c:pt>
                <c:pt idx="201">
                  <c:v>8.4700000000000006</c:v>
                </c:pt>
                <c:pt idx="202">
                  <c:v>8.69</c:v>
                </c:pt>
                <c:pt idx="203">
                  <c:v>9.33</c:v>
                </c:pt>
                <c:pt idx="204">
                  <c:v>10.06</c:v>
                </c:pt>
                <c:pt idx="205">
                  <c:v>10.89</c:v>
                </c:pt>
                <c:pt idx="206">
                  <c:v>10.61</c:v>
                </c:pt>
                <c:pt idx="207">
                  <c:v>10.69</c:v>
                </c:pt>
                <c:pt idx="208">
                  <c:v>9.35</c:v>
                </c:pt>
                <c:pt idx="209">
                  <c:v>9</c:v>
                </c:pt>
                <c:pt idx="210">
                  <c:v>9.5399999999999991</c:v>
                </c:pt>
                <c:pt idx="211">
                  <c:v>9.23</c:v>
                </c:pt>
                <c:pt idx="212">
                  <c:v>9</c:v>
                </c:pt>
                <c:pt idx="213">
                  <c:v>13.84</c:v>
                </c:pt>
                <c:pt idx="214">
                  <c:v>14</c:v>
                </c:pt>
                <c:pt idx="215">
                  <c:v>13.77</c:v>
                </c:pt>
                <c:pt idx="216">
                  <c:v>13.72</c:v>
                </c:pt>
                <c:pt idx="217">
                  <c:v>14.44</c:v>
                </c:pt>
                <c:pt idx="218">
                  <c:v>13.87</c:v>
                </c:pt>
                <c:pt idx="219">
                  <c:v>13.68</c:v>
                </c:pt>
                <c:pt idx="220">
                  <c:v>13.74</c:v>
                </c:pt>
                <c:pt idx="221">
                  <c:v>13.44</c:v>
                </c:pt>
                <c:pt idx="222">
                  <c:v>13.99</c:v>
                </c:pt>
                <c:pt idx="223">
                  <c:v>13.51</c:v>
                </c:pt>
                <c:pt idx="224">
                  <c:v>13.55</c:v>
                </c:pt>
                <c:pt idx="225">
                  <c:v>13.64</c:v>
                </c:pt>
                <c:pt idx="226">
                  <c:v>13.42</c:v>
                </c:pt>
                <c:pt idx="227">
                  <c:v>13.33</c:v>
                </c:pt>
                <c:pt idx="228">
                  <c:v>11.95</c:v>
                </c:pt>
                <c:pt idx="229">
                  <c:v>9.01</c:v>
                </c:pt>
                <c:pt idx="230">
                  <c:v>9.01</c:v>
                </c:pt>
                <c:pt idx="231">
                  <c:v>7.99</c:v>
                </c:pt>
                <c:pt idx="232">
                  <c:v>7.89</c:v>
                </c:pt>
                <c:pt idx="233">
                  <c:v>8.5299999999999994</c:v>
                </c:pt>
                <c:pt idx="234">
                  <c:v>8.33</c:v>
                </c:pt>
                <c:pt idx="235">
                  <c:v>8.2200000000000006</c:v>
                </c:pt>
                <c:pt idx="236">
                  <c:v>7.99</c:v>
                </c:pt>
                <c:pt idx="237">
                  <c:v>8.9600000000000009</c:v>
                </c:pt>
                <c:pt idx="238">
                  <c:v>8.51</c:v>
                </c:pt>
                <c:pt idx="239">
                  <c:v>9.73</c:v>
                </c:pt>
                <c:pt idx="240">
                  <c:v>10.27</c:v>
                </c:pt>
                <c:pt idx="241">
                  <c:v>12.3</c:v>
                </c:pt>
                <c:pt idx="242">
                  <c:v>12.1</c:v>
                </c:pt>
                <c:pt idx="243">
                  <c:v>11.54</c:v>
                </c:pt>
                <c:pt idx="244">
                  <c:v>8.91</c:v>
                </c:pt>
                <c:pt idx="245">
                  <c:v>8.6999999999999993</c:v>
                </c:pt>
                <c:pt idx="246">
                  <c:v>8.4700000000000006</c:v>
                </c:pt>
                <c:pt idx="247">
                  <c:v>7.82</c:v>
                </c:pt>
                <c:pt idx="248">
                  <c:v>7.52</c:v>
                </c:pt>
                <c:pt idx="249">
                  <c:v>7.49</c:v>
                </c:pt>
                <c:pt idx="250">
                  <c:v>8</c:v>
                </c:pt>
                <c:pt idx="251">
                  <c:v>8.36</c:v>
                </c:pt>
                <c:pt idx="252">
                  <c:v>7.66</c:v>
                </c:pt>
                <c:pt idx="253">
                  <c:v>7.53</c:v>
                </c:pt>
                <c:pt idx="254">
                  <c:v>7.66</c:v>
                </c:pt>
                <c:pt idx="255">
                  <c:v>8.58</c:v>
                </c:pt>
                <c:pt idx="256">
                  <c:v>7.92</c:v>
                </c:pt>
                <c:pt idx="257">
                  <c:v>7.64</c:v>
                </c:pt>
                <c:pt idx="258">
                  <c:v>7.63</c:v>
                </c:pt>
                <c:pt idx="259">
                  <c:v>7.66</c:v>
                </c:pt>
                <c:pt idx="260">
                  <c:v>11.28</c:v>
                </c:pt>
                <c:pt idx="261">
                  <c:v>#N/A</c:v>
                </c:pt>
                <c:pt idx="262">
                  <c:v>10.029999999999999</c:v>
                </c:pt>
                <c:pt idx="263">
                  <c:v>10</c:v>
                </c:pt>
                <c:pt idx="264">
                  <c:v>8.57</c:v>
                </c:pt>
                <c:pt idx="265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B-43D1-84F8-2235F229B836}"/>
            </c:ext>
          </c:extLst>
        </c:ser>
        <c:ser>
          <c:idx val="2"/>
          <c:order val="2"/>
          <c:tx>
            <c:strRef>
              <c:f>'40 график'!$D$2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'40 график'!$A$81:$A$346</c:f>
              <c:numCache>
                <c:formatCode>m/d/yyyy</c:formatCode>
                <c:ptCount val="266"/>
                <c:pt idx="0">
                  <c:v>43585</c:v>
                </c:pt>
                <c:pt idx="1">
                  <c:v>43587</c:v>
                </c:pt>
                <c:pt idx="2">
                  <c:v>43588</c:v>
                </c:pt>
                <c:pt idx="3">
                  <c:v>43589</c:v>
                </c:pt>
                <c:pt idx="4">
                  <c:v>43591</c:v>
                </c:pt>
                <c:pt idx="5">
                  <c:v>43593</c:v>
                </c:pt>
                <c:pt idx="6">
                  <c:v>43598</c:v>
                </c:pt>
                <c:pt idx="7">
                  <c:v>43599</c:v>
                </c:pt>
                <c:pt idx="8">
                  <c:v>43600</c:v>
                </c:pt>
                <c:pt idx="9">
                  <c:v>43601</c:v>
                </c:pt>
                <c:pt idx="10">
                  <c:v>43602</c:v>
                </c:pt>
                <c:pt idx="11">
                  <c:v>43605</c:v>
                </c:pt>
                <c:pt idx="12">
                  <c:v>43606</c:v>
                </c:pt>
                <c:pt idx="13">
                  <c:v>43607</c:v>
                </c:pt>
                <c:pt idx="14">
                  <c:v>43607.25</c:v>
                </c:pt>
                <c:pt idx="15">
                  <c:v>43608.25</c:v>
                </c:pt>
                <c:pt idx="16">
                  <c:v>43611.25</c:v>
                </c:pt>
                <c:pt idx="17">
                  <c:v>43612.25</c:v>
                </c:pt>
                <c:pt idx="18">
                  <c:v>43613.25</c:v>
                </c:pt>
                <c:pt idx="19">
                  <c:v>43614.25</c:v>
                </c:pt>
                <c:pt idx="20">
                  <c:v>43615.25</c:v>
                </c:pt>
                <c:pt idx="21">
                  <c:v>43619.25</c:v>
                </c:pt>
                <c:pt idx="22">
                  <c:v>43620.25</c:v>
                </c:pt>
                <c:pt idx="23">
                  <c:v>43621.25</c:v>
                </c:pt>
                <c:pt idx="24">
                  <c:v>43622.25</c:v>
                </c:pt>
                <c:pt idx="25">
                  <c:v>43625.25</c:v>
                </c:pt>
                <c:pt idx="26">
                  <c:v>43626.25</c:v>
                </c:pt>
                <c:pt idx="27">
                  <c:v>43627.25</c:v>
                </c:pt>
                <c:pt idx="28">
                  <c:v>43628.25</c:v>
                </c:pt>
                <c:pt idx="29">
                  <c:v>43629.25</c:v>
                </c:pt>
                <c:pt idx="30">
                  <c:v>43632.25</c:v>
                </c:pt>
                <c:pt idx="31">
                  <c:v>43633.25</c:v>
                </c:pt>
                <c:pt idx="32">
                  <c:v>43634.25</c:v>
                </c:pt>
                <c:pt idx="33">
                  <c:v>43635.25</c:v>
                </c:pt>
                <c:pt idx="34">
                  <c:v>43636.25</c:v>
                </c:pt>
                <c:pt idx="35">
                  <c:v>43639.25</c:v>
                </c:pt>
                <c:pt idx="36">
                  <c:v>43640.25</c:v>
                </c:pt>
                <c:pt idx="37">
                  <c:v>43641.25</c:v>
                </c:pt>
                <c:pt idx="38">
                  <c:v>43642.25</c:v>
                </c:pt>
                <c:pt idx="39">
                  <c:v>43643.25</c:v>
                </c:pt>
                <c:pt idx="40">
                  <c:v>43646.25</c:v>
                </c:pt>
                <c:pt idx="41">
                  <c:v>43647.25</c:v>
                </c:pt>
                <c:pt idx="42">
                  <c:v>43648.25</c:v>
                </c:pt>
                <c:pt idx="43">
                  <c:v>43649.25</c:v>
                </c:pt>
                <c:pt idx="44">
                  <c:v>43650.25</c:v>
                </c:pt>
                <c:pt idx="45">
                  <c:v>43654.25</c:v>
                </c:pt>
                <c:pt idx="46">
                  <c:v>43655.25</c:v>
                </c:pt>
                <c:pt idx="47">
                  <c:v>43656.25</c:v>
                </c:pt>
                <c:pt idx="48">
                  <c:v>43657.25</c:v>
                </c:pt>
                <c:pt idx="49">
                  <c:v>43660.25</c:v>
                </c:pt>
                <c:pt idx="50">
                  <c:v>43661.25</c:v>
                </c:pt>
                <c:pt idx="51">
                  <c:v>43662.25</c:v>
                </c:pt>
                <c:pt idx="52">
                  <c:v>43663.25</c:v>
                </c:pt>
                <c:pt idx="53">
                  <c:v>43664.25</c:v>
                </c:pt>
                <c:pt idx="54">
                  <c:v>43667.25</c:v>
                </c:pt>
                <c:pt idx="55">
                  <c:v>43668.25</c:v>
                </c:pt>
                <c:pt idx="56">
                  <c:v>43669.25</c:v>
                </c:pt>
                <c:pt idx="57">
                  <c:v>43670.25</c:v>
                </c:pt>
                <c:pt idx="58">
                  <c:v>43671.25</c:v>
                </c:pt>
                <c:pt idx="59">
                  <c:v>43674.25</c:v>
                </c:pt>
                <c:pt idx="60">
                  <c:v>43675.25</c:v>
                </c:pt>
                <c:pt idx="61">
                  <c:v>43676.25</c:v>
                </c:pt>
                <c:pt idx="62">
                  <c:v>43677.25</c:v>
                </c:pt>
                <c:pt idx="63">
                  <c:v>43678.25</c:v>
                </c:pt>
                <c:pt idx="64">
                  <c:v>43681.25</c:v>
                </c:pt>
                <c:pt idx="65">
                  <c:v>43682.25</c:v>
                </c:pt>
                <c:pt idx="66">
                  <c:v>43683.25</c:v>
                </c:pt>
                <c:pt idx="67">
                  <c:v>43684.25</c:v>
                </c:pt>
                <c:pt idx="68">
                  <c:v>43685.25</c:v>
                </c:pt>
                <c:pt idx="69">
                  <c:v>43688.25</c:v>
                </c:pt>
                <c:pt idx="70">
                  <c:v>43689.25</c:v>
                </c:pt>
                <c:pt idx="71">
                  <c:v>43690.25</c:v>
                </c:pt>
                <c:pt idx="72">
                  <c:v>43691</c:v>
                </c:pt>
                <c:pt idx="73">
                  <c:v>43692</c:v>
                </c:pt>
                <c:pt idx="74">
                  <c:v>43693</c:v>
                </c:pt>
                <c:pt idx="75">
                  <c:v>43696</c:v>
                </c:pt>
                <c:pt idx="76">
                  <c:v>43697</c:v>
                </c:pt>
                <c:pt idx="77">
                  <c:v>43698</c:v>
                </c:pt>
                <c:pt idx="78">
                  <c:v>43699</c:v>
                </c:pt>
                <c:pt idx="79">
                  <c:v>43700</c:v>
                </c:pt>
                <c:pt idx="80">
                  <c:v>43703</c:v>
                </c:pt>
                <c:pt idx="81">
                  <c:v>43704</c:v>
                </c:pt>
                <c:pt idx="82">
                  <c:v>43705</c:v>
                </c:pt>
                <c:pt idx="83">
                  <c:v>43706</c:v>
                </c:pt>
                <c:pt idx="84">
                  <c:v>43710</c:v>
                </c:pt>
                <c:pt idx="85">
                  <c:v>43711</c:v>
                </c:pt>
                <c:pt idx="86">
                  <c:v>43712</c:v>
                </c:pt>
                <c:pt idx="87">
                  <c:v>43713</c:v>
                </c:pt>
                <c:pt idx="88">
                  <c:v>43714</c:v>
                </c:pt>
                <c:pt idx="89">
                  <c:v>43717</c:v>
                </c:pt>
                <c:pt idx="90">
                  <c:v>43718</c:v>
                </c:pt>
                <c:pt idx="91">
                  <c:v>43719</c:v>
                </c:pt>
                <c:pt idx="92">
                  <c:v>43720</c:v>
                </c:pt>
                <c:pt idx="93">
                  <c:v>43721</c:v>
                </c:pt>
                <c:pt idx="94">
                  <c:v>43724</c:v>
                </c:pt>
                <c:pt idx="95">
                  <c:v>43725</c:v>
                </c:pt>
                <c:pt idx="96">
                  <c:v>43726</c:v>
                </c:pt>
                <c:pt idx="97">
                  <c:v>43727</c:v>
                </c:pt>
                <c:pt idx="98">
                  <c:v>43728</c:v>
                </c:pt>
                <c:pt idx="99">
                  <c:v>43731</c:v>
                </c:pt>
                <c:pt idx="100">
                  <c:v>43732</c:v>
                </c:pt>
                <c:pt idx="101">
                  <c:v>43733</c:v>
                </c:pt>
                <c:pt idx="102">
                  <c:v>43734</c:v>
                </c:pt>
                <c:pt idx="103">
                  <c:v>43735</c:v>
                </c:pt>
                <c:pt idx="104">
                  <c:v>43738</c:v>
                </c:pt>
                <c:pt idx="105">
                  <c:v>43739</c:v>
                </c:pt>
                <c:pt idx="106">
                  <c:v>43740</c:v>
                </c:pt>
                <c:pt idx="107">
                  <c:v>43741</c:v>
                </c:pt>
                <c:pt idx="108">
                  <c:v>43742</c:v>
                </c:pt>
                <c:pt idx="109">
                  <c:v>43745</c:v>
                </c:pt>
                <c:pt idx="110">
                  <c:v>43746</c:v>
                </c:pt>
                <c:pt idx="111">
                  <c:v>43747</c:v>
                </c:pt>
                <c:pt idx="112">
                  <c:v>43748</c:v>
                </c:pt>
                <c:pt idx="113">
                  <c:v>43749</c:v>
                </c:pt>
                <c:pt idx="114">
                  <c:v>43752</c:v>
                </c:pt>
                <c:pt idx="115">
                  <c:v>43753</c:v>
                </c:pt>
                <c:pt idx="116">
                  <c:v>43754</c:v>
                </c:pt>
                <c:pt idx="117">
                  <c:v>43755</c:v>
                </c:pt>
                <c:pt idx="118">
                  <c:v>43756</c:v>
                </c:pt>
                <c:pt idx="119">
                  <c:v>43759</c:v>
                </c:pt>
                <c:pt idx="120">
                  <c:v>43760</c:v>
                </c:pt>
                <c:pt idx="121">
                  <c:v>43761</c:v>
                </c:pt>
                <c:pt idx="122">
                  <c:v>43762</c:v>
                </c:pt>
                <c:pt idx="123">
                  <c:v>43763</c:v>
                </c:pt>
                <c:pt idx="124">
                  <c:v>43766</c:v>
                </c:pt>
                <c:pt idx="125">
                  <c:v>43767</c:v>
                </c:pt>
                <c:pt idx="126">
                  <c:v>43768</c:v>
                </c:pt>
                <c:pt idx="127">
                  <c:v>43769</c:v>
                </c:pt>
                <c:pt idx="128">
                  <c:v>43770</c:v>
                </c:pt>
                <c:pt idx="129">
                  <c:v>43773</c:v>
                </c:pt>
                <c:pt idx="130">
                  <c:v>43774</c:v>
                </c:pt>
                <c:pt idx="131">
                  <c:v>43775</c:v>
                </c:pt>
                <c:pt idx="132">
                  <c:v>43776</c:v>
                </c:pt>
                <c:pt idx="133">
                  <c:v>43777</c:v>
                </c:pt>
                <c:pt idx="134">
                  <c:v>43780</c:v>
                </c:pt>
                <c:pt idx="135">
                  <c:v>43781</c:v>
                </c:pt>
                <c:pt idx="136">
                  <c:v>43782</c:v>
                </c:pt>
                <c:pt idx="137">
                  <c:v>43783</c:v>
                </c:pt>
                <c:pt idx="138">
                  <c:v>43784</c:v>
                </c:pt>
                <c:pt idx="139">
                  <c:v>43787</c:v>
                </c:pt>
                <c:pt idx="140">
                  <c:v>43788</c:v>
                </c:pt>
                <c:pt idx="141">
                  <c:v>43789</c:v>
                </c:pt>
                <c:pt idx="142">
                  <c:v>43790</c:v>
                </c:pt>
                <c:pt idx="143">
                  <c:v>43791</c:v>
                </c:pt>
                <c:pt idx="144">
                  <c:v>43794</c:v>
                </c:pt>
                <c:pt idx="145">
                  <c:v>43795</c:v>
                </c:pt>
                <c:pt idx="146">
                  <c:v>43796</c:v>
                </c:pt>
                <c:pt idx="147">
                  <c:v>43797</c:v>
                </c:pt>
                <c:pt idx="148">
                  <c:v>43798</c:v>
                </c:pt>
                <c:pt idx="149">
                  <c:v>43802</c:v>
                </c:pt>
                <c:pt idx="150">
                  <c:v>43803</c:v>
                </c:pt>
                <c:pt idx="151">
                  <c:v>43804</c:v>
                </c:pt>
                <c:pt idx="152">
                  <c:v>43805</c:v>
                </c:pt>
                <c:pt idx="153">
                  <c:v>43808</c:v>
                </c:pt>
                <c:pt idx="154">
                  <c:v>43809</c:v>
                </c:pt>
                <c:pt idx="155">
                  <c:v>43810</c:v>
                </c:pt>
                <c:pt idx="156">
                  <c:v>43811</c:v>
                </c:pt>
                <c:pt idx="157">
                  <c:v>43812</c:v>
                </c:pt>
                <c:pt idx="158">
                  <c:v>43817</c:v>
                </c:pt>
                <c:pt idx="159">
                  <c:v>43818</c:v>
                </c:pt>
                <c:pt idx="160">
                  <c:v>43819</c:v>
                </c:pt>
                <c:pt idx="161">
                  <c:v>43822</c:v>
                </c:pt>
                <c:pt idx="162">
                  <c:v>43823</c:v>
                </c:pt>
                <c:pt idx="163">
                  <c:v>43824</c:v>
                </c:pt>
                <c:pt idx="164">
                  <c:v>43825</c:v>
                </c:pt>
                <c:pt idx="165">
                  <c:v>43826</c:v>
                </c:pt>
                <c:pt idx="166">
                  <c:v>43829</c:v>
                </c:pt>
                <c:pt idx="167">
                  <c:v>43830</c:v>
                </c:pt>
                <c:pt idx="168">
                  <c:v>43835</c:v>
                </c:pt>
                <c:pt idx="169">
                  <c:v>43836</c:v>
                </c:pt>
                <c:pt idx="170">
                  <c:v>43838</c:v>
                </c:pt>
                <c:pt idx="171">
                  <c:v>43839</c:v>
                </c:pt>
                <c:pt idx="172">
                  <c:v>43840</c:v>
                </c:pt>
                <c:pt idx="173">
                  <c:v>43843</c:v>
                </c:pt>
                <c:pt idx="174">
                  <c:v>43844</c:v>
                </c:pt>
                <c:pt idx="175">
                  <c:v>43845</c:v>
                </c:pt>
                <c:pt idx="176">
                  <c:v>43846</c:v>
                </c:pt>
                <c:pt idx="177">
                  <c:v>43847</c:v>
                </c:pt>
                <c:pt idx="178">
                  <c:v>43850</c:v>
                </c:pt>
                <c:pt idx="179">
                  <c:v>43851</c:v>
                </c:pt>
                <c:pt idx="180">
                  <c:v>43852</c:v>
                </c:pt>
                <c:pt idx="181">
                  <c:v>43853</c:v>
                </c:pt>
                <c:pt idx="182">
                  <c:v>43854</c:v>
                </c:pt>
                <c:pt idx="183">
                  <c:v>43857</c:v>
                </c:pt>
                <c:pt idx="184">
                  <c:v>43858</c:v>
                </c:pt>
                <c:pt idx="185">
                  <c:v>43859</c:v>
                </c:pt>
                <c:pt idx="186">
                  <c:v>43860</c:v>
                </c:pt>
                <c:pt idx="187">
                  <c:v>43861</c:v>
                </c:pt>
                <c:pt idx="188">
                  <c:v>43864</c:v>
                </c:pt>
                <c:pt idx="189">
                  <c:v>43865</c:v>
                </c:pt>
                <c:pt idx="190">
                  <c:v>43866</c:v>
                </c:pt>
                <c:pt idx="191">
                  <c:v>43867</c:v>
                </c:pt>
                <c:pt idx="192">
                  <c:v>43868</c:v>
                </c:pt>
                <c:pt idx="193">
                  <c:v>43871</c:v>
                </c:pt>
                <c:pt idx="194">
                  <c:v>43872</c:v>
                </c:pt>
                <c:pt idx="195">
                  <c:v>43873</c:v>
                </c:pt>
                <c:pt idx="196">
                  <c:v>43874</c:v>
                </c:pt>
                <c:pt idx="197">
                  <c:v>43875</c:v>
                </c:pt>
                <c:pt idx="198">
                  <c:v>43878</c:v>
                </c:pt>
                <c:pt idx="199">
                  <c:v>43879</c:v>
                </c:pt>
                <c:pt idx="200">
                  <c:v>43880</c:v>
                </c:pt>
                <c:pt idx="201">
                  <c:v>43881</c:v>
                </c:pt>
                <c:pt idx="202">
                  <c:v>43882</c:v>
                </c:pt>
                <c:pt idx="203">
                  <c:v>43885</c:v>
                </c:pt>
                <c:pt idx="204">
                  <c:v>43886</c:v>
                </c:pt>
                <c:pt idx="205">
                  <c:v>43887</c:v>
                </c:pt>
                <c:pt idx="206">
                  <c:v>43888</c:v>
                </c:pt>
                <c:pt idx="207">
                  <c:v>43889</c:v>
                </c:pt>
                <c:pt idx="208">
                  <c:v>43892</c:v>
                </c:pt>
                <c:pt idx="209">
                  <c:v>43893</c:v>
                </c:pt>
                <c:pt idx="210">
                  <c:v>43894</c:v>
                </c:pt>
                <c:pt idx="211">
                  <c:v>43895</c:v>
                </c:pt>
                <c:pt idx="212">
                  <c:v>43896</c:v>
                </c:pt>
                <c:pt idx="213">
                  <c:v>43900</c:v>
                </c:pt>
                <c:pt idx="214">
                  <c:v>43901</c:v>
                </c:pt>
                <c:pt idx="215">
                  <c:v>43902</c:v>
                </c:pt>
                <c:pt idx="216">
                  <c:v>43903</c:v>
                </c:pt>
                <c:pt idx="217">
                  <c:v>43906</c:v>
                </c:pt>
                <c:pt idx="218">
                  <c:v>43907</c:v>
                </c:pt>
                <c:pt idx="219">
                  <c:v>43908</c:v>
                </c:pt>
                <c:pt idx="220">
                  <c:v>43909</c:v>
                </c:pt>
                <c:pt idx="221">
                  <c:v>43910</c:v>
                </c:pt>
                <c:pt idx="222">
                  <c:v>43916</c:v>
                </c:pt>
                <c:pt idx="223">
                  <c:v>43917</c:v>
                </c:pt>
                <c:pt idx="224">
                  <c:v>43920</c:v>
                </c:pt>
                <c:pt idx="225">
                  <c:v>43921</c:v>
                </c:pt>
                <c:pt idx="226">
                  <c:v>43922</c:v>
                </c:pt>
                <c:pt idx="227">
                  <c:v>43923</c:v>
                </c:pt>
                <c:pt idx="228">
                  <c:v>43924</c:v>
                </c:pt>
                <c:pt idx="229">
                  <c:v>43927</c:v>
                </c:pt>
                <c:pt idx="230">
                  <c:v>43928</c:v>
                </c:pt>
                <c:pt idx="231">
                  <c:v>43929</c:v>
                </c:pt>
                <c:pt idx="232">
                  <c:v>43930</c:v>
                </c:pt>
                <c:pt idx="233">
                  <c:v>43931</c:v>
                </c:pt>
                <c:pt idx="234">
                  <c:v>43934</c:v>
                </c:pt>
                <c:pt idx="235">
                  <c:v>43935</c:v>
                </c:pt>
                <c:pt idx="236">
                  <c:v>43936</c:v>
                </c:pt>
                <c:pt idx="237">
                  <c:v>43937</c:v>
                </c:pt>
                <c:pt idx="238">
                  <c:v>43938</c:v>
                </c:pt>
                <c:pt idx="239">
                  <c:v>43941</c:v>
                </c:pt>
                <c:pt idx="240">
                  <c:v>43942</c:v>
                </c:pt>
                <c:pt idx="241">
                  <c:v>43943</c:v>
                </c:pt>
                <c:pt idx="242">
                  <c:v>43944</c:v>
                </c:pt>
                <c:pt idx="243">
                  <c:v>43945</c:v>
                </c:pt>
                <c:pt idx="244">
                  <c:v>43948</c:v>
                </c:pt>
                <c:pt idx="245">
                  <c:v>43949</c:v>
                </c:pt>
                <c:pt idx="246">
                  <c:v>43950</c:v>
                </c:pt>
                <c:pt idx="247">
                  <c:v>43951</c:v>
                </c:pt>
                <c:pt idx="248">
                  <c:v>43955</c:v>
                </c:pt>
                <c:pt idx="249">
                  <c:v>43956</c:v>
                </c:pt>
                <c:pt idx="250">
                  <c:v>43957</c:v>
                </c:pt>
                <c:pt idx="251">
                  <c:v>43962</c:v>
                </c:pt>
                <c:pt idx="252">
                  <c:v>43963</c:v>
                </c:pt>
                <c:pt idx="253">
                  <c:v>43964</c:v>
                </c:pt>
                <c:pt idx="254">
                  <c:v>43965</c:v>
                </c:pt>
                <c:pt idx="255">
                  <c:v>43966</c:v>
                </c:pt>
                <c:pt idx="256">
                  <c:v>43969</c:v>
                </c:pt>
                <c:pt idx="257">
                  <c:v>43970</c:v>
                </c:pt>
                <c:pt idx="258">
                  <c:v>43971</c:v>
                </c:pt>
                <c:pt idx="259">
                  <c:v>43972</c:v>
                </c:pt>
                <c:pt idx="260">
                  <c:v>43973</c:v>
                </c:pt>
                <c:pt idx="261">
                  <c:v>43976</c:v>
                </c:pt>
                <c:pt idx="262">
                  <c:v>43977</c:v>
                </c:pt>
                <c:pt idx="263">
                  <c:v>43978</c:v>
                </c:pt>
                <c:pt idx="264">
                  <c:v>43979</c:v>
                </c:pt>
                <c:pt idx="265">
                  <c:v>43980</c:v>
                </c:pt>
              </c:numCache>
            </c:numRef>
          </c:cat>
          <c:val>
            <c:numRef>
              <c:f>'40 график'!$D$81:$D$346</c:f>
              <c:numCache>
                <c:formatCode>General</c:formatCode>
                <c:ptCount val="266"/>
                <c:pt idx="0">
                  <c:v>6.5099999999999989</c:v>
                </c:pt>
                <c:pt idx="1">
                  <c:v>6.87</c:v>
                </c:pt>
                <c:pt idx="2">
                  <c:v>7.339999999999999</c:v>
                </c:pt>
                <c:pt idx="3">
                  <c:v>#N/A</c:v>
                </c:pt>
                <c:pt idx="4">
                  <c:v>7.13</c:v>
                </c:pt>
                <c:pt idx="5">
                  <c:v>7.1</c:v>
                </c:pt>
                <c:pt idx="6">
                  <c:v>7.13</c:v>
                </c:pt>
                <c:pt idx="7">
                  <c:v>7.1</c:v>
                </c:pt>
                <c:pt idx="8">
                  <c:v>7.02</c:v>
                </c:pt>
                <c:pt idx="9">
                  <c:v>6.5700000000000012</c:v>
                </c:pt>
                <c:pt idx="10">
                  <c:v>6.47</c:v>
                </c:pt>
                <c:pt idx="11">
                  <c:v>6.63</c:v>
                </c:pt>
                <c:pt idx="12">
                  <c:v>6.76</c:v>
                </c:pt>
                <c:pt idx="13">
                  <c:v>6.99</c:v>
                </c:pt>
                <c:pt idx="14">
                  <c:v>7.1</c:v>
                </c:pt>
                <c:pt idx="15">
                  <c:v>7.22</c:v>
                </c:pt>
                <c:pt idx="16">
                  <c:v>#N/A</c:v>
                </c:pt>
                <c:pt idx="17">
                  <c:v>7.17</c:v>
                </c:pt>
                <c:pt idx="18">
                  <c:v>7.2700000000000005</c:v>
                </c:pt>
                <c:pt idx="19">
                  <c:v>7.31</c:v>
                </c:pt>
                <c:pt idx="20">
                  <c:v>7.580000000000001</c:v>
                </c:pt>
                <c:pt idx="21">
                  <c:v>7.62</c:v>
                </c:pt>
                <c:pt idx="22">
                  <c:v>7.73</c:v>
                </c:pt>
                <c:pt idx="23">
                  <c:v>7.91</c:v>
                </c:pt>
                <c:pt idx="24">
                  <c:v>8.15</c:v>
                </c:pt>
                <c:pt idx="25">
                  <c:v>8.4</c:v>
                </c:pt>
                <c:pt idx="26">
                  <c:v>8.56</c:v>
                </c:pt>
                <c:pt idx="27">
                  <c:v>8.91</c:v>
                </c:pt>
                <c:pt idx="28">
                  <c:v>8.61</c:v>
                </c:pt>
                <c:pt idx="29">
                  <c:v>7.919999999999999</c:v>
                </c:pt>
                <c:pt idx="30">
                  <c:v>7.870000000000001</c:v>
                </c:pt>
                <c:pt idx="31">
                  <c:v>7.7199999999999989</c:v>
                </c:pt>
                <c:pt idx="32">
                  <c:v>7.75</c:v>
                </c:pt>
                <c:pt idx="33">
                  <c:v>7.5</c:v>
                </c:pt>
                <c:pt idx="34">
                  <c:v>7.41</c:v>
                </c:pt>
                <c:pt idx="35">
                  <c:v>7.0000000000000009</c:v>
                </c:pt>
                <c:pt idx="36">
                  <c:v>7.1</c:v>
                </c:pt>
                <c:pt idx="37">
                  <c:v>7.1399999999999988</c:v>
                </c:pt>
                <c:pt idx="38">
                  <c:v>7.59</c:v>
                </c:pt>
                <c:pt idx="39">
                  <c:v>8.01</c:v>
                </c:pt>
                <c:pt idx="40">
                  <c:v>7.89</c:v>
                </c:pt>
                <c:pt idx="41">
                  <c:v>7.1099999999999994</c:v>
                </c:pt>
                <c:pt idx="42">
                  <c:v>7.16</c:v>
                </c:pt>
                <c:pt idx="43">
                  <c:v>8.1</c:v>
                </c:pt>
                <c:pt idx="44">
                  <c:v>#N/A</c:v>
                </c:pt>
                <c:pt idx="45">
                  <c:v>7.61</c:v>
                </c:pt>
                <c:pt idx="46">
                  <c:v>7.04</c:v>
                </c:pt>
                <c:pt idx="47">
                  <c:v>7.01</c:v>
                </c:pt>
                <c:pt idx="48">
                  <c:v>7.28</c:v>
                </c:pt>
                <c:pt idx="49">
                  <c:v>7.91</c:v>
                </c:pt>
                <c:pt idx="50">
                  <c:v>7.6900000000000013</c:v>
                </c:pt>
                <c:pt idx="51">
                  <c:v>7.82</c:v>
                </c:pt>
                <c:pt idx="52">
                  <c:v>7.79</c:v>
                </c:pt>
                <c:pt idx="53">
                  <c:v>7.8100000000000005</c:v>
                </c:pt>
                <c:pt idx="54">
                  <c:v>7.7800000000000011</c:v>
                </c:pt>
                <c:pt idx="55">
                  <c:v>7.86</c:v>
                </c:pt>
                <c:pt idx="56">
                  <c:v>7.8299999999999992</c:v>
                </c:pt>
                <c:pt idx="57">
                  <c:v>8.18</c:v>
                </c:pt>
                <c:pt idx="58">
                  <c:v>8.4499999999999993</c:v>
                </c:pt>
                <c:pt idx="59">
                  <c:v>8.49</c:v>
                </c:pt>
                <c:pt idx="60">
                  <c:v>8.5500000000000007</c:v>
                </c:pt>
                <c:pt idx="61">
                  <c:v>8.2799999999999994</c:v>
                </c:pt>
                <c:pt idx="62">
                  <c:v>8.27</c:v>
                </c:pt>
                <c:pt idx="63">
                  <c:v>7.88</c:v>
                </c:pt>
                <c:pt idx="64">
                  <c:v>7.91</c:v>
                </c:pt>
                <c:pt idx="65">
                  <c:v>8.11</c:v>
                </c:pt>
                <c:pt idx="66">
                  <c:v>8.26</c:v>
                </c:pt>
                <c:pt idx="67">
                  <c:v>8.2200000000000006</c:v>
                </c:pt>
                <c:pt idx="68">
                  <c:v>8.35</c:v>
                </c:pt>
                <c:pt idx="69">
                  <c:v>8.36</c:v>
                </c:pt>
                <c:pt idx="70">
                  <c:v>8.33</c:v>
                </c:pt>
                <c:pt idx="71">
                  <c:v>8.36</c:v>
                </c:pt>
                <c:pt idx="72">
                  <c:v>8.18</c:v>
                </c:pt>
                <c:pt idx="73">
                  <c:v>8.33</c:v>
                </c:pt>
                <c:pt idx="74">
                  <c:v>8.3000000000000007</c:v>
                </c:pt>
                <c:pt idx="75">
                  <c:v>8.41</c:v>
                </c:pt>
                <c:pt idx="76">
                  <c:v>8.3800000000000008</c:v>
                </c:pt>
                <c:pt idx="77">
                  <c:v>8.44</c:v>
                </c:pt>
                <c:pt idx="78">
                  <c:v>8.4600000000000009</c:v>
                </c:pt>
                <c:pt idx="79">
                  <c:v>8.69</c:v>
                </c:pt>
                <c:pt idx="80">
                  <c:v>8.85</c:v>
                </c:pt>
                <c:pt idx="81">
                  <c:v>9</c:v>
                </c:pt>
                <c:pt idx="82">
                  <c:v>9.65</c:v>
                </c:pt>
                <c:pt idx="83">
                  <c:v>10.119999999999999</c:v>
                </c:pt>
                <c:pt idx="84">
                  <c:v>#N/A</c:v>
                </c:pt>
                <c:pt idx="85">
                  <c:v>9.36</c:v>
                </c:pt>
                <c:pt idx="86">
                  <c:v>8.35</c:v>
                </c:pt>
                <c:pt idx="87">
                  <c:v>8.0399999999999991</c:v>
                </c:pt>
                <c:pt idx="88">
                  <c:v>8.3800000000000008</c:v>
                </c:pt>
                <c:pt idx="89">
                  <c:v>8.1199999999999992</c:v>
                </c:pt>
                <c:pt idx="90">
                  <c:v>8.2200000000000006</c:v>
                </c:pt>
                <c:pt idx="91">
                  <c:v>8.25</c:v>
                </c:pt>
                <c:pt idx="92">
                  <c:v>8.2799999999999994</c:v>
                </c:pt>
                <c:pt idx="93">
                  <c:v>8.33</c:v>
                </c:pt>
                <c:pt idx="94">
                  <c:v>8.18</c:v>
                </c:pt>
                <c:pt idx="95">
                  <c:v>8.19</c:v>
                </c:pt>
                <c:pt idx="96">
                  <c:v>8.2100000000000009</c:v>
                </c:pt>
                <c:pt idx="97">
                  <c:v>8.11</c:v>
                </c:pt>
                <c:pt idx="98">
                  <c:v>8.07</c:v>
                </c:pt>
                <c:pt idx="99">
                  <c:v>8.32</c:v>
                </c:pt>
                <c:pt idx="100">
                  <c:v>8.6</c:v>
                </c:pt>
                <c:pt idx="101">
                  <c:v>8.39</c:v>
                </c:pt>
                <c:pt idx="102">
                  <c:v>8.64</c:v>
                </c:pt>
                <c:pt idx="103">
                  <c:v>8.7799999999999994</c:v>
                </c:pt>
                <c:pt idx="104">
                  <c:v>9.1300000000000008</c:v>
                </c:pt>
                <c:pt idx="105">
                  <c:v>8.51</c:v>
                </c:pt>
                <c:pt idx="106">
                  <c:v>8.51</c:v>
                </c:pt>
                <c:pt idx="107">
                  <c:v>8.3800000000000008</c:v>
                </c:pt>
                <c:pt idx="108">
                  <c:v>8.2200000000000006</c:v>
                </c:pt>
                <c:pt idx="109">
                  <c:v>8.2899999999999991</c:v>
                </c:pt>
                <c:pt idx="110">
                  <c:v>8.23</c:v>
                </c:pt>
                <c:pt idx="111">
                  <c:v>8.31</c:v>
                </c:pt>
                <c:pt idx="112">
                  <c:v>8.17</c:v>
                </c:pt>
                <c:pt idx="113">
                  <c:v>8.09</c:v>
                </c:pt>
                <c:pt idx="114">
                  <c:v>#N/A</c:v>
                </c:pt>
                <c:pt idx="115">
                  <c:v>8.1199999999999992</c:v>
                </c:pt>
                <c:pt idx="116">
                  <c:v>8.0500000000000007</c:v>
                </c:pt>
                <c:pt idx="117">
                  <c:v>7.8100000000000005</c:v>
                </c:pt>
                <c:pt idx="118">
                  <c:v>7.82</c:v>
                </c:pt>
                <c:pt idx="119">
                  <c:v>7.85</c:v>
                </c:pt>
                <c:pt idx="120">
                  <c:v>8.0399999999999991</c:v>
                </c:pt>
                <c:pt idx="121">
                  <c:v>8.16</c:v>
                </c:pt>
                <c:pt idx="122">
                  <c:v>8.2899999999999991</c:v>
                </c:pt>
                <c:pt idx="123">
                  <c:v>8.39</c:v>
                </c:pt>
                <c:pt idx="124">
                  <c:v>8.42</c:v>
                </c:pt>
                <c:pt idx="125">
                  <c:v>8.44</c:v>
                </c:pt>
                <c:pt idx="126">
                  <c:v>8.26</c:v>
                </c:pt>
                <c:pt idx="127">
                  <c:v>8.2200000000000006</c:v>
                </c:pt>
                <c:pt idx="128">
                  <c:v>8.23</c:v>
                </c:pt>
                <c:pt idx="129">
                  <c:v>8.18</c:v>
                </c:pt>
                <c:pt idx="130">
                  <c:v>8.16</c:v>
                </c:pt>
                <c:pt idx="131">
                  <c:v>8.0299999999999994</c:v>
                </c:pt>
                <c:pt idx="132">
                  <c:v>8.01</c:v>
                </c:pt>
                <c:pt idx="133">
                  <c:v>8.02</c:v>
                </c:pt>
                <c:pt idx="134">
                  <c:v>#N/A</c:v>
                </c:pt>
                <c:pt idx="135">
                  <c:v>8.1</c:v>
                </c:pt>
                <c:pt idx="136">
                  <c:v>8.19</c:v>
                </c:pt>
                <c:pt idx="137">
                  <c:v>8.06</c:v>
                </c:pt>
                <c:pt idx="138">
                  <c:v>8.1</c:v>
                </c:pt>
                <c:pt idx="139">
                  <c:v>8.1300000000000008</c:v>
                </c:pt>
                <c:pt idx="140">
                  <c:v>8.11</c:v>
                </c:pt>
                <c:pt idx="141">
                  <c:v>8.15</c:v>
                </c:pt>
                <c:pt idx="142">
                  <c:v>8.49</c:v>
                </c:pt>
                <c:pt idx="143">
                  <c:v>9.41</c:v>
                </c:pt>
                <c:pt idx="144">
                  <c:v>9.66</c:v>
                </c:pt>
                <c:pt idx="145">
                  <c:v>10.15</c:v>
                </c:pt>
                <c:pt idx="146">
                  <c:v>10.15</c:v>
                </c:pt>
                <c:pt idx="147">
                  <c:v>#N/A</c:v>
                </c:pt>
                <c:pt idx="148">
                  <c:v>10.19</c:v>
                </c:pt>
                <c:pt idx="149">
                  <c:v>9.73</c:v>
                </c:pt>
                <c:pt idx="150">
                  <c:v>8.6999999999999993</c:v>
                </c:pt>
                <c:pt idx="151">
                  <c:v>8.6199999999999992</c:v>
                </c:pt>
                <c:pt idx="152">
                  <c:v>9.4</c:v>
                </c:pt>
                <c:pt idx="153">
                  <c:v>9.1300000000000008</c:v>
                </c:pt>
                <c:pt idx="154">
                  <c:v>8.65</c:v>
                </c:pt>
                <c:pt idx="155">
                  <c:v>8.2799999999999994</c:v>
                </c:pt>
                <c:pt idx="156">
                  <c:v>8.23</c:v>
                </c:pt>
                <c:pt idx="157">
                  <c:v>8.41</c:v>
                </c:pt>
                <c:pt idx="158">
                  <c:v>8.61</c:v>
                </c:pt>
                <c:pt idx="159">
                  <c:v>8.41</c:v>
                </c:pt>
                <c:pt idx="160">
                  <c:v>8.36</c:v>
                </c:pt>
                <c:pt idx="161">
                  <c:v>8.39</c:v>
                </c:pt>
                <c:pt idx="162">
                  <c:v>8.4700000000000006</c:v>
                </c:pt>
                <c:pt idx="163">
                  <c:v>#N/A</c:v>
                </c:pt>
                <c:pt idx="164">
                  <c:v>8.7899999999999991</c:v>
                </c:pt>
                <c:pt idx="165">
                  <c:v>9.2899999999999991</c:v>
                </c:pt>
                <c:pt idx="166">
                  <c:v>9.6999999999999993</c:v>
                </c:pt>
                <c:pt idx="167">
                  <c:v>10.07</c:v>
                </c:pt>
                <c:pt idx="168">
                  <c:v>#N/A</c:v>
                </c:pt>
                <c:pt idx="169">
                  <c:v>8.5</c:v>
                </c:pt>
                <c:pt idx="170">
                  <c:v>8.4499999999999993</c:v>
                </c:pt>
                <c:pt idx="171">
                  <c:v>8.26</c:v>
                </c:pt>
                <c:pt idx="172">
                  <c:v>8.14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8.15</c:v>
                </c:pt>
                <c:pt idx="176">
                  <c:v>8.18</c:v>
                </c:pt>
                <c:pt idx="177">
                  <c:v>8.14</c:v>
                </c:pt>
                <c:pt idx="178">
                  <c:v>#N/A</c:v>
                </c:pt>
                <c:pt idx="179">
                  <c:v>8.1199999999999992</c:v>
                </c:pt>
                <c:pt idx="180">
                  <c:v>7.97</c:v>
                </c:pt>
                <c:pt idx="181">
                  <c:v>8.0399999999999991</c:v>
                </c:pt>
                <c:pt idx="182">
                  <c:v>8.0500000000000007</c:v>
                </c:pt>
                <c:pt idx="183">
                  <c:v>8.39</c:v>
                </c:pt>
                <c:pt idx="184">
                  <c:v>8.58</c:v>
                </c:pt>
                <c:pt idx="185">
                  <c:v>8.65</c:v>
                </c:pt>
                <c:pt idx="186">
                  <c:v>8.5299999999999994</c:v>
                </c:pt>
                <c:pt idx="187">
                  <c:v>8.5500000000000007</c:v>
                </c:pt>
                <c:pt idx="188">
                  <c:v>8.4</c:v>
                </c:pt>
                <c:pt idx="189">
                  <c:v>8.23</c:v>
                </c:pt>
                <c:pt idx="190">
                  <c:v>8.16</c:v>
                </c:pt>
                <c:pt idx="191">
                  <c:v>8.11</c:v>
                </c:pt>
                <c:pt idx="192">
                  <c:v>8.14</c:v>
                </c:pt>
                <c:pt idx="193">
                  <c:v>8.1199999999999992</c:v>
                </c:pt>
                <c:pt idx="194">
                  <c:v>8.09</c:v>
                </c:pt>
                <c:pt idx="195">
                  <c:v>7.92</c:v>
                </c:pt>
                <c:pt idx="196">
                  <c:v>7.76</c:v>
                </c:pt>
                <c:pt idx="197">
                  <c:v>7.89</c:v>
                </c:pt>
                <c:pt idx="198">
                  <c:v>#N/A</c:v>
                </c:pt>
                <c:pt idx="199">
                  <c:v>8.08</c:v>
                </c:pt>
                <c:pt idx="200">
                  <c:v>8.34</c:v>
                </c:pt>
                <c:pt idx="201">
                  <c:v>8.5299999999999994</c:v>
                </c:pt>
                <c:pt idx="202">
                  <c:v>8.6</c:v>
                </c:pt>
                <c:pt idx="203">
                  <c:v>9.32</c:v>
                </c:pt>
                <c:pt idx="204">
                  <c:v>9.5299999999999994</c:v>
                </c:pt>
                <c:pt idx="205">
                  <c:v>9.82</c:v>
                </c:pt>
                <c:pt idx="206">
                  <c:v>9.93</c:v>
                </c:pt>
                <c:pt idx="207">
                  <c:v>10.34</c:v>
                </c:pt>
                <c:pt idx="208">
                  <c:v>9.33</c:v>
                </c:pt>
                <c:pt idx="209">
                  <c:v>9.42</c:v>
                </c:pt>
                <c:pt idx="210">
                  <c:v>9.42</c:v>
                </c:pt>
                <c:pt idx="211">
                  <c:v>9.19</c:v>
                </c:pt>
                <c:pt idx="212">
                  <c:v>9.0399999999999991</c:v>
                </c:pt>
                <c:pt idx="213">
                  <c:v>13.3</c:v>
                </c:pt>
                <c:pt idx="214">
                  <c:v>13.59</c:v>
                </c:pt>
                <c:pt idx="215">
                  <c:v>13.87</c:v>
                </c:pt>
                <c:pt idx="216">
                  <c:v>13.7</c:v>
                </c:pt>
                <c:pt idx="217">
                  <c:v>13.97</c:v>
                </c:pt>
                <c:pt idx="218">
                  <c:v>13.66</c:v>
                </c:pt>
                <c:pt idx="219">
                  <c:v>13.55</c:v>
                </c:pt>
                <c:pt idx="220">
                  <c:v>13.9</c:v>
                </c:pt>
                <c:pt idx="221">
                  <c:v>13.1</c:v>
                </c:pt>
                <c:pt idx="222">
                  <c:v>13.49</c:v>
                </c:pt>
                <c:pt idx="223">
                  <c:v>13.43</c:v>
                </c:pt>
                <c:pt idx="224">
                  <c:v>13.56</c:v>
                </c:pt>
                <c:pt idx="225">
                  <c:v>13.54</c:v>
                </c:pt>
                <c:pt idx="226">
                  <c:v>13.31</c:v>
                </c:pt>
                <c:pt idx="227">
                  <c:v>13.5</c:v>
                </c:pt>
                <c:pt idx="228">
                  <c:v>11.74</c:v>
                </c:pt>
                <c:pt idx="229">
                  <c:v>9.6</c:v>
                </c:pt>
                <c:pt idx="230">
                  <c:v>8.83</c:v>
                </c:pt>
                <c:pt idx="231">
                  <c:v>8.5</c:v>
                </c:pt>
                <c:pt idx="232">
                  <c:v>8</c:v>
                </c:pt>
                <c:pt idx="233">
                  <c:v>8.5</c:v>
                </c:pt>
                <c:pt idx="234">
                  <c:v>8.93</c:v>
                </c:pt>
                <c:pt idx="235">
                  <c:v>8.43</c:v>
                </c:pt>
                <c:pt idx="236">
                  <c:v>8.51</c:v>
                </c:pt>
                <c:pt idx="237">
                  <c:v>9.1199999999999992</c:v>
                </c:pt>
                <c:pt idx="238">
                  <c:v>8.8800000000000008</c:v>
                </c:pt>
                <c:pt idx="239">
                  <c:v>8.75</c:v>
                </c:pt>
                <c:pt idx="240">
                  <c:v>9.9499999999999993</c:v>
                </c:pt>
                <c:pt idx="241">
                  <c:v>9.8000000000000007</c:v>
                </c:pt>
                <c:pt idx="242">
                  <c:v>10.29</c:v>
                </c:pt>
                <c:pt idx="243">
                  <c:v>10.87</c:v>
                </c:pt>
                <c:pt idx="244">
                  <c:v>9.4700000000000006</c:v>
                </c:pt>
                <c:pt idx="245">
                  <c:v>8.92</c:v>
                </c:pt>
                <c:pt idx="246">
                  <c:v>8.3699999999999992</c:v>
                </c:pt>
                <c:pt idx="247">
                  <c:v>8.06</c:v>
                </c:pt>
                <c:pt idx="248">
                  <c:v>7.77</c:v>
                </c:pt>
                <c:pt idx="249">
                  <c:v>7.68</c:v>
                </c:pt>
                <c:pt idx="250">
                  <c:v>7.8</c:v>
                </c:pt>
                <c:pt idx="251">
                  <c:v>8.4700000000000006</c:v>
                </c:pt>
                <c:pt idx="252">
                  <c:v>8.18</c:v>
                </c:pt>
                <c:pt idx="253">
                  <c:v>7.88</c:v>
                </c:pt>
                <c:pt idx="254">
                  <c:v>7.78</c:v>
                </c:pt>
                <c:pt idx="255">
                  <c:v>8.85</c:v>
                </c:pt>
                <c:pt idx="256">
                  <c:v>8.23</c:v>
                </c:pt>
                <c:pt idx="257">
                  <c:v>8.3800000000000008</c:v>
                </c:pt>
                <c:pt idx="258">
                  <c:v>8.15</c:v>
                </c:pt>
                <c:pt idx="259">
                  <c:v>8.3699999999999992</c:v>
                </c:pt>
                <c:pt idx="260">
                  <c:v>8.4700000000000006</c:v>
                </c:pt>
                <c:pt idx="261">
                  <c:v>#N/A</c:v>
                </c:pt>
                <c:pt idx="262">
                  <c:v>9.48</c:v>
                </c:pt>
                <c:pt idx="263">
                  <c:v>9.99</c:v>
                </c:pt>
                <c:pt idx="264">
                  <c:v>10.14</c:v>
                </c:pt>
                <c:pt idx="265">
                  <c:v>9.8699999999999992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B-43D1-84F8-2235F229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196416"/>
        <c:axId val="215197952"/>
      </c:lineChart>
      <c:dateAx>
        <c:axId val="2151964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197952"/>
        <c:crosses val="autoZero"/>
        <c:auto val="1"/>
        <c:lblOffset val="100"/>
        <c:baseTimeUnit val="days"/>
      </c:dateAx>
      <c:valAx>
        <c:axId val="215197952"/>
        <c:scaling>
          <c:orientation val="minMax"/>
          <c:min val="4.0000000000000008E-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19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924652711094"/>
          <c:y val="3.8645908906357114E-2"/>
          <c:w val="0.80273571428571433"/>
          <c:h val="0.65207712418300656"/>
        </c:manualLayout>
      </c:layout>
      <c:areaChart>
        <c:grouping val="standard"/>
        <c:varyColors val="0"/>
        <c:ser>
          <c:idx val="1"/>
          <c:order val="1"/>
          <c:tx>
            <c:strRef>
              <c:f>'41 график'!$C$2</c:f>
              <c:strCache>
                <c:ptCount val="1"/>
                <c:pt idx="0">
                  <c:v>Биржалық сауда-саттық көлемі 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'41 график'!$A$3:$A$232</c:f>
              <c:numCache>
                <c:formatCode>dd/mm/yy;@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</c:numCache>
            </c:numRef>
          </c:cat>
          <c:val>
            <c:numRef>
              <c:f>'41 график'!$C$3:$C$232</c:f>
              <c:numCache>
                <c:formatCode>General</c:formatCode>
                <c:ptCount val="230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282816"/>
        <c:axId val="215284352"/>
      </c:areaChart>
      <c:lineChart>
        <c:grouping val="standard"/>
        <c:varyColors val="0"/>
        <c:ser>
          <c:idx val="0"/>
          <c:order val="0"/>
          <c:tx>
            <c:strRef>
              <c:f>'41 график'!$B$2</c:f>
              <c:strCache>
                <c:ptCount val="1"/>
                <c:pt idx="0">
                  <c:v>Теңгенің АҚШ долларына қатысты бағамы (оң ось)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'41 график'!$A$3:$A$232</c:f>
              <c:numCache>
                <c:formatCode>dd/mm/yy;@</c:formatCode>
                <c:ptCount val="230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</c:numCache>
            </c:numRef>
          </c:cat>
          <c:val>
            <c:numRef>
              <c:f>'41 график'!$B$3:$B$232</c:f>
              <c:numCache>
                <c:formatCode>General</c:formatCode>
                <c:ptCount val="230"/>
                <c:pt idx="0">
                  <c:v>381.64</c:v>
                </c:pt>
                <c:pt idx="1">
                  <c:v>379.15</c:v>
                </c:pt>
                <c:pt idx="2">
                  <c:v>372.51</c:v>
                </c:pt>
                <c:pt idx="3">
                  <c:v>374.22</c:v>
                </c:pt>
                <c:pt idx="4">
                  <c:v>374.5</c:v>
                </c:pt>
                <c:pt idx="5">
                  <c:v>375.66</c:v>
                </c:pt>
                <c:pt idx="6">
                  <c:v>377.04</c:v>
                </c:pt>
                <c:pt idx="7">
                  <c:v>377.91</c:v>
                </c:pt>
                <c:pt idx="8">
                  <c:v>378.06</c:v>
                </c:pt>
                <c:pt idx="9">
                  <c:v>376.03</c:v>
                </c:pt>
                <c:pt idx="10">
                  <c:v>378.18</c:v>
                </c:pt>
                <c:pt idx="11">
                  <c:v>378.79</c:v>
                </c:pt>
                <c:pt idx="12">
                  <c:v>377.73</c:v>
                </c:pt>
                <c:pt idx="13">
                  <c:v>378.42</c:v>
                </c:pt>
                <c:pt idx="14">
                  <c:v>378.06</c:v>
                </c:pt>
                <c:pt idx="15">
                  <c:v>376.45</c:v>
                </c:pt>
                <c:pt idx="16">
                  <c:v>378.2</c:v>
                </c:pt>
                <c:pt idx="17">
                  <c:v>380.97</c:v>
                </c:pt>
                <c:pt idx="18">
                  <c:v>379.83</c:v>
                </c:pt>
                <c:pt idx="19">
                  <c:v>379.56</c:v>
                </c:pt>
                <c:pt idx="20">
                  <c:v>381.35</c:v>
                </c:pt>
                <c:pt idx="21">
                  <c:v>382.48</c:v>
                </c:pt>
                <c:pt idx="22">
                  <c:v>380.89</c:v>
                </c:pt>
                <c:pt idx="23">
                  <c:v>375.81</c:v>
                </c:pt>
                <c:pt idx="24">
                  <c:v>376.76</c:v>
                </c:pt>
                <c:pt idx="25">
                  <c:v>380.15</c:v>
                </c:pt>
                <c:pt idx="26">
                  <c:v>375.61</c:v>
                </c:pt>
                <c:pt idx="27">
                  <c:v>375.22</c:v>
                </c:pt>
                <c:pt idx="28">
                  <c:v>373.01</c:v>
                </c:pt>
                <c:pt idx="29">
                  <c:v>376</c:v>
                </c:pt>
                <c:pt idx="30">
                  <c:v>377.54</c:v>
                </c:pt>
                <c:pt idx="31">
                  <c:v>375.87</c:v>
                </c:pt>
                <c:pt idx="32">
                  <c:v>375.48</c:v>
                </c:pt>
                <c:pt idx="33">
                  <c:v>375.74</c:v>
                </c:pt>
                <c:pt idx="34">
                  <c:v>375.6</c:v>
                </c:pt>
                <c:pt idx="35">
                  <c:v>376.62</c:v>
                </c:pt>
                <c:pt idx="36">
                  <c:v>376.23</c:v>
                </c:pt>
                <c:pt idx="37">
                  <c:v>378.28</c:v>
                </c:pt>
                <c:pt idx="38">
                  <c:v>377.9</c:v>
                </c:pt>
                <c:pt idx="39">
                  <c:v>375.56</c:v>
                </c:pt>
                <c:pt idx="40">
                  <c:v>374.77</c:v>
                </c:pt>
                <c:pt idx="41">
                  <c:v>376.54</c:v>
                </c:pt>
                <c:pt idx="42">
                  <c:v>376.7</c:v>
                </c:pt>
                <c:pt idx="43">
                  <c:v>377.98</c:v>
                </c:pt>
                <c:pt idx="44">
                  <c:v>379.45</c:v>
                </c:pt>
                <c:pt idx="45">
                  <c:v>379.75</c:v>
                </c:pt>
                <c:pt idx="46">
                  <c:v>377.92</c:v>
                </c:pt>
                <c:pt idx="47">
                  <c:v>377.69</c:v>
                </c:pt>
                <c:pt idx="48">
                  <c:v>377.45</c:v>
                </c:pt>
                <c:pt idx="49">
                  <c:v>378.2</c:v>
                </c:pt>
                <c:pt idx="50">
                  <c:v>375.49</c:v>
                </c:pt>
                <c:pt idx="51">
                  <c:v>376.28</c:v>
                </c:pt>
                <c:pt idx="52">
                  <c:v>378.04</c:v>
                </c:pt>
                <c:pt idx="53">
                  <c:v>377.47</c:v>
                </c:pt>
                <c:pt idx="54">
                  <c:v>378.02</c:v>
                </c:pt>
                <c:pt idx="55">
                  <c:v>379.21</c:v>
                </c:pt>
                <c:pt idx="56">
                  <c:v>380.36</c:v>
                </c:pt>
                <c:pt idx="57">
                  <c:v>379.96</c:v>
                </c:pt>
                <c:pt idx="58">
                  <c:v>379.48</c:v>
                </c:pt>
                <c:pt idx="59">
                  <c:v>379.12</c:v>
                </c:pt>
                <c:pt idx="60">
                  <c:v>378.47</c:v>
                </c:pt>
                <c:pt idx="61">
                  <c:v>379.7</c:v>
                </c:pt>
                <c:pt idx="62">
                  <c:v>380.27</c:v>
                </c:pt>
                <c:pt idx="63">
                  <c:v>379.59</c:v>
                </c:pt>
                <c:pt idx="64">
                  <c:v>379.55</c:v>
                </c:pt>
                <c:pt idx="65">
                  <c:v>377.71</c:v>
                </c:pt>
                <c:pt idx="66">
                  <c:v>379.63</c:v>
                </c:pt>
                <c:pt idx="67">
                  <c:v>379.47</c:v>
                </c:pt>
                <c:pt idx="68">
                  <c:v>380.06</c:v>
                </c:pt>
                <c:pt idx="69">
                  <c:v>379.41</c:v>
                </c:pt>
                <c:pt idx="70">
                  <c:v>379.08</c:v>
                </c:pt>
                <c:pt idx="71">
                  <c:v>379.54</c:v>
                </c:pt>
                <c:pt idx="72">
                  <c:v>376.99</c:v>
                </c:pt>
                <c:pt idx="73">
                  <c:v>377.21</c:v>
                </c:pt>
                <c:pt idx="74">
                  <c:v>377.73</c:v>
                </c:pt>
                <c:pt idx="75">
                  <c:v>379.73</c:v>
                </c:pt>
                <c:pt idx="76">
                  <c:v>380.22</c:v>
                </c:pt>
                <c:pt idx="77">
                  <c:v>381.9</c:v>
                </c:pt>
                <c:pt idx="78">
                  <c:v>381.13</c:v>
                </c:pt>
                <c:pt idx="79">
                  <c:v>380.78</c:v>
                </c:pt>
                <c:pt idx="80">
                  <c:v>382.06</c:v>
                </c:pt>
                <c:pt idx="81">
                  <c:v>380.86</c:v>
                </c:pt>
                <c:pt idx="82">
                  <c:v>380.66</c:v>
                </c:pt>
                <c:pt idx="83">
                  <c:v>380.72</c:v>
                </c:pt>
                <c:pt idx="84">
                  <c:v>379.25</c:v>
                </c:pt>
                <c:pt idx="85">
                  <c:v>379.55</c:v>
                </c:pt>
                <c:pt idx="86">
                  <c:v>379.43</c:v>
                </c:pt>
                <c:pt idx="87">
                  <c:v>378.99</c:v>
                </c:pt>
                <c:pt idx="88">
                  <c:v>378.77</c:v>
                </c:pt>
                <c:pt idx="89">
                  <c:v>378.89</c:v>
                </c:pt>
                <c:pt idx="90">
                  <c:v>378.59</c:v>
                </c:pt>
                <c:pt idx="91">
                  <c:v>378.98</c:v>
                </c:pt>
                <c:pt idx="92">
                  <c:v>377.97</c:v>
                </c:pt>
                <c:pt idx="93">
                  <c:v>379.46</c:v>
                </c:pt>
                <c:pt idx="94">
                  <c:v>379.82</c:v>
                </c:pt>
                <c:pt idx="95">
                  <c:v>379.89</c:v>
                </c:pt>
                <c:pt idx="96">
                  <c:v>381.56</c:v>
                </c:pt>
                <c:pt idx="97">
                  <c:v>381.68</c:v>
                </c:pt>
                <c:pt idx="98">
                  <c:v>382.53</c:v>
                </c:pt>
                <c:pt idx="99">
                  <c:v>383.83</c:v>
                </c:pt>
                <c:pt idx="100">
                  <c:v>384.19</c:v>
                </c:pt>
                <c:pt idx="101">
                  <c:v>384.11</c:v>
                </c:pt>
                <c:pt idx="102">
                  <c:v>384.51</c:v>
                </c:pt>
                <c:pt idx="103">
                  <c:v>383.43</c:v>
                </c:pt>
                <c:pt idx="104">
                  <c:v>383.01</c:v>
                </c:pt>
                <c:pt idx="105">
                  <c:v>383.68</c:v>
                </c:pt>
                <c:pt idx="106">
                  <c:v>384.06</c:v>
                </c:pt>
                <c:pt idx="107">
                  <c:v>384.58</c:v>
                </c:pt>
                <c:pt idx="108">
                  <c:v>384.18</c:v>
                </c:pt>
                <c:pt idx="109">
                  <c:v>383.35</c:v>
                </c:pt>
                <c:pt idx="110">
                  <c:v>383.62</c:v>
                </c:pt>
                <c:pt idx="111">
                  <c:v>382.75</c:v>
                </c:pt>
                <c:pt idx="112">
                  <c:v>380.97</c:v>
                </c:pt>
                <c:pt idx="113">
                  <c:v>376.53</c:v>
                </c:pt>
                <c:pt idx="114">
                  <c:v>378.45</c:v>
                </c:pt>
                <c:pt idx="115">
                  <c:v>378.62</c:v>
                </c:pt>
                <c:pt idx="116">
                  <c:v>378.4</c:v>
                </c:pt>
                <c:pt idx="117">
                  <c:v>379.6</c:v>
                </c:pt>
                <c:pt idx="118">
                  <c:v>380.38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1-4586-8155-039A67F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14976"/>
        <c:axId val="212013440"/>
      </c:lineChart>
      <c:dateAx>
        <c:axId val="215282816"/>
        <c:scaling>
          <c:orientation val="minMax"/>
        </c:scaling>
        <c:delete val="0"/>
        <c:axPos val="b"/>
        <c:numFmt formatCode="[$-43F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15284352"/>
        <c:crosses val="autoZero"/>
        <c:auto val="1"/>
        <c:lblOffset val="100"/>
        <c:baseTimeUnit val="days"/>
        <c:majorUnit val="1"/>
        <c:majorTimeUnit val="months"/>
      </c:dateAx>
      <c:valAx>
        <c:axId val="215284352"/>
        <c:scaling>
          <c:orientation val="minMax"/>
          <c:max val="5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215282816"/>
        <c:crosses val="autoZero"/>
        <c:crossBetween val="between"/>
        <c:majorUnit val="100"/>
        <c:minorUnit val="100"/>
      </c:valAx>
      <c:valAx>
        <c:axId val="212013440"/>
        <c:scaling>
          <c:orientation val="minMax"/>
          <c:max val="391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crossAx val="212014976"/>
        <c:crosses val="max"/>
        <c:crossBetween val="between"/>
        <c:majorUnit val="10"/>
        <c:minorUnit val="10"/>
      </c:valAx>
      <c:dateAx>
        <c:axId val="212014976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212013440"/>
        <c:crosses val="autoZero"/>
        <c:auto val="1"/>
        <c:lblOffset val="100"/>
        <c:baseTimeUnit val="days"/>
      </c:dateAx>
    </c:plotArea>
    <c:legend>
      <c:legendPos val="b"/>
      <c:layout>
        <c:manualLayout>
          <c:xMode val="edge"/>
          <c:yMode val="edge"/>
          <c:x val="2.4749470899470896E-2"/>
          <c:y val="0.83952418300653597"/>
          <c:w val="0.93493306878306881"/>
          <c:h val="0.135573856209150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667382192610543"/>
          <c:h val="0.40410848643919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'42 график'!$C$2</c:f>
              <c:strCache>
                <c:ptCount val="1"/>
                <c:pt idx="0">
                  <c:v>Ұлттық вал.жеке тұлға депозиттері</c:v>
                </c:pt>
              </c:strCache>
            </c:strRef>
          </c:tx>
          <c:invertIfNegative val="0"/>
          <c:cat>
            <c:multiLvlStrRef>
              <c:f>'42 график'!$A$3:$B$31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'42 график'!$C$3:$C$31</c:f>
              <c:numCache>
                <c:formatCode>0.0%</c:formatCode>
                <c:ptCount val="29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3.8603968482654037E-2</c:v>
                </c:pt>
                <c:pt idx="14">
                  <c:v>3.715607676536422E-2</c:v>
                </c:pt>
                <c:pt idx="15">
                  <c:v>3.8163342265768931E-2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  <c:pt idx="23">
                  <c:v>4.4029463512800605E-2</c:v>
                </c:pt>
                <c:pt idx="24">
                  <c:v>4.4737609142579751E-2</c:v>
                </c:pt>
                <c:pt idx="25">
                  <c:v>3.6824888615677474E-2</c:v>
                </c:pt>
                <c:pt idx="26">
                  <c:v>4.4923703840406566E-2</c:v>
                </c:pt>
                <c:pt idx="27">
                  <c:v>2.5934598261997652E-2</c:v>
                </c:pt>
                <c:pt idx="28">
                  <c:v>3.4609471043375084E-2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B-4BFE-89FC-F5809EE8D034}"/>
            </c:ext>
          </c:extLst>
        </c:ser>
        <c:ser>
          <c:idx val="1"/>
          <c:order val="1"/>
          <c:tx>
            <c:strRef>
              <c:f>'42 график'!$D$2</c:f>
              <c:strCache>
                <c:ptCount val="1"/>
                <c:pt idx="0">
                  <c:v>Ұлттық вал.заңды тұлға депозиттері</c:v>
                </c:pt>
              </c:strCache>
            </c:strRef>
          </c:tx>
          <c:invertIfNegative val="0"/>
          <c:cat>
            <c:multiLvlStrRef>
              <c:f>'42 график'!$A$3:$B$31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'42 график'!$D$3:$D$31</c:f>
              <c:numCache>
                <c:formatCode>0.0%</c:formatCode>
                <c:ptCount val="29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-2.8307521816780194E-2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3.9084858149986038E-2</c:v>
                </c:pt>
                <c:pt idx="14">
                  <c:v>7.9717486077204728E-4</c:v>
                </c:pt>
                <c:pt idx="15">
                  <c:v>-1.1653486722169528E-3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  <c:pt idx="23">
                  <c:v>3.3108878350326491E-2</c:v>
                </c:pt>
                <c:pt idx="24">
                  <c:v>2.2735714637905819E-2</c:v>
                </c:pt>
                <c:pt idx="25">
                  <c:v>-3.2483915378710919E-2</c:v>
                </c:pt>
                <c:pt idx="26">
                  <c:v>5.3809767699915783E-3</c:v>
                </c:pt>
                <c:pt idx="27">
                  <c:v>1.7302496935022022E-2</c:v>
                </c:pt>
                <c:pt idx="28">
                  <c:v>2.3830105665753727E-2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B-4BFE-89FC-F5809EE8D034}"/>
            </c:ext>
          </c:extLst>
        </c:ser>
        <c:ser>
          <c:idx val="2"/>
          <c:order val="2"/>
          <c:tx>
            <c:strRef>
              <c:f>'42 график'!$E$2</c:f>
              <c:strCache>
                <c:ptCount val="1"/>
                <c:pt idx="0">
                  <c:v>Шетел вал.жеке тұлға депозиттері</c:v>
                </c:pt>
              </c:strCache>
            </c:strRef>
          </c:tx>
          <c:invertIfNegative val="0"/>
          <c:cat>
            <c:multiLvlStrRef>
              <c:f>'42 график'!$A$3:$B$31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'42 график'!$E$3:$E$31</c:f>
              <c:numCache>
                <c:formatCode>0.0%</c:formatCode>
                <c:ptCount val="29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-4.5570956435281661E-2</c:v>
                </c:pt>
                <c:pt idx="14">
                  <c:v>-4.554561369479837E-2</c:v>
                </c:pt>
                <c:pt idx="15">
                  <c:v>-4.7064597679785505E-2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  <c:pt idx="23">
                  <c:v>-2.2392480599451148E-2</c:v>
                </c:pt>
                <c:pt idx="24">
                  <c:v>-1.6168642146997838E-2</c:v>
                </c:pt>
                <c:pt idx="25">
                  <c:v>-6.6253891788837669E-3</c:v>
                </c:pt>
                <c:pt idx="26">
                  <c:v>6.037930837841125E-3</c:v>
                </c:pt>
                <c:pt idx="27">
                  <c:v>9.0456722990956816E-3</c:v>
                </c:pt>
                <c:pt idx="28">
                  <c:v>1.2595357383820168E-2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B-4BFE-89FC-F5809EE8D034}"/>
            </c:ext>
          </c:extLst>
        </c:ser>
        <c:ser>
          <c:idx val="3"/>
          <c:order val="3"/>
          <c:tx>
            <c:strRef>
              <c:f>'42 график'!$F$2</c:f>
              <c:strCache>
                <c:ptCount val="1"/>
                <c:pt idx="0">
                  <c:v>Шетел вал.заңды тұлға депозиттері</c:v>
                </c:pt>
              </c:strCache>
            </c:strRef>
          </c:tx>
          <c:invertIfNegative val="0"/>
          <c:cat>
            <c:multiLvlStrRef>
              <c:f>'42 график'!$A$3:$B$31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'42 график'!$F$3:$F$31</c:f>
              <c:numCache>
                <c:formatCode>0.0%</c:formatCode>
                <c:ptCount val="29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-2.7288240278975366E-3</c:v>
                </c:pt>
                <c:pt idx="14">
                  <c:v>-3.6029459427155616E-2</c:v>
                </c:pt>
                <c:pt idx="15">
                  <c:v>-5.3709851391264538E-2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 formatCode="0.00%">
                  <c:v>-3.54935882711837E-2</c:v>
                </c:pt>
                <c:pt idx="20" formatCode="0.00%">
                  <c:v>-2.2204048254496334E-2</c:v>
                </c:pt>
                <c:pt idx="21" formatCode="0.00%">
                  <c:v>-2.4427120644273253E-2</c:v>
                </c:pt>
                <c:pt idx="22" formatCode="0.00%">
                  <c:v>9.2544545022344958E-3</c:v>
                </c:pt>
                <c:pt idx="23" formatCode="0.00%">
                  <c:v>-4.5310892502821366E-2</c:v>
                </c:pt>
                <c:pt idx="24" formatCode="0.00%">
                  <c:v>-2.420104069418463E-2</c:v>
                </c:pt>
                <c:pt idx="25" formatCode="0.00%">
                  <c:v>-2.5488195249638291E-2</c:v>
                </c:pt>
                <c:pt idx="26" formatCode="0.00%">
                  <c:v>-7.0049104393793702E-3</c:v>
                </c:pt>
                <c:pt idx="27" formatCode="0.00%">
                  <c:v>4.287394017988292E-2</c:v>
                </c:pt>
                <c:pt idx="28" formatCode="0.00%">
                  <c:v>2.4000392824316614E-2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9B-4BFE-89FC-F5809EE8D034}"/>
            </c:ext>
          </c:extLst>
        </c:ser>
        <c:ser>
          <c:idx val="4"/>
          <c:order val="4"/>
          <c:tx>
            <c:strRef>
              <c:f>'42 график'!$G$2</c:f>
              <c:strCache>
                <c:ptCount val="1"/>
                <c:pt idx="0">
                  <c:v>Жеке тұлға деп.қайта бағалау</c:v>
                </c:pt>
              </c:strCache>
            </c:strRef>
          </c:tx>
          <c:invertIfNegative val="0"/>
          <c:cat>
            <c:multiLvlStrRef>
              <c:f>'42 график'!$A$3:$B$31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'42 график'!$G$3:$G$31</c:f>
              <c:numCache>
                <c:formatCode>0.00%</c:formatCode>
                <c:ptCount val="29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3.3742506239822223E-2</c:v>
                </c:pt>
                <c:pt idx="14">
                  <c:v>3.2020411348494725E-2</c:v>
                </c:pt>
                <c:pt idx="15">
                  <c:v>3.5354374425278799E-2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  <c:pt idx="23">
                  <c:v>8.1576525691113878E-3</c:v>
                </c:pt>
                <c:pt idx="24">
                  <c:v>-8.5943803853400522E-4</c:v>
                </c:pt>
                <c:pt idx="25">
                  <c:v>-5.382720512924357E-4</c:v>
                </c:pt>
                <c:pt idx="26">
                  <c:v>3.6223076519513249E-3</c:v>
                </c:pt>
                <c:pt idx="27">
                  <c:v>4.0190454483970336E-2</c:v>
                </c:pt>
                <c:pt idx="28">
                  <c:v>2.5376224294246699E-2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9B-4BFE-89FC-F5809EE8D034}"/>
            </c:ext>
          </c:extLst>
        </c:ser>
        <c:ser>
          <c:idx val="5"/>
          <c:order val="5"/>
          <c:tx>
            <c:strRef>
              <c:f>'42 график'!$H$2</c:f>
              <c:strCache>
                <c:ptCount val="1"/>
                <c:pt idx="0">
                  <c:v>Заңды тұлға деп.қайта бағалау</c:v>
                </c:pt>
              </c:strCache>
            </c:strRef>
          </c:tx>
          <c:invertIfNegative val="0"/>
          <c:cat>
            <c:multiLvlStrRef>
              <c:f>'42 график'!$A$3:$B$31</c:f>
              <c:multiLvlStrCache>
                <c:ptCount val="29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'42 график'!$H$3:$H$31</c:f>
              <c:numCache>
                <c:formatCode>0.00%</c:formatCode>
                <c:ptCount val="29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3.9844487721341484E-2</c:v>
                </c:pt>
                <c:pt idx="14">
                  <c:v>3.2899396379989843E-2</c:v>
                </c:pt>
                <c:pt idx="15">
                  <c:v>3.2379494088291626E-2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 formatCode="0.0%">
                  <c:v>2.1780308709115296E-2</c:v>
                </c:pt>
                <c:pt idx="20" formatCode="0.0%">
                  <c:v>1.3297772096416914E-2</c:v>
                </c:pt>
                <c:pt idx="21" formatCode="0.0%">
                  <c:v>1.4786374557751865E-2</c:v>
                </c:pt>
                <c:pt idx="22" formatCode="0.0%">
                  <c:v>1.3183594788633707E-2</c:v>
                </c:pt>
                <c:pt idx="23" formatCode="0.0%">
                  <c:v>8.8037789230729271E-3</c:v>
                </c:pt>
                <c:pt idx="24" formatCode="0.0%">
                  <c:v>-1.0006164488995943E-3</c:v>
                </c:pt>
                <c:pt idx="25" formatCode="0.0%">
                  <c:v>-5.8729401119380351E-4</c:v>
                </c:pt>
                <c:pt idx="26" formatCode="0.0%">
                  <c:v>3.5053575026100371E-3</c:v>
                </c:pt>
                <c:pt idx="27" formatCode="0.0%">
                  <c:v>4.2963994347842378E-2</c:v>
                </c:pt>
                <c:pt idx="28" formatCode="0.0%">
                  <c:v>2.5572146882290592E-2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214522112"/>
        <c:axId val="214528000"/>
      </c:barChart>
      <c:lineChart>
        <c:grouping val="stacked"/>
        <c:varyColors val="0"/>
        <c:ser>
          <c:idx val="6"/>
          <c:order val="6"/>
          <c:tx>
            <c:strRef>
              <c:f>'42 график'!$I$2</c:f>
              <c:strCache>
                <c:ptCount val="1"/>
                <c:pt idx="0">
                  <c:v>Депозиттердің өсу қарқыны,  ж/ж, %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'42 график'!$A$3:$B$25</c:f>
              <c:multiLvlStrCache>
                <c:ptCount val="23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'42 график'!$I$3:$I$31</c:f>
              <c:numCache>
                <c:formatCode>0.0%</c:formatCode>
                <c:ptCount val="29"/>
                <c:pt idx="1">
                  <c:v>1.576773704476951E-3</c:v>
                </c:pt>
                <c:pt idx="2">
                  <c:v>1.2343798252197859E-2</c:v>
                </c:pt>
                <c:pt idx="3">
                  <c:v>-2.6431896833957323E-2</c:v>
                </c:pt>
                <c:pt idx="4">
                  <c:v>-1.7969335813230923E-2</c:v>
                </c:pt>
                <c:pt idx="5">
                  <c:v>-2.5995801071856398E-2</c:v>
                </c:pt>
                <c:pt idx="6">
                  <c:v>2.3128533196867841E-3</c:v>
                </c:pt>
                <c:pt idx="7">
                  <c:v>3.2104208793030747E-2</c:v>
                </c:pt>
                <c:pt idx="8">
                  <c:v>4.8840815496655754E-3</c:v>
                </c:pt>
                <c:pt idx="9">
                  <c:v>-5.3015177631296637E-2</c:v>
                </c:pt>
                <c:pt idx="10">
                  <c:v>-1.9374566996006148E-2</c:v>
                </c:pt>
                <c:pt idx="11">
                  <c:v>1.164378769534926E-2</c:v>
                </c:pt>
                <c:pt idx="12">
                  <c:v>5.9578733735411032E-2</c:v>
                </c:pt>
                <c:pt idx="13">
                  <c:v>0.10297604013062461</c:v>
                </c:pt>
                <c:pt idx="14">
                  <c:v>2.1297986232666849E-2</c:v>
                </c:pt>
                <c:pt idx="15">
                  <c:v>3.9574130360723672E-3</c:v>
                </c:pt>
                <c:pt idx="16">
                  <c:v>-1.3632273423416434E-2</c:v>
                </c:pt>
                <c:pt idx="17">
                  <c:v>1.5320814711145648E-2</c:v>
                </c:pt>
                <c:pt idx="18">
                  <c:v>-3.0436628093876202E-2</c:v>
                </c:pt>
                <c:pt idx="19">
                  <c:v>-2.6687612724928641E-2</c:v>
                </c:pt>
                <c:pt idx="20">
                  <c:v>-8.205526633240352E-3</c:v>
                </c:pt>
                <c:pt idx="21">
                  <c:v>2.6107677862488996E-2</c:v>
                </c:pt>
                <c:pt idx="22">
                  <c:v>6.4382739306401565E-2</c:v>
                </c:pt>
                <c:pt idx="23">
                  <c:v>2.6396400253038896E-2</c:v>
                </c:pt>
                <c:pt idx="24">
                  <c:v>2.5243586451869495E-2</c:v>
                </c:pt>
                <c:pt idx="25">
                  <c:v>-2.8898177254041743E-2</c:v>
                </c:pt>
                <c:pt idx="26">
                  <c:v>5.6465366163421266E-2</c:v>
                </c:pt>
                <c:pt idx="27">
                  <c:v>0.17831115650781099</c:v>
                </c:pt>
                <c:pt idx="28">
                  <c:v>0.14598369809380288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9B-4BFE-89FC-F5809EE8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522112"/>
        <c:axId val="214528000"/>
      </c:lineChart>
      <c:catAx>
        <c:axId val="214522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214528000"/>
        <c:crosses val="autoZero"/>
        <c:auto val="1"/>
        <c:lblAlgn val="ctr"/>
        <c:lblOffset val="100"/>
        <c:noMultiLvlLbl val="0"/>
      </c:catAx>
      <c:valAx>
        <c:axId val="214528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14522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279573591762568E-2"/>
          <c:y val="0.59165904261967261"/>
          <c:w val="0.94720428553216562"/>
          <c:h val="0.3924629421322334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0047595537483E-2"/>
          <c:y val="3.4082106893880713E-2"/>
          <c:w val="0.90104823184865213"/>
          <c:h val="0.65872417768073332"/>
        </c:manualLayout>
      </c:layout>
      <c:lineChart>
        <c:grouping val="standard"/>
        <c:varyColors val="0"/>
        <c:ser>
          <c:idx val="0"/>
          <c:order val="0"/>
          <c:tx>
            <c:strRef>
              <c:f>'43 график'!$C$2</c:f>
              <c:strCache>
                <c:ptCount val="1"/>
                <c:pt idx="0">
                  <c:v>Барлық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'43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 график'!$C$3:$C$30</c:f>
              <c:numCache>
                <c:formatCode>0.00</c:formatCode>
                <c:ptCount val="28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D-4B04-B995-30F236629722}"/>
            </c:ext>
          </c:extLst>
        </c:ser>
        <c:ser>
          <c:idx val="1"/>
          <c:order val="1"/>
          <c:tx>
            <c:strRef>
              <c:f>'43 график'!$D$2</c:f>
              <c:strCache>
                <c:ptCount val="1"/>
                <c:pt idx="0">
                  <c:v>Заңды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'43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 график'!$D$3:$D$30</c:f>
              <c:numCache>
                <c:formatCode>0.00</c:formatCode>
                <c:ptCount val="28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50.173032868922874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D-4B04-B995-30F236629722}"/>
            </c:ext>
          </c:extLst>
        </c:ser>
        <c:ser>
          <c:idx val="2"/>
          <c:order val="2"/>
          <c:tx>
            <c:strRef>
              <c:f>'43 график'!$E$2</c:f>
              <c:strCache>
                <c:ptCount val="1"/>
                <c:pt idx="0">
                  <c:v>Жеке тұлғалар деп.долларизациясы</c:v>
                </c:pt>
              </c:strCache>
            </c:strRef>
          </c:tx>
          <c:marker>
            <c:symbol val="none"/>
          </c:marker>
          <c:cat>
            <c:multiLvlStrRef>
              <c:f>'43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 график'!$E$3:$E$30</c:f>
              <c:numCache>
                <c:formatCode>0.00</c:formatCode>
                <c:ptCount val="28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D-4B04-B995-30F236629722}"/>
            </c:ext>
          </c:extLst>
        </c:ser>
        <c:ser>
          <c:idx val="3"/>
          <c:order val="3"/>
          <c:marker>
            <c:symbol val="none"/>
          </c:marker>
          <c:cat>
            <c:multiLvlStrRef>
              <c:f>'43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 график'!$B$4:$B$25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6-49D5-9D82-C4369ADC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331200"/>
        <c:axId val="215332736"/>
      </c:lineChart>
      <c:catAx>
        <c:axId val="2153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5332736"/>
        <c:crosses val="autoZero"/>
        <c:auto val="1"/>
        <c:lblAlgn val="ctr"/>
        <c:lblOffset val="100"/>
        <c:noMultiLvlLbl val="0"/>
      </c:catAx>
      <c:valAx>
        <c:axId val="215332736"/>
        <c:scaling>
          <c:orientation val="minMax"/>
          <c:max val="55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215331200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2640714901654276"/>
          <c:y val="0.82224924827851209"/>
          <c:w val="0.71466085152694503"/>
          <c:h val="9.992327256536773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03748787023693E-2"/>
          <c:y val="2.0833413214652517E-2"/>
          <c:w val="0.89646203080810338"/>
          <c:h val="0.63414342738407703"/>
        </c:manualLayout>
      </c:layout>
      <c:lineChart>
        <c:grouping val="standard"/>
        <c:varyColors val="0"/>
        <c:ser>
          <c:idx val="0"/>
          <c:order val="0"/>
          <c:tx>
            <c:strRef>
              <c:f>'44 график'!$C$2</c:f>
              <c:strCache>
                <c:ptCount val="1"/>
                <c:pt idx="0">
                  <c:v>мерзімді депозиттер бойынша заңды тұлғалар %,  теңгемен</c:v>
                </c:pt>
              </c:strCache>
            </c:strRef>
          </c:tx>
          <c:marker>
            <c:symbol val="none"/>
          </c:marker>
          <c:cat>
            <c:multiLvlStrRef>
              <c:f>'44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 график'!$C$3:$C$30</c:f>
              <c:numCache>
                <c:formatCode>0.00</c:formatCode>
                <c:ptCount val="28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  <c:pt idx="22">
                  <c:v>7.2000000000000011</c:v>
                </c:pt>
                <c:pt idx="23">
                  <c:v>7.4000000000000012</c:v>
                </c:pt>
                <c:pt idx="24">
                  <c:v>7.3</c:v>
                </c:pt>
                <c:pt idx="25">
                  <c:v>7.1</c:v>
                </c:pt>
                <c:pt idx="26">
                  <c:v>7.7</c:v>
                </c:pt>
                <c:pt idx="27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2-45B1-918F-F57189BFEC97}"/>
            </c:ext>
          </c:extLst>
        </c:ser>
        <c:ser>
          <c:idx val="1"/>
          <c:order val="1"/>
          <c:tx>
            <c:strRef>
              <c:f>'44 график'!$D$2</c:f>
              <c:strCache>
                <c:ptCount val="1"/>
                <c:pt idx="0">
                  <c:v>мерзімді депозиттер бойынша жеке тұлғалар %, теңгемен</c:v>
                </c:pt>
              </c:strCache>
            </c:strRef>
          </c:tx>
          <c:marker>
            <c:symbol val="none"/>
          </c:marker>
          <c:cat>
            <c:multiLvlStrRef>
              <c:f>'44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'44 график'!$D$3:$D$30</c:f>
              <c:numCache>
                <c:formatCode>0.00</c:formatCode>
                <c:ptCount val="28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  <c:pt idx="22">
                  <c:v>9.1</c:v>
                </c:pt>
                <c:pt idx="23">
                  <c:v>9</c:v>
                </c:pt>
                <c:pt idx="24">
                  <c:v>9.3000000000000007</c:v>
                </c:pt>
                <c:pt idx="25">
                  <c:v>8.9</c:v>
                </c:pt>
                <c:pt idx="26">
                  <c:v>9.1</c:v>
                </c:pt>
                <c:pt idx="2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2-45B1-918F-F57189BF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882752"/>
        <c:axId val="215909120"/>
      </c:lineChart>
      <c:catAx>
        <c:axId val="215882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215909120"/>
        <c:crosses val="autoZero"/>
        <c:auto val="1"/>
        <c:lblAlgn val="ctr"/>
        <c:lblOffset val="100"/>
        <c:noMultiLvlLbl val="0"/>
      </c:catAx>
      <c:valAx>
        <c:axId val="215909120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21588275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57610106429005"/>
          <c:y val="4.2330890487311756E-2"/>
          <c:w val="0.71033566957976402"/>
          <c:h val="0.57547681539807527"/>
        </c:manualLayout>
      </c:layout>
      <c:areaChart>
        <c:grouping val="standard"/>
        <c:varyColors val="0"/>
        <c:ser>
          <c:idx val="3"/>
          <c:order val="3"/>
          <c:val>
            <c:numRef>
              <c:f>'7 График'!$C$34:$C$53</c:f>
              <c:numCache>
                <c:formatCode>General</c:formatCode>
                <c:ptCount val="20"/>
                <c:pt idx="13">
                  <c:v>2800</c:v>
                </c:pt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2-4DEC-B3BA-82DF94CF6C6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'7 График'!$D$34:$D$53</c:f>
              <c:numCache>
                <c:formatCode>General</c:formatCode>
                <c:ptCount val="20"/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  <c:pt idx="16">
                  <c:v>3600</c:v>
                </c:pt>
                <c:pt idx="17">
                  <c:v>3600</c:v>
                </c:pt>
                <c:pt idx="18">
                  <c:v>3600</c:v>
                </c:pt>
                <c:pt idx="19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58656"/>
        <c:axId val="60757120"/>
      </c:areaChart>
      <c:barChart>
        <c:barDir val="col"/>
        <c:grouping val="clustered"/>
        <c:varyColors val="0"/>
        <c:ser>
          <c:idx val="0"/>
          <c:order val="2"/>
          <c:tx>
            <c:strRef>
              <c:f>'7 График'!$C$2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'7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'7 График'!$C$3:$C$22</c:f>
              <c:numCache>
                <c:formatCode>_-* #\ ##0.0\ _₽_-;\-* #\ ##0.0\ _₽_-;_-* "-"??\ _₽_-;_-@_-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2841.153863333333</c:v>
                </c:pt>
                <c:pt idx="5">
                  <c:v>2808.1101509999994</c:v>
                </c:pt>
                <c:pt idx="6">
                  <c:v>2843.8425769999999</c:v>
                </c:pt>
                <c:pt idx="7">
                  <c:v>2853.6475256666668</c:v>
                </c:pt>
                <c:pt idx="8">
                  <c:v>2861.2204146666668</c:v>
                </c:pt>
                <c:pt idx="9">
                  <c:v>2899.0242400000002</c:v>
                </c:pt>
                <c:pt idx="10">
                  <c:v>2944.6271323333331</c:v>
                </c:pt>
                <c:pt idx="11">
                  <c:v>2893.293177333333</c:v>
                </c:pt>
                <c:pt idx="12">
                  <c:v>2975.6487024333328</c:v>
                </c:pt>
                <c:pt idx="13">
                  <c:v>3442.9962790333334</c:v>
                </c:pt>
                <c:pt idx="14">
                  <c:v>3455.2389717999999</c:v>
                </c:pt>
                <c:pt idx="15">
                  <c:v>3298.3979771999998</c:v>
                </c:pt>
                <c:pt idx="16">
                  <c:v>3196.7107045666667</c:v>
                </c:pt>
                <c:pt idx="17">
                  <c:v>3158.6018196999999</c:v>
                </c:pt>
                <c:pt idx="18">
                  <c:v>3100.5872127333332</c:v>
                </c:pt>
                <c:pt idx="19">
                  <c:v>3043.8337278333333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58656"/>
        <c:axId val="60757120"/>
      </c:barChart>
      <c:lineChart>
        <c:grouping val="standard"/>
        <c:varyColors val="0"/>
        <c:ser>
          <c:idx val="1"/>
          <c:order val="0"/>
          <c:tx>
            <c:strRef>
              <c:f>'7 График'!$D$2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marker>
            <c:symbol val="none"/>
          </c:marker>
          <c:cat>
            <c:multiLvlStrRef>
              <c:f>'7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'7 График'!$D$3:$D$22</c:f>
              <c:numCache>
                <c:formatCode>_-* #\ ##0.0\ _₽_-;\-* #\ ##0.0\ _₽_-;_-* "-"??\ _₽_-;_-@_-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99.385978999000002</c:v>
                </c:pt>
                <c:pt idx="5">
                  <c:v>99.879779842000005</c:v>
                </c:pt>
                <c:pt idx="6">
                  <c:v>101.54465251000001</c:v>
                </c:pt>
                <c:pt idx="7">
                  <c:v>102.40587838</c:v>
                </c:pt>
                <c:pt idx="8">
                  <c:v>100.31423693000001</c:v>
                </c:pt>
                <c:pt idx="9">
                  <c:v>100.37366398</c:v>
                </c:pt>
                <c:pt idx="10">
                  <c:v>100.13351412999999</c:v>
                </c:pt>
                <c:pt idx="11">
                  <c:v>101.49134995</c:v>
                </c:pt>
                <c:pt idx="12">
                  <c:v>100.77651193</c:v>
                </c:pt>
                <c:pt idx="13">
                  <c:v>92.965541411000004</c:v>
                </c:pt>
                <c:pt idx="14">
                  <c:v>92.625700093999995</c:v>
                </c:pt>
                <c:pt idx="15">
                  <c:v>94.427466283000001</c:v>
                </c:pt>
                <c:pt idx="16">
                  <c:v>96.154296908999996</c:v>
                </c:pt>
                <c:pt idx="17">
                  <c:v>97.589897042000004</c:v>
                </c:pt>
                <c:pt idx="18">
                  <c:v>98.272500136000005</c:v>
                </c:pt>
                <c:pt idx="19">
                  <c:v>98.862405052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62-4DEC-B3BA-82DF94CF6C6E}"/>
            </c:ext>
          </c:extLst>
        </c:ser>
        <c:ser>
          <c:idx val="2"/>
          <c:order val="1"/>
          <c:tx>
            <c:strRef>
              <c:f>'7 График'!$E$2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marker>
            <c:symbol val="none"/>
          </c:marker>
          <c:cat>
            <c:multiLvlStrRef>
              <c:f>'7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'7 График'!$E$3:$E$22</c:f>
              <c:numCache>
                <c:formatCode>_-* #\ ##0.0\ _₽_-;\-* #\ ##0.0\ _₽_-;_-* "-"??\ _₽_-;_-@_-</c:formatCode>
                <c:ptCount val="20"/>
                <c:pt idx="0">
                  <c:v>97.045768553000002</c:v>
                </c:pt>
                <c:pt idx="1">
                  <c:v>98.886142750999994</c:v>
                </c:pt>
                <c:pt idx="2">
                  <c:v>99.309581574999996</c:v>
                </c:pt>
                <c:pt idx="3">
                  <c:v>99.629016274999998</c:v>
                </c:pt>
                <c:pt idx="4">
                  <c:v>99.295273011000006</c:v>
                </c:pt>
                <c:pt idx="5">
                  <c:v>99.707360292000004</c:v>
                </c:pt>
                <c:pt idx="6">
                  <c:v>100.53317847</c:v>
                </c:pt>
                <c:pt idx="7">
                  <c:v>100.31513287999999</c:v>
                </c:pt>
                <c:pt idx="8">
                  <c:v>99.985530096999994</c:v>
                </c:pt>
                <c:pt idx="9">
                  <c:v>100.24873995999999</c:v>
                </c:pt>
                <c:pt idx="10">
                  <c:v>101.3810616</c:v>
                </c:pt>
                <c:pt idx="11">
                  <c:v>101.30747565</c:v>
                </c:pt>
                <c:pt idx="12">
                  <c:v>94.144534895999996</c:v>
                </c:pt>
                <c:pt idx="13">
                  <c:v>81.477311556000004</c:v>
                </c:pt>
                <c:pt idx="14">
                  <c:v>95.661164240999994</c:v>
                </c:pt>
                <c:pt idx="15">
                  <c:v>99.046879712000006</c:v>
                </c:pt>
                <c:pt idx="16">
                  <c:v>98.178461643999995</c:v>
                </c:pt>
                <c:pt idx="17">
                  <c:v>99.080315248000005</c:v>
                </c:pt>
                <c:pt idx="18">
                  <c:v>100.46270036999999</c:v>
                </c:pt>
                <c:pt idx="19">
                  <c:v>100.62560512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A62-4DEC-B3BA-82DF94CF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49312"/>
        <c:axId val="60750848"/>
      </c:lineChart>
      <c:catAx>
        <c:axId val="60749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750848"/>
        <c:crosses val="autoZero"/>
        <c:auto val="1"/>
        <c:lblAlgn val="ctr"/>
        <c:lblOffset val="100"/>
        <c:noMultiLvlLbl val="0"/>
      </c:catAx>
      <c:valAx>
        <c:axId val="60750848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 b="0" i="0" baseline="0">
                    <a:effectLst/>
                  </a:rPr>
                  <a:t> тәулігіне млн.баррель</a:t>
                </a:r>
                <a:endParaRPr lang="ru-RU" sz="1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8.2815748490528106E-3"/>
              <c:y val="0.1390179035170918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749312"/>
        <c:crosses val="autoZero"/>
        <c:crossBetween val="between"/>
      </c:valAx>
      <c:valAx>
        <c:axId val="60757120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758656"/>
        <c:crosses val="max"/>
        <c:crossBetween val="between"/>
        <c:majorUnit val="100"/>
        <c:minorUnit val="20"/>
      </c:valAx>
      <c:catAx>
        <c:axId val="60758656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075712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8576786235053953"/>
          <c:w val="1"/>
          <c:h val="0.21367191601049867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'45 график'!$C$2</c:f>
              <c:strCache>
                <c:ptCount val="1"/>
                <c:pt idx="0">
                  <c:v>Заңды тұлғалардың ұлттық валютада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'45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 график'!$C$3:$C$30</c:f>
              <c:numCache>
                <c:formatCode>0.00%</c:formatCode>
                <c:ptCount val="28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  <c:pt idx="22">
                  <c:v>5.4701109657052062E-3</c:v>
                </c:pt>
                <c:pt idx="23">
                  <c:v>2.2025627715256575E-3</c:v>
                </c:pt>
                <c:pt idx="24">
                  <c:v>9.8582639982531823E-3</c:v>
                </c:pt>
                <c:pt idx="25">
                  <c:v>1.0297247866406681E-2</c:v>
                </c:pt>
                <c:pt idx="26">
                  <c:v>2.5820935935537248E-2</c:v>
                </c:pt>
                <c:pt idx="27">
                  <c:v>2.3555123321442634E-2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5-4F08-9517-BD6BDBAFD90C}"/>
            </c:ext>
          </c:extLst>
        </c:ser>
        <c:ser>
          <c:idx val="1"/>
          <c:order val="1"/>
          <c:tx>
            <c:strRef>
              <c:f>'45 график'!$D$2</c:f>
              <c:strCache>
                <c:ptCount val="1"/>
                <c:pt idx="0">
                  <c:v>Жеке тұлғалардың ұлттық валютада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'45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 график'!$D$3:$D$30</c:f>
              <c:numCache>
                <c:formatCode>0.00%</c:formatCode>
                <c:ptCount val="28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  <c:pt idx="22">
                  <c:v>0.10415127086369352</c:v>
                </c:pt>
                <c:pt idx="23">
                  <c:v>0.10973033748546028</c:v>
                </c:pt>
                <c:pt idx="24">
                  <c:v>0.1172174086510424</c:v>
                </c:pt>
                <c:pt idx="25">
                  <c:v>0.11972357998753741</c:v>
                </c:pt>
                <c:pt idx="26">
                  <c:v>0.11879610054250826</c:v>
                </c:pt>
                <c:pt idx="27">
                  <c:v>9.9589553263946543E-2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5-4F08-9517-BD6BDBAFD90C}"/>
            </c:ext>
          </c:extLst>
        </c:ser>
        <c:ser>
          <c:idx val="2"/>
          <c:order val="2"/>
          <c:tx>
            <c:strRef>
              <c:f>'45 график'!$E$2</c:f>
              <c:strCache>
                <c:ptCount val="1"/>
                <c:pt idx="0">
                  <c:v>Заңды тұлғалардың шетел валютасында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'45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 график'!$E$3:$E$30</c:f>
              <c:numCache>
                <c:formatCode>0.0%</c:formatCode>
                <c:ptCount val="28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 formatCode="0.00%">
                  <c:v>-6.5000000000000002E-2</c:v>
                </c:pt>
                <c:pt idx="20" formatCode="0.00%">
                  <c:v>-0.05</c:v>
                </c:pt>
                <c:pt idx="21" formatCode="0.00%">
                  <c:v>-0.05</c:v>
                </c:pt>
                <c:pt idx="22" formatCode="0.00%">
                  <c:v>-4.9383053079043747E-2</c:v>
                </c:pt>
                <c:pt idx="23" formatCode="0.00%">
                  <c:v>-4.6301766725742648E-2</c:v>
                </c:pt>
                <c:pt idx="24" formatCode="0.00%">
                  <c:v>-2.4871551943886266E-2</c:v>
                </c:pt>
                <c:pt idx="25" formatCode="0.00%">
                  <c:v>-2.1885154350194187E-2</c:v>
                </c:pt>
                <c:pt idx="26" formatCode="0.00%">
                  <c:v>-2.2704657415427029E-2</c:v>
                </c:pt>
                <c:pt idx="27" formatCode="0.00%">
                  <c:v>-1.9635332431665074E-2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5-4F08-9517-BD6BDBAFD90C}"/>
            </c:ext>
          </c:extLst>
        </c:ser>
        <c:ser>
          <c:idx val="3"/>
          <c:order val="3"/>
          <c:tx>
            <c:strRef>
              <c:f>'45 график'!$F$2</c:f>
              <c:strCache>
                <c:ptCount val="1"/>
                <c:pt idx="0">
                  <c:v>Жеке тұлғалардың шетел валютасында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'45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 график'!$F$3:$F$30</c:f>
              <c:numCache>
                <c:formatCode>0.00%</c:formatCode>
                <c:ptCount val="28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  <c:pt idx="22">
                  <c:v>-4.5029494965744274E-3</c:v>
                </c:pt>
                <c:pt idx="23">
                  <c:v>-5.9157986285863686E-3</c:v>
                </c:pt>
                <c:pt idx="24">
                  <c:v>-5.7369107133662207E-3</c:v>
                </c:pt>
                <c:pt idx="25">
                  <c:v>-5.4195049088537877E-3</c:v>
                </c:pt>
                <c:pt idx="26">
                  <c:v>-5.1661614751302648E-3</c:v>
                </c:pt>
                <c:pt idx="27">
                  <c:v>-4.8498227135973671E-3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F5-4F08-9517-BD6BDBAFD90C}"/>
            </c:ext>
          </c:extLst>
        </c:ser>
        <c:ser>
          <c:idx val="4"/>
          <c:order val="4"/>
          <c:tx>
            <c:strRef>
              <c:f>'45 график'!$G$2</c:f>
              <c:strCache>
                <c:ptCount val="1"/>
                <c:pt idx="0">
                  <c:v>Қайта бағаланған заңды тұлғалар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'45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 график'!$G$3:$G$30</c:f>
              <c:numCache>
                <c:formatCode>0.00%</c:formatCode>
                <c:ptCount val="28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  <c:pt idx="22">
                  <c:v>6.4027634030630887E-3</c:v>
                </c:pt>
                <c:pt idx="23">
                  <c:v>-7.0950868374380319E-4</c:v>
                </c:pt>
                <c:pt idx="24">
                  <c:v>0</c:v>
                </c:pt>
                <c:pt idx="25">
                  <c:v>2.6882533016082586E-3</c:v>
                </c:pt>
                <c:pt idx="26">
                  <c:v>2.8927951623347346E-2</c:v>
                </c:pt>
                <c:pt idx="27">
                  <c:v>1.8800690814404431E-2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F5-4F08-9517-BD6BDBAFD90C}"/>
            </c:ext>
          </c:extLst>
        </c:ser>
        <c:ser>
          <c:idx val="5"/>
          <c:order val="5"/>
          <c:tx>
            <c:strRef>
              <c:f>'45 график'!$H$2</c:f>
              <c:strCache>
                <c:ptCount val="1"/>
                <c:pt idx="0">
                  <c:v>Қайта бағаланған жеке тұлғалар депозиттері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'45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 график'!$H$3:$H$30</c:f>
              <c:numCache>
                <c:formatCode>0.00%</c:formatCode>
                <c:ptCount val="28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  <c:pt idx="22">
                  <c:v>3.8179551916185509E-4</c:v>
                </c:pt>
                <c:pt idx="23">
                  <c:v>-3.1119907372575003E-5</c:v>
                </c:pt>
                <c:pt idx="24">
                  <c:v>0</c:v>
                </c:pt>
                <c:pt idx="25">
                  <c:v>1.1325930933913984E-4</c:v>
                </c:pt>
                <c:pt idx="26">
                  <c:v>1.2220574658117613E-3</c:v>
                </c:pt>
                <c:pt idx="27">
                  <c:v>7.8048840541991365E-4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16036096"/>
        <c:axId val="216037632"/>
      </c:barChart>
      <c:lineChart>
        <c:grouping val="standard"/>
        <c:varyColors val="0"/>
        <c:ser>
          <c:idx val="7"/>
          <c:order val="6"/>
          <c:tx>
            <c:strRef>
              <c:f>'45 график'!$I$2</c:f>
              <c:strCache>
                <c:ptCount val="1"/>
                <c:pt idx="0">
                  <c:v>Кредиттеудің өсу қарқыны, ж/ж,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'45 график'!$A$3:$B$24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'45 график'!$I$3:$I$30</c:f>
              <c:numCache>
                <c:formatCode>0.0%</c:formatCode>
                <c:ptCount val="28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 formatCode="0.00%">
                  <c:v>1.6E-2</c:v>
                </c:pt>
                <c:pt idx="20" formatCode="0.00%">
                  <c:v>5.7000000000000002E-2</c:v>
                </c:pt>
                <c:pt idx="21" formatCode="0.00%">
                  <c:v>5.7000000000000002E-2</c:v>
                </c:pt>
                <c:pt idx="22" formatCode="0.00%">
                  <c:v>6.2519938176005499E-2</c:v>
                </c:pt>
                <c:pt idx="23" formatCode="0.00%">
                  <c:v>5.8974706311540531E-2</c:v>
                </c:pt>
                <c:pt idx="24" formatCode="0.00%">
                  <c:v>9.6467209992043099E-2</c:v>
                </c:pt>
                <c:pt idx="25" formatCode="0.00%">
                  <c:v>0.10551768120584351</c:v>
                </c:pt>
                <c:pt idx="26" formatCode="0.00%">
                  <c:v>0.14689622667664731</c:v>
                </c:pt>
                <c:pt idx="27" formatCode="0.00%">
                  <c:v>0.11824070065995108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DF5-4F08-9517-BD6BDBAFD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036096"/>
        <c:axId val="216037632"/>
      </c:lineChart>
      <c:catAx>
        <c:axId val="216036096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16037632"/>
        <c:crosses val="autoZero"/>
        <c:auto val="1"/>
        <c:lblAlgn val="ctr"/>
        <c:lblOffset val="100"/>
        <c:tickLblSkip val="1"/>
        <c:noMultiLvlLbl val="0"/>
      </c:catAx>
      <c:valAx>
        <c:axId val="216037632"/>
        <c:scaling>
          <c:orientation val="minMax"/>
          <c:max val="0.15000000000000002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216036096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2"/>
          <c:order val="2"/>
          <c:tx>
            <c:strRef>
              <c:f>'46 график'!$C$2</c:f>
              <c:strCache>
                <c:ptCount val="1"/>
                <c:pt idx="0">
                  <c:v>заңды тұлғаларға қысқа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'46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 график'!$C$3:$C$30</c:f>
              <c:numCache>
                <c:formatCode>0%</c:formatCode>
                <c:ptCount val="28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  <c:pt idx="22" formatCode="0.0%">
                  <c:v>0.1201</c:v>
                </c:pt>
                <c:pt idx="23" formatCode="0.0%">
                  <c:v>0.11890000000000001</c:v>
                </c:pt>
                <c:pt idx="24" formatCode="0.0%">
                  <c:v>0.11749999999999999</c:v>
                </c:pt>
                <c:pt idx="25" formatCode="0.0%">
                  <c:v>0.1179</c:v>
                </c:pt>
                <c:pt idx="26" formatCode="0.0%">
                  <c:v>0.124</c:v>
                </c:pt>
                <c:pt idx="27" formatCode="0.0%">
                  <c:v>0.12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85-4754-A623-98249CA04C56}"/>
            </c:ext>
          </c:extLst>
        </c:ser>
        <c:ser>
          <c:idx val="3"/>
          <c:order val="3"/>
          <c:tx>
            <c:strRef>
              <c:f>'46 график'!$D$2</c:f>
              <c:strCache>
                <c:ptCount val="1"/>
                <c:pt idx="0">
                  <c:v>заңды тұлғаларға ұзақ мерзімді несиелер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'46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 график'!$D$3:$D$30</c:f>
              <c:numCache>
                <c:formatCode>0%</c:formatCode>
                <c:ptCount val="28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  <c:pt idx="22" formatCode="0.0%">
                  <c:v>0.1338</c:v>
                </c:pt>
                <c:pt idx="23" formatCode="0.0%">
                  <c:v>0.13070000000000001</c:v>
                </c:pt>
                <c:pt idx="24" formatCode="0.0%">
                  <c:v>0.154</c:v>
                </c:pt>
                <c:pt idx="25" formatCode="0.0%">
                  <c:v>0.1336</c:v>
                </c:pt>
                <c:pt idx="26" formatCode="0.0%">
                  <c:v>0.13120000000000001</c:v>
                </c:pt>
                <c:pt idx="27" formatCode="0.0%">
                  <c:v>0.13300000000000001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C85-4754-A623-98249CA04C56}"/>
            </c:ext>
          </c:extLst>
        </c:ser>
        <c:ser>
          <c:idx val="4"/>
          <c:order val="4"/>
          <c:tx>
            <c:strRef>
              <c:f>'46 график'!$E$2</c:f>
              <c:strCache>
                <c:ptCount val="1"/>
                <c:pt idx="0">
                  <c:v>жеке тұлғаларға қысқа мерзімді несиелер</c:v>
                </c:pt>
              </c:strCache>
            </c:strRef>
          </c:tx>
          <c:marker>
            <c:symbol val="none"/>
          </c:marker>
          <c:cat>
            <c:multiLvlStrRef>
              <c:f>'46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 график'!$E$3:$E$30</c:f>
              <c:numCache>
                <c:formatCode>0%</c:formatCode>
                <c:ptCount val="28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  <c:pt idx="22" formatCode="0.0%">
                  <c:v>0.19320000000000001</c:v>
                </c:pt>
                <c:pt idx="23" formatCode="0.0%">
                  <c:v>0.1832</c:v>
                </c:pt>
                <c:pt idx="24" formatCode="0.0%">
                  <c:v>0.18309999999999998</c:v>
                </c:pt>
                <c:pt idx="25" formatCode="0.0%">
                  <c:v>0.19309999999999999</c:v>
                </c:pt>
                <c:pt idx="26" formatCode="0.0%">
                  <c:v>0.19059999999999999</c:v>
                </c:pt>
                <c:pt idx="27" formatCode="0.0%">
                  <c:v>0.21899999999999997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A-4EE3-90FD-389E93313FFC}"/>
            </c:ext>
          </c:extLst>
        </c:ser>
        <c:ser>
          <c:idx val="5"/>
          <c:order val="5"/>
          <c:tx>
            <c:strRef>
              <c:f>'46 график'!$F$2</c:f>
              <c:strCache>
                <c:ptCount val="1"/>
                <c:pt idx="0">
                  <c:v>жеке тұлғаларға ұзақ мерзімді несиелер</c:v>
                </c:pt>
              </c:strCache>
            </c:strRef>
          </c:tx>
          <c:marker>
            <c:symbol val="none"/>
          </c:marker>
          <c:cat>
            <c:multiLvlStrRef>
              <c:f>'46 график'!$A$3:$B$30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 график'!$F$3:$F$30</c:f>
              <c:numCache>
                <c:formatCode>0%</c:formatCode>
                <c:ptCount val="28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  <c:pt idx="22" formatCode="0.0%">
                  <c:v>0.16789999999999999</c:v>
                </c:pt>
                <c:pt idx="23" formatCode="0.0%">
                  <c:v>0.16639999999999999</c:v>
                </c:pt>
                <c:pt idx="24" formatCode="0.0%">
                  <c:v>0.19020000000000001</c:v>
                </c:pt>
                <c:pt idx="25" formatCode="0.0%">
                  <c:v>0.1898</c:v>
                </c:pt>
                <c:pt idx="26" formatCode="0.0%">
                  <c:v>0.1754</c:v>
                </c:pt>
                <c:pt idx="27" formatCode="0.0%">
                  <c:v>0.14400000000000002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A-4EE3-90FD-389E93313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708416"/>
        <c:axId val="21570995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'46 график'!$A$2</c15:sqref>
                        </c15:formulaRef>
                      </c:ext>
                    </c:extLst>
                    <c:strCache>
                      <c:ptCount val="1"/>
                      <c:pt idx="0">
                        <c:v>Жыл</c:v>
                      </c:pt>
                    </c:strCache>
                  </c:strRef>
                </c:tx>
                <c:spPr>
                  <a:ln>
                    <a:solidFill>
                      <a:srgbClr val="9BBB59">
                        <a:lumMod val="50000"/>
                      </a:srgbClr>
                    </a:solidFill>
                    <a:prstDash val="sysDot"/>
                  </a:ln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'46 график'!$A$3:$B$30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2018</c:v>
                        </c:pt>
                        <c:pt idx="12">
                          <c:v>2019</c:v>
                        </c:pt>
                        <c:pt idx="24">
                          <c:v>2020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'46 график'!$A$3:$A$30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2018</c:v>
                      </c:pt>
                      <c:pt idx="12">
                        <c:v>2019</c:v>
                      </c:pt>
                      <c:pt idx="24">
                        <c:v>2020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0-8C85-4754-A623-98249CA04C56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'46 график'!$B$2</c15:sqref>
                        </c15:formulaRef>
                      </c:ext>
                    </c:extLst>
                    <c:strCache>
                      <c:ptCount val="1"/>
                      <c:pt idx="0">
                        <c:v>Ай</c:v>
                      </c:pt>
                    </c:strCache>
                  </c:strRef>
                </c:tx>
                <c:marker>
                  <c:symbol val="none"/>
                </c:marker>
                <c:cat>
                  <c:multiLvlStrRef>
                    <c:extLst>
                      <c:ext xmlns:c15="http://schemas.microsoft.com/office/drawing/2012/chart" uri="{02D57815-91ED-43cb-92C2-25804820EDAC}">
                        <c15:formulaRef>
                          <c15:sqref>'46 график'!$A$3:$B$30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2018</c:v>
                        </c:pt>
                        <c:pt idx="12">
                          <c:v>2019</c:v>
                        </c:pt>
                        <c:pt idx="24">
                          <c:v>2020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'46 график'!$B$3:$B$30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</c:v>
                      </c:pt>
                      <c:pt idx="13">
                        <c:v>2</c:v>
                      </c:pt>
                      <c:pt idx="14">
                        <c:v>3</c:v>
                      </c:pt>
                      <c:pt idx="15">
                        <c:v>4</c:v>
                      </c:pt>
                      <c:pt idx="16">
                        <c:v>5</c:v>
                      </c:pt>
                      <c:pt idx="17">
                        <c:v>6</c:v>
                      </c:pt>
                      <c:pt idx="18">
                        <c:v>7</c:v>
                      </c:pt>
                      <c:pt idx="19">
                        <c:v>8</c:v>
                      </c:pt>
                      <c:pt idx="20">
                        <c:v>9</c:v>
                      </c:pt>
                      <c:pt idx="21">
                        <c:v>10</c:v>
                      </c:pt>
                      <c:pt idx="22">
                        <c:v>11</c:v>
                      </c:pt>
                      <c:pt idx="23">
                        <c:v>12</c:v>
                      </c:pt>
                      <c:pt idx="24">
                        <c:v>1</c:v>
                      </c:pt>
                      <c:pt idx="25">
                        <c:v>2</c:v>
                      </c:pt>
                      <c:pt idx="26">
                        <c:v>3</c:v>
                      </c:pt>
                      <c:pt idx="27">
                        <c:v>4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8C85-4754-A623-98249CA04C56}"/>
                  </c:ext>
                </c:extLst>
              </c15:ser>
            </c15:filteredLineSeries>
          </c:ext>
        </c:extLst>
      </c:lineChart>
      <c:catAx>
        <c:axId val="21570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5709952"/>
        <c:crosses val="autoZero"/>
        <c:auto val="1"/>
        <c:lblAlgn val="ctr"/>
        <c:lblOffset val="100"/>
        <c:tickLblSkip val="1"/>
        <c:noMultiLvlLbl val="0"/>
      </c:catAx>
      <c:valAx>
        <c:axId val="215709952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215708416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86428056689887101"/>
          <c:h val="0.1832909103884673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94440329546363E-2"/>
          <c:y val="4.0205940105939267E-2"/>
          <c:w val="0.90620995096307611"/>
          <c:h val="0.65778175455340815"/>
        </c:manualLayout>
      </c:layout>
      <c:areaChart>
        <c:grouping val="standard"/>
        <c:varyColors val="0"/>
        <c:ser>
          <c:idx val="6"/>
          <c:order val="8"/>
          <c:spPr>
            <a:solidFill>
              <a:srgbClr val="FFFFFF">
                <a:lumMod val="95000"/>
              </a:srgbClr>
            </a:solidFill>
          </c:spPr>
          <c:val>
            <c:numRef>
              <c:f>'8 график'!$C$44:$C$63</c:f>
              <c:numCache>
                <c:formatCode>General</c:formatCode>
                <c:ptCount val="20"/>
                <c:pt idx="13">
                  <c:v>-0.2</c:v>
                </c:pt>
                <c:pt idx="14">
                  <c:v>-0.2</c:v>
                </c:pt>
                <c:pt idx="15">
                  <c:v>-0.2</c:v>
                </c:pt>
                <c:pt idx="16">
                  <c:v>-0.2</c:v>
                </c:pt>
                <c:pt idx="17">
                  <c:v>-0.2</c:v>
                </c:pt>
                <c:pt idx="18">
                  <c:v>-0.2</c:v>
                </c:pt>
                <c:pt idx="19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E-4125-AB9F-9CA1851D74C5}"/>
            </c:ext>
          </c:extLst>
        </c:ser>
        <c:ser>
          <c:idx val="9"/>
          <c:order val="9"/>
          <c:spPr>
            <a:solidFill>
              <a:srgbClr val="FFFFFF">
                <a:lumMod val="95000"/>
              </a:srgbClr>
            </a:solidFill>
          </c:spPr>
          <c:val>
            <c:numRef>
              <c:f>'8 график'!$D$44:$D$63</c:f>
              <c:numCache>
                <c:formatCode>General</c:formatCode>
                <c:ptCount val="20"/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23040"/>
        <c:axId val="60824576"/>
      </c:areaChart>
      <c:barChart>
        <c:barDir val="col"/>
        <c:grouping val="stacked"/>
        <c:varyColors val="0"/>
        <c:ser>
          <c:idx val="7"/>
          <c:order val="0"/>
          <c:tx>
            <c:strRef>
              <c:f>'8 график'!$C$2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006600"/>
            </a:solidFill>
          </c:spPr>
          <c:invertIfNegative val="0"/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график'!$C$3:$C$22</c:f>
              <c:numCache>
                <c:formatCode>0.0%</c:formatCode>
                <c:ptCount val="20"/>
                <c:pt idx="0">
                  <c:v>-2.2320164909117932E-4</c:v>
                </c:pt>
                <c:pt idx="1">
                  <c:v>5.9085895941349614E-3</c:v>
                </c:pt>
                <c:pt idx="2">
                  <c:v>6.9680210080758293E-4</c:v>
                </c:pt>
                <c:pt idx="3">
                  <c:v>4.5431906287131951E-3</c:v>
                </c:pt>
                <c:pt idx="4">
                  <c:v>8.2673404405776141E-3</c:v>
                </c:pt>
                <c:pt idx="5">
                  <c:v>2.8698419524599396E-3</c:v>
                </c:pt>
                <c:pt idx="6">
                  <c:v>7.0909222882967696E-3</c:v>
                </c:pt>
                <c:pt idx="7">
                  <c:v>3.8939087324943757E-3</c:v>
                </c:pt>
                <c:pt idx="8">
                  <c:v>-3.2062767071483613E-4</c:v>
                </c:pt>
                <c:pt idx="9">
                  <c:v>-4.7585757615100033E-4</c:v>
                </c:pt>
                <c:pt idx="10">
                  <c:v>-3.7954924243509459E-4</c:v>
                </c:pt>
                <c:pt idx="11">
                  <c:v>-2.5833554380469843E-4</c:v>
                </c:pt>
                <c:pt idx="12">
                  <c:v>-9.3345297176853134E-3</c:v>
                </c:pt>
                <c:pt idx="13">
                  <c:v>-4.4663854454334642E-2</c:v>
                </c:pt>
                <c:pt idx="14">
                  <c:v>-2.0106294385249801E-2</c:v>
                </c:pt>
                <c:pt idx="15">
                  <c:v>-1.309102510538014E-2</c:v>
                </c:pt>
                <c:pt idx="16">
                  <c:v>-2.4089240681126078E-3</c:v>
                </c:pt>
                <c:pt idx="17">
                  <c:v>4.5879440839964217E-2</c:v>
                </c:pt>
                <c:pt idx="18">
                  <c:v>1.5282097956981652E-2</c:v>
                </c:pt>
                <c:pt idx="19">
                  <c:v>8.4088239861001973E-3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7E-4125-AB9F-9CA1851D74C5}"/>
            </c:ext>
          </c:extLst>
        </c:ser>
        <c:ser>
          <c:idx val="3"/>
          <c:order val="1"/>
          <c:tx>
            <c:strRef>
              <c:f>'8 график'!$D$2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rgbClr val="808080">
                <a:lumMod val="75000"/>
              </a:srgbClr>
            </a:solidFill>
          </c:spPr>
          <c:invertIfNegative val="0"/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график'!$D$3:$D$22</c:f>
              <c:numCache>
                <c:formatCode>0.0%</c:formatCode>
                <c:ptCount val="20"/>
                <c:pt idx="0">
                  <c:v>3.4791295149684191E-3</c:v>
                </c:pt>
                <c:pt idx="1">
                  <c:v>4.6369395208261882E-3</c:v>
                </c:pt>
                <c:pt idx="2">
                  <c:v>4.1072859877135503E-3</c:v>
                </c:pt>
                <c:pt idx="3">
                  <c:v>3.490108729298206E-3</c:v>
                </c:pt>
                <c:pt idx="4">
                  <c:v>2.2825614805406336E-3</c:v>
                </c:pt>
                <c:pt idx="5">
                  <c:v>-1.2257847046710209E-3</c:v>
                </c:pt>
                <c:pt idx="6">
                  <c:v>-1.530144784413648E-3</c:v>
                </c:pt>
                <c:pt idx="7">
                  <c:v>-3.6393973956552945E-3</c:v>
                </c:pt>
                <c:pt idx="8">
                  <c:v>-1.7655587234015958E-3</c:v>
                </c:pt>
                <c:pt idx="9">
                  <c:v>-1.7726654924713166E-3</c:v>
                </c:pt>
                <c:pt idx="10">
                  <c:v>-1.1280335259516139E-3</c:v>
                </c:pt>
                <c:pt idx="11">
                  <c:v>-1.5934956833929938E-3</c:v>
                </c:pt>
                <c:pt idx="12">
                  <c:v>-1.2005602277535211E-2</c:v>
                </c:pt>
                <c:pt idx="13">
                  <c:v>-3.2171937820430152E-2</c:v>
                </c:pt>
                <c:pt idx="14">
                  <c:v>-1.209355219265607E-2</c:v>
                </c:pt>
                <c:pt idx="15">
                  <c:v>-2.8216384984006094E-3</c:v>
                </c:pt>
                <c:pt idx="16">
                  <c:v>5.0729937866611403E-3</c:v>
                </c:pt>
                <c:pt idx="17">
                  <c:v>3.1340757388221688E-2</c:v>
                </c:pt>
                <c:pt idx="18">
                  <c:v>5.758981378394366E-3</c:v>
                </c:pt>
                <c:pt idx="19">
                  <c:v>-8.6975777900664204E-4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7E-4125-AB9F-9CA1851D74C5}"/>
            </c:ext>
          </c:extLst>
        </c:ser>
        <c:ser>
          <c:idx val="0"/>
          <c:order val="2"/>
          <c:tx>
            <c:strRef>
              <c:f>'8 график'!$E$2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rgbClr val="E7BD25">
                <a:lumMod val="50000"/>
              </a:srgbClr>
            </a:solidFill>
          </c:spPr>
          <c:invertIfNegative val="0"/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график'!$E$3:$E$22</c:f>
              <c:numCache>
                <c:formatCode>0.0%</c:formatCode>
                <c:ptCount val="20"/>
                <c:pt idx="0">
                  <c:v>5.3908413196977983E-4</c:v>
                </c:pt>
                <c:pt idx="1">
                  <c:v>3.3220113861972375E-3</c:v>
                </c:pt>
                <c:pt idx="2">
                  <c:v>2.2267949493166642E-3</c:v>
                </c:pt>
                <c:pt idx="3">
                  <c:v>1.758511203367144E-3</c:v>
                </c:pt>
                <c:pt idx="4">
                  <c:v>1.7128245298775456E-3</c:v>
                </c:pt>
                <c:pt idx="5">
                  <c:v>4.2000907764396748E-4</c:v>
                </c:pt>
                <c:pt idx="6">
                  <c:v>1.7797908081175471E-4</c:v>
                </c:pt>
                <c:pt idx="7">
                  <c:v>5.0799661357334147E-4</c:v>
                </c:pt>
                <c:pt idx="8">
                  <c:v>4.2813689508665933E-4</c:v>
                </c:pt>
                <c:pt idx="9">
                  <c:v>6.1261729982225468E-4</c:v>
                </c:pt>
                <c:pt idx="10">
                  <c:v>6.3382491214657622E-4</c:v>
                </c:pt>
                <c:pt idx="11">
                  <c:v>1.3213392893392834E-3</c:v>
                </c:pt>
                <c:pt idx="12">
                  <c:v>-6.9522223304577051E-4</c:v>
                </c:pt>
                <c:pt idx="13">
                  <c:v>-9.9117988117556708E-3</c:v>
                </c:pt>
                <c:pt idx="14">
                  <c:v>-1.7724960658841824E-3</c:v>
                </c:pt>
                <c:pt idx="15">
                  <c:v>-9.3772795712366956E-4</c:v>
                </c:pt>
                <c:pt idx="16">
                  <c:v>6.3206547593888023E-4</c:v>
                </c:pt>
                <c:pt idx="17">
                  <c:v>1.2120989713585315E-2</c:v>
                </c:pt>
                <c:pt idx="18">
                  <c:v>2.8929485794451145E-3</c:v>
                </c:pt>
                <c:pt idx="19">
                  <c:v>9.6862297215852874E-4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7E-4125-AB9F-9CA1851D74C5}"/>
            </c:ext>
          </c:extLst>
        </c:ser>
        <c:ser>
          <c:idx val="1"/>
          <c:order val="3"/>
          <c:tx>
            <c:strRef>
              <c:f>'8 график'!$F$2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график'!$F$3:$F$22</c:f>
              <c:numCache>
                <c:formatCode>0.0%</c:formatCode>
                <c:ptCount val="20"/>
                <c:pt idx="0">
                  <c:v>5.6331332751537334E-3</c:v>
                </c:pt>
                <c:pt idx="1">
                  <c:v>5.0260013186308305E-3</c:v>
                </c:pt>
                <c:pt idx="2">
                  <c:v>5.5085423440557838E-3</c:v>
                </c:pt>
                <c:pt idx="3">
                  <c:v>5.5874787073338355E-3</c:v>
                </c:pt>
                <c:pt idx="4">
                  <c:v>6.0502792362957221E-3</c:v>
                </c:pt>
                <c:pt idx="5">
                  <c:v>3.3161414743137635E-3</c:v>
                </c:pt>
                <c:pt idx="6">
                  <c:v>4.9773558052110846E-3</c:v>
                </c:pt>
                <c:pt idx="7">
                  <c:v>3.9351951005991382E-3</c:v>
                </c:pt>
                <c:pt idx="8">
                  <c:v>4.3049356519031298E-3</c:v>
                </c:pt>
                <c:pt idx="9">
                  <c:v>5.2958314477885597E-3</c:v>
                </c:pt>
                <c:pt idx="10">
                  <c:v>5.1074919557231912E-3</c:v>
                </c:pt>
                <c:pt idx="11">
                  <c:v>5.0992256122102961E-3</c:v>
                </c:pt>
                <c:pt idx="12">
                  <c:v>-2.096021911289446E-2</c:v>
                </c:pt>
                <c:pt idx="13">
                  <c:v>-1.676323303046014E-2</c:v>
                </c:pt>
                <c:pt idx="14">
                  <c:v>-2.7826937709616201E-4</c:v>
                </c:pt>
                <c:pt idx="15">
                  <c:v>2.5451182841744239E-3</c:v>
                </c:pt>
                <c:pt idx="16">
                  <c:v>2.8742828823328001E-2</c:v>
                </c:pt>
                <c:pt idx="17">
                  <c:v>2.6996965663984986E-2</c:v>
                </c:pt>
                <c:pt idx="18">
                  <c:v>5.5764067683021596E-3</c:v>
                </c:pt>
                <c:pt idx="19">
                  <c:v>2.5538663677033397E-3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7E-4125-AB9F-9CA1851D74C5}"/>
            </c:ext>
          </c:extLst>
        </c:ser>
        <c:ser>
          <c:idx val="2"/>
          <c:order val="4"/>
          <c:tx>
            <c:strRef>
              <c:f>'8 график'!$G$2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FF9F9F">
                <a:alpha val="98824"/>
              </a:srgbClr>
            </a:solidFill>
          </c:spPr>
          <c:invertIfNegative val="0"/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график'!$G$3:$G$22</c:f>
              <c:numCache>
                <c:formatCode>0.0%</c:formatCode>
                <c:ptCount val="20"/>
                <c:pt idx="0">
                  <c:v>-1.5561882510121282E-3</c:v>
                </c:pt>
                <c:pt idx="1">
                  <c:v>-5.6470908393703076E-4</c:v>
                </c:pt>
                <c:pt idx="2">
                  <c:v>-9.2298331817546953E-4</c:v>
                </c:pt>
                <c:pt idx="3">
                  <c:v>-5.2052968458959231E-4</c:v>
                </c:pt>
                <c:pt idx="4">
                  <c:v>7.16313684652997E-5</c:v>
                </c:pt>
                <c:pt idx="5">
                  <c:v>-1.7041471612992732E-3</c:v>
                </c:pt>
                <c:pt idx="6">
                  <c:v>-1.1001047966079543E-3</c:v>
                </c:pt>
                <c:pt idx="7">
                  <c:v>-1.7764619194047561E-3</c:v>
                </c:pt>
                <c:pt idx="8">
                  <c:v>-2.2963181312432787E-3</c:v>
                </c:pt>
                <c:pt idx="9">
                  <c:v>-4.8406801114964283E-4</c:v>
                </c:pt>
                <c:pt idx="10">
                  <c:v>-1.1742286402238193E-3</c:v>
                </c:pt>
                <c:pt idx="11">
                  <c:v>-1.6355219028450943E-3</c:v>
                </c:pt>
                <c:pt idx="12">
                  <c:v>-5.4863009549427069E-3</c:v>
                </c:pt>
                <c:pt idx="13">
                  <c:v>-9.2631559305605179E-3</c:v>
                </c:pt>
                <c:pt idx="14">
                  <c:v>-3.166597845795593E-3</c:v>
                </c:pt>
                <c:pt idx="15">
                  <c:v>-2.5690323241079186E-3</c:v>
                </c:pt>
                <c:pt idx="16">
                  <c:v>2.4913496334947587E-3</c:v>
                </c:pt>
                <c:pt idx="17">
                  <c:v>7.6730712513071201E-3</c:v>
                </c:pt>
                <c:pt idx="18">
                  <c:v>6.1870822712057022E-4</c:v>
                </c:pt>
                <c:pt idx="19">
                  <c:v>-3.8271650321996328E-7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7E-4125-AB9F-9CA1851D74C5}"/>
            </c:ext>
          </c:extLst>
        </c:ser>
        <c:ser>
          <c:idx val="4"/>
          <c:order val="5"/>
          <c:tx>
            <c:strRef>
              <c:f>'8 график'!$H$2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A1B589"/>
            </a:solidFill>
          </c:spPr>
          <c:invertIfNegative val="0"/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график'!$H$3:$H$22</c:f>
              <c:numCache>
                <c:formatCode>0.0%</c:formatCode>
                <c:ptCount val="20"/>
                <c:pt idx="0">
                  <c:v>-8.8561774578146859E-4</c:v>
                </c:pt>
                <c:pt idx="1">
                  <c:v>1.4277064058385238E-3</c:v>
                </c:pt>
                <c:pt idx="2">
                  <c:v>1.2275560397498368E-3</c:v>
                </c:pt>
                <c:pt idx="3">
                  <c:v>2.5162705207036873E-3</c:v>
                </c:pt>
                <c:pt idx="4">
                  <c:v>3.3636009108824628E-3</c:v>
                </c:pt>
                <c:pt idx="5">
                  <c:v>2.7534532263719077E-3</c:v>
                </c:pt>
                <c:pt idx="6">
                  <c:v>1.5029749053055916E-3</c:v>
                </c:pt>
                <c:pt idx="7">
                  <c:v>1.1842971134279165E-3</c:v>
                </c:pt>
                <c:pt idx="8">
                  <c:v>2.5844730462574583E-3</c:v>
                </c:pt>
                <c:pt idx="9">
                  <c:v>4.9072741668740273E-4</c:v>
                </c:pt>
                <c:pt idx="10">
                  <c:v>1.3954391131804739E-3</c:v>
                </c:pt>
                <c:pt idx="11">
                  <c:v>1.27993410957118E-3</c:v>
                </c:pt>
                <c:pt idx="12">
                  <c:v>-2.4075738505476806E-3</c:v>
                </c:pt>
                <c:pt idx="13">
                  <c:v>-9.5941133645255292E-3</c:v>
                </c:pt>
                <c:pt idx="14">
                  <c:v>-1.8907493903449302E-3</c:v>
                </c:pt>
                <c:pt idx="15">
                  <c:v>5.2247578977332692E-4</c:v>
                </c:pt>
                <c:pt idx="16">
                  <c:v>3.4814545198653389E-3</c:v>
                </c:pt>
                <c:pt idx="17">
                  <c:v>1.4409129278989647E-2</c:v>
                </c:pt>
                <c:pt idx="18">
                  <c:v>3.6130111071351508E-3</c:v>
                </c:pt>
                <c:pt idx="19">
                  <c:v>1.5184946013661138E-3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7E-4125-AB9F-9CA1851D74C5}"/>
            </c:ext>
          </c:extLst>
        </c:ser>
        <c:ser>
          <c:idx val="5"/>
          <c:order val="6"/>
          <c:tx>
            <c:strRef>
              <c:f>'8 график'!$I$2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график'!$I$3:$I$22</c:f>
              <c:numCache>
                <c:formatCode>0.0%</c:formatCode>
                <c:ptCount val="20"/>
                <c:pt idx="0">
                  <c:v>4.573882636772394E-3</c:v>
                </c:pt>
                <c:pt idx="1">
                  <c:v>6.3079483589593387E-3</c:v>
                </c:pt>
                <c:pt idx="2">
                  <c:v>7.5826424286418517E-3</c:v>
                </c:pt>
                <c:pt idx="3">
                  <c:v>5.7551044105893651E-3</c:v>
                </c:pt>
                <c:pt idx="4">
                  <c:v>1.6413601137165175E-3</c:v>
                </c:pt>
                <c:pt idx="5">
                  <c:v>1.9351740583926481E-3</c:v>
                </c:pt>
                <c:pt idx="6">
                  <c:v>1.047663647008147E-3</c:v>
                </c:pt>
                <c:pt idx="7">
                  <c:v>2.6517953963053455E-3</c:v>
                </c:pt>
                <c:pt idx="8">
                  <c:v>4.2702232733570055E-3</c:v>
                </c:pt>
                <c:pt idx="9">
                  <c:v>1.7710113702306038E-3</c:v>
                </c:pt>
                <c:pt idx="10">
                  <c:v>3.9879421669094545E-3</c:v>
                </c:pt>
                <c:pt idx="11">
                  <c:v>5.6722707146187141E-3</c:v>
                </c:pt>
                <c:pt idx="12">
                  <c:v>-7.6132849886568167E-3</c:v>
                </c:pt>
                <c:pt idx="13">
                  <c:v>-6.5100642810495032E-2</c:v>
                </c:pt>
                <c:pt idx="14">
                  <c:v>-1.7075041276050681E-2</c:v>
                </c:pt>
                <c:pt idx="15">
                  <c:v>-6.1165921694171154E-3</c:v>
                </c:pt>
                <c:pt idx="16">
                  <c:v>4.4983696062130627E-3</c:v>
                </c:pt>
                <c:pt idx="17">
                  <c:v>7.7512391528187549E-2</c:v>
                </c:pt>
                <c:pt idx="18">
                  <c:v>1.5576638778236618E-2</c:v>
                </c:pt>
                <c:pt idx="19">
                  <c:v>2.4606861765238941E-3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823040"/>
        <c:axId val="60824576"/>
      </c:barChart>
      <c:lineChart>
        <c:grouping val="standard"/>
        <c:varyColors val="0"/>
        <c:ser>
          <c:idx val="8"/>
          <c:order val="7"/>
          <c:tx>
            <c:strRef>
              <c:f>'8 график'!$J$2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'8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'8 график'!$J$3:$J$22</c:f>
              <c:numCache>
                <c:formatCode>0.0%</c:formatCode>
                <c:ptCount val="20"/>
                <c:pt idx="0">
                  <c:v>1.156022191297934E-2</c:v>
                </c:pt>
                <c:pt idx="1">
                  <c:v>2.6064487500649935E-2</c:v>
                </c:pt>
                <c:pt idx="2">
                  <c:v>2.0426640532109852E-2</c:v>
                </c:pt>
                <c:pt idx="3">
                  <c:v>2.313013451541579E-2</c:v>
                </c:pt>
                <c:pt idx="4">
                  <c:v>2.3389598080355789E-2</c:v>
                </c:pt>
                <c:pt idx="5">
                  <c:v>8.3646879232119886E-3</c:v>
                </c:pt>
                <c:pt idx="6">
                  <c:v>1.2166646145611804E-2</c:v>
                </c:pt>
                <c:pt idx="7">
                  <c:v>6.7573336413400131E-3</c:v>
                </c:pt>
                <c:pt idx="8">
                  <c:v>7.2052643412445772E-3</c:v>
                </c:pt>
                <c:pt idx="9">
                  <c:v>5.4375964547568323E-3</c:v>
                </c:pt>
                <c:pt idx="10">
                  <c:v>8.4428867393491203E-3</c:v>
                </c:pt>
                <c:pt idx="11">
                  <c:v>9.8854165956967499E-3</c:v>
                </c:pt>
                <c:pt idx="12">
                  <c:v>-5.850273313530796E-2</c:v>
                </c:pt>
                <c:pt idx="13">
                  <c:v>-0.18746873622256155</c:v>
                </c:pt>
                <c:pt idx="14">
                  <c:v>-5.6383000533077432E-2</c:v>
                </c:pt>
                <c:pt idx="15">
                  <c:v>-2.2468421980481601E-2</c:v>
                </c:pt>
                <c:pt idx="16">
                  <c:v>4.2510137777388435E-2</c:v>
                </c:pt>
                <c:pt idx="17">
                  <c:v>0.21593274566424037</c:v>
                </c:pt>
                <c:pt idx="18">
                  <c:v>4.9318792795615796E-2</c:v>
                </c:pt>
                <c:pt idx="19">
                  <c:v>1.5040353608342105E-2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9D7E-4125-AB9F-9CA1851D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23040"/>
        <c:axId val="60824576"/>
      </c:lineChart>
      <c:catAx>
        <c:axId val="608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60824576"/>
        <c:crosses val="autoZero"/>
        <c:auto val="1"/>
        <c:lblAlgn val="ctr"/>
        <c:lblOffset val="100"/>
        <c:noMultiLvlLbl val="0"/>
      </c:catAx>
      <c:valAx>
        <c:axId val="60824576"/>
        <c:scaling>
          <c:orientation val="minMax"/>
          <c:max val="0.2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60823040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6875419642312157E-3"/>
          <c:y val="0.82314842000682109"/>
          <c:w val="0.99131245803576884"/>
          <c:h val="0.1749733825644675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424530059519E-2"/>
          <c:y val="6.0089057833288079E-2"/>
          <c:w val="0.93004858435248783"/>
          <c:h val="0.59616848330639893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'9 график'!$C$41:$C$61</c:f>
              <c:numCache>
                <c:formatCode>General</c:formatCode>
                <c:ptCount val="21"/>
                <c:pt idx="13">
                  <c:v>-0.08</c:v>
                </c:pt>
                <c:pt idx="14">
                  <c:v>-0.08</c:v>
                </c:pt>
                <c:pt idx="15">
                  <c:v>-0.08</c:v>
                </c:pt>
                <c:pt idx="16">
                  <c:v>-0.08</c:v>
                </c:pt>
                <c:pt idx="17">
                  <c:v>-0.08</c:v>
                </c:pt>
                <c:pt idx="18">
                  <c:v>-0.08</c:v>
                </c:pt>
                <c:pt idx="19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8-4E87-AB26-792537A9CBA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'9 график'!$D$41:$D$61</c:f>
              <c:numCache>
                <c:formatCode>General</c:formatCode>
                <c:ptCount val="21"/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69632"/>
        <c:axId val="60879616"/>
      </c:areaChart>
      <c:barChart>
        <c:barDir val="col"/>
        <c:grouping val="clustered"/>
        <c:varyColors val="0"/>
        <c:ser>
          <c:idx val="0"/>
          <c:order val="0"/>
          <c:tx>
            <c:strRef>
              <c:f>'9 график'!$C$2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'9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график'!$C$3:$C$22</c:f>
              <c:numCache>
                <c:formatCode>0.0%</c:formatCode>
                <c:ptCount val="20"/>
                <c:pt idx="0">
                  <c:v>-1.1956200281159979E-3</c:v>
                </c:pt>
                <c:pt idx="1">
                  <c:v>7.7215197771313268E-3</c:v>
                </c:pt>
                <c:pt idx="2">
                  <c:v>1.0113704752396546E-2</c:v>
                </c:pt>
                <c:pt idx="3">
                  <c:v>9.4988285177163602E-3</c:v>
                </c:pt>
                <c:pt idx="4">
                  <c:v>1.7763106410607639E-2</c:v>
                </c:pt>
                <c:pt idx="5">
                  <c:v>2.7013632240327788E-2</c:v>
                </c:pt>
                <c:pt idx="6">
                  <c:v>3.654015168022106E-2</c:v>
                </c:pt>
                <c:pt idx="7">
                  <c:v>3.7298648164133162E-2</c:v>
                </c:pt>
                <c:pt idx="8">
                  <c:v>2.5716249193156314E-2</c:v>
                </c:pt>
                <c:pt idx="9">
                  <c:v>2.2684617488778095E-2</c:v>
                </c:pt>
                <c:pt idx="10">
                  <c:v>1.5472007388592777E-2</c:v>
                </c:pt>
                <c:pt idx="11">
                  <c:v>1.7264232726582979E-2</c:v>
                </c:pt>
                <c:pt idx="12">
                  <c:v>2.4561334956591404E-2</c:v>
                </c:pt>
                <c:pt idx="13">
                  <c:v>-3.850452657595714E-2</c:v>
                </c:pt>
                <c:pt idx="14">
                  <c:v>-3.8684023039633669E-2</c:v>
                </c:pt>
                <c:pt idx="15">
                  <c:v>-4.5516976649744342E-2</c:v>
                </c:pt>
                <c:pt idx="16">
                  <c:v>-4.4538156934756545E-2</c:v>
                </c:pt>
                <c:pt idx="17">
                  <c:v>2.7463681956243963E-2</c:v>
                </c:pt>
                <c:pt idx="18">
                  <c:v>2.6746511023566639E-2</c:v>
                </c:pt>
                <c:pt idx="19">
                  <c:v>2.8066123302236439E-2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B8-4E87-AB26-792537A9CBA2}"/>
            </c:ext>
          </c:extLst>
        </c:ser>
        <c:ser>
          <c:idx val="1"/>
          <c:order val="1"/>
          <c:tx>
            <c:strRef>
              <c:f>'9 график'!$D$2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'9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график'!$D$3:$D$22</c:f>
              <c:numCache>
                <c:formatCode>0.0%</c:formatCode>
                <c:ptCount val="20"/>
                <c:pt idx="0">
                  <c:v>-1.4382064197432649E-3</c:v>
                </c:pt>
                <c:pt idx="1">
                  <c:v>-5.7475722543682184E-4</c:v>
                </c:pt>
                <c:pt idx="2">
                  <c:v>2.9048319174550625E-3</c:v>
                </c:pt>
                <c:pt idx="3">
                  <c:v>-6.000218317791072E-3</c:v>
                </c:pt>
                <c:pt idx="4">
                  <c:v>5.200568191602895E-3</c:v>
                </c:pt>
                <c:pt idx="5">
                  <c:v>-1.1748162058027784E-3</c:v>
                </c:pt>
                <c:pt idx="6">
                  <c:v>-5.536806263207775E-3</c:v>
                </c:pt>
                <c:pt idx="7">
                  <c:v>-2.5056652017306389E-3</c:v>
                </c:pt>
                <c:pt idx="8">
                  <c:v>-1.740341449809011E-2</c:v>
                </c:pt>
                <c:pt idx="9">
                  <c:v>-1.8975496463104279E-2</c:v>
                </c:pt>
                <c:pt idx="10">
                  <c:v>-2.9612921733925802E-2</c:v>
                </c:pt>
                <c:pt idx="11">
                  <c:v>-2.4722494667175025E-2</c:v>
                </c:pt>
                <c:pt idx="12">
                  <c:v>-1.7639661120487701E-2</c:v>
                </c:pt>
                <c:pt idx="13">
                  <c:v>-3.4847677574226604E-2</c:v>
                </c:pt>
                <c:pt idx="14">
                  <c:v>-3.6022726188255881E-2</c:v>
                </c:pt>
                <c:pt idx="15">
                  <c:v>-2.4724863580572215E-2</c:v>
                </c:pt>
                <c:pt idx="16">
                  <c:v>-1.5713139321257876E-4</c:v>
                </c:pt>
                <c:pt idx="17">
                  <c:v>2.6135312952508698E-2</c:v>
                </c:pt>
                <c:pt idx="18">
                  <c:v>3.7367887204607951E-2</c:v>
                </c:pt>
                <c:pt idx="19">
                  <c:v>2.1219721507535177E-2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60869632"/>
        <c:axId val="60879616"/>
      </c:barChart>
      <c:lineChart>
        <c:grouping val="standard"/>
        <c:varyColors val="0"/>
        <c:ser>
          <c:idx val="2"/>
          <c:order val="2"/>
          <c:tx>
            <c:strRef>
              <c:f>'9 график'!$E$2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'9 график'!$A$3:$B$22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'9 график'!$E$3:$E$22</c:f>
              <c:numCache>
                <c:formatCode>0.0%</c:formatCode>
                <c:ptCount val="20"/>
                <c:pt idx="0">
                  <c:v>-2.6338264478592628E-3</c:v>
                </c:pt>
                <c:pt idx="1">
                  <c:v>7.1467625516945053E-3</c:v>
                </c:pt>
                <c:pt idx="2">
                  <c:v>1.3018536669851609E-2</c:v>
                </c:pt>
                <c:pt idx="3">
                  <c:v>3.4986101999252882E-3</c:v>
                </c:pt>
                <c:pt idx="4">
                  <c:v>2.2963674602210535E-2</c:v>
                </c:pt>
                <c:pt idx="5">
                  <c:v>2.5838816034525008E-2</c:v>
                </c:pt>
                <c:pt idx="6">
                  <c:v>3.1003345417013287E-2</c:v>
                </c:pt>
                <c:pt idx="7">
                  <c:v>3.4792982962402526E-2</c:v>
                </c:pt>
                <c:pt idx="8">
                  <c:v>8.3128346950662041E-3</c:v>
                </c:pt>
                <c:pt idx="9">
                  <c:v>3.7091210256738165E-3</c:v>
                </c:pt>
                <c:pt idx="10">
                  <c:v>-1.4140914345333025E-2</c:v>
                </c:pt>
                <c:pt idx="11">
                  <c:v>-7.458261940592046E-3</c:v>
                </c:pt>
                <c:pt idx="12">
                  <c:v>6.9216738361037033E-3</c:v>
                </c:pt>
                <c:pt idx="13">
                  <c:v>-7.3352204150183745E-2</c:v>
                </c:pt>
                <c:pt idx="14">
                  <c:v>-7.4706749227889557E-2</c:v>
                </c:pt>
                <c:pt idx="15">
                  <c:v>-7.0241840230316557E-2</c:v>
                </c:pt>
                <c:pt idx="16">
                  <c:v>-4.4695288327969124E-2</c:v>
                </c:pt>
                <c:pt idx="17">
                  <c:v>5.359899490875266E-2</c:v>
                </c:pt>
                <c:pt idx="18">
                  <c:v>6.4114398228174593E-2</c:v>
                </c:pt>
                <c:pt idx="19">
                  <c:v>4.928584480977162E-2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5B8-4E87-AB26-792537A9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69632"/>
        <c:axId val="60879616"/>
      </c:lineChart>
      <c:catAx>
        <c:axId val="6086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879616"/>
        <c:crosses val="autoZero"/>
        <c:auto val="1"/>
        <c:lblAlgn val="ctr"/>
        <c:lblOffset val="100"/>
        <c:noMultiLvlLbl val="0"/>
      </c:catAx>
      <c:valAx>
        <c:axId val="60879616"/>
        <c:scaling>
          <c:orientation val="minMax"/>
          <c:max val="8.0000000000000016E-2"/>
          <c:min val="-8.0000000000000016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86963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1.864249222894461E-2"/>
          <c:y val="0.8387974477328265"/>
          <c:w val="0.93033623910336238"/>
          <c:h val="0.140512897094759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'11 график'!$C$2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'11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'11 график'!$C$3:$C$31</c:f>
              <c:numCache>
                <c:formatCode>0.0%</c:formatCode>
                <c:ptCount val="29"/>
                <c:pt idx="0">
                  <c:v>5.9999999999999429E-3</c:v>
                </c:pt>
                <c:pt idx="1">
                  <c:v>7.0000000000000288E-3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2.0000000000000282E-3</c:v>
                </c:pt>
                <c:pt idx="5">
                  <c:v>2.0000000000000282E-3</c:v>
                </c:pt>
                <c:pt idx="6">
                  <c:v>9.9999999999994321E-4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4.0000000000000565E-3</c:v>
                </c:pt>
                <c:pt idx="10">
                  <c:v>9.0000000000000566E-3</c:v>
                </c:pt>
                <c:pt idx="11">
                  <c:v>7.0000000000000288E-3</c:v>
                </c:pt>
                <c:pt idx="12">
                  <c:v>5.0000000000000001E-3</c:v>
                </c:pt>
                <c:pt idx="13">
                  <c:v>3.0000000000000001E-3</c:v>
                </c:pt>
                <c:pt idx="14">
                  <c:v>5.0000000000000001E-3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2E-3</c:v>
                </c:pt>
                <c:pt idx="18">
                  <c:v>2E-3</c:v>
                </c:pt>
                <c:pt idx="19">
                  <c:v>2E-3</c:v>
                </c:pt>
                <c:pt idx="20">
                  <c:v>3.0000000000000001E-3</c:v>
                </c:pt>
                <c:pt idx="21">
                  <c:v>6.0000000000000001E-3</c:v>
                </c:pt>
                <c:pt idx="22">
                  <c:v>7.0000000000000001E-3</c:v>
                </c:pt>
                <c:pt idx="23">
                  <c:v>7.0000000000000001E-3</c:v>
                </c:pt>
                <c:pt idx="24">
                  <c:v>7.0000000000000001E-3</c:v>
                </c:pt>
                <c:pt idx="25">
                  <c:v>6.0000000000000001E-3</c:v>
                </c:pt>
                <c:pt idx="26">
                  <c:v>8.9999999999999993E-3</c:v>
                </c:pt>
                <c:pt idx="27">
                  <c:v>8.9999999999999993E-3</c:v>
                </c:pt>
                <c:pt idx="28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6-422D-9C04-ACCD6157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5382656"/>
        <c:axId val="65381120"/>
      </c:barChart>
      <c:lineChart>
        <c:grouping val="standard"/>
        <c:varyColors val="0"/>
        <c:ser>
          <c:idx val="3"/>
          <c:order val="1"/>
          <c:tx>
            <c:strRef>
              <c:f>'11 график'!$D$2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'11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'11 график'!$D$3:$D$31</c:f>
              <c:numCache>
                <c:formatCode>0.0%</c:formatCode>
                <c:ptCount val="29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  <c:pt idx="27">
                  <c:v>6.8000000000000005E-2</c:v>
                </c:pt>
                <c:pt idx="28">
                  <c:v>6.7000000000000004E-2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AA6-422D-9C04-ACCD6157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73312"/>
        <c:axId val="65375232"/>
      </c:lineChart>
      <c:lineChart>
        <c:grouping val="standard"/>
        <c:varyColors val="0"/>
        <c:ser>
          <c:idx val="4"/>
          <c:order val="2"/>
          <c:tx>
            <c:strRef>
              <c:f>'11 график'!$E$2</c:f>
              <c:strCache>
                <c:ptCount val="1"/>
                <c:pt idx="0">
                  <c:v>Инфляция м/т м/м (оң ось)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cat>
            <c:multiLvlStrRef>
              <c:f>'11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'11 график'!$E$3:$E$31</c:f>
              <c:numCache>
                <c:formatCode>0.0%</c:formatCode>
                <c:ptCount val="29"/>
                <c:pt idx="0">
                  <c:v>4.6865484328600356E-3</c:v>
                </c:pt>
                <c:pt idx="1">
                  <c:v>6.1313894797399371E-3</c:v>
                </c:pt>
                <c:pt idx="2">
                  <c:v>5.7889275172199458E-3</c:v>
                </c:pt>
                <c:pt idx="3">
                  <c:v>4.9697326931600113E-3</c:v>
                </c:pt>
                <c:pt idx="4">
                  <c:v>3.415033467850037E-3</c:v>
                </c:pt>
                <c:pt idx="5">
                  <c:v>4.9515988504299458E-3</c:v>
                </c:pt>
                <c:pt idx="6">
                  <c:v>4.3902467076600256E-3</c:v>
                </c:pt>
                <c:pt idx="7">
                  <c:v>4.8576083652399401E-3</c:v>
                </c:pt>
                <c:pt idx="8">
                  <c:v>5.1080112528900656E-3</c:v>
                </c:pt>
                <c:pt idx="9">
                  <c:v>1.0793430055400677E-3</c:v>
                </c:pt>
                <c:pt idx="10">
                  <c:v>4.0684718029000066E-3</c:v>
                </c:pt>
                <c:pt idx="11">
                  <c:v>4.07334663292005E-3</c:v>
                </c:pt>
                <c:pt idx="12">
                  <c:v>3.801845814240039E-3</c:v>
                </c:pt>
                <c:pt idx="13">
                  <c:v>2.3798055872200053E-3</c:v>
                </c:pt>
                <c:pt idx="14">
                  <c:v>5.1880186871200353E-3</c:v>
                </c:pt>
                <c:pt idx="15">
                  <c:v>5.5869768025000608E-3</c:v>
                </c:pt>
                <c:pt idx="16">
                  <c:v>7.3646650285300553E-3</c:v>
                </c:pt>
                <c:pt idx="17">
                  <c:v>4.6320272750899963E-3</c:v>
                </c:pt>
                <c:pt idx="18">
                  <c:v>5.262827390919966E-3</c:v>
                </c:pt>
                <c:pt idx="19">
                  <c:v>5.0318132001299885E-3</c:v>
                </c:pt>
                <c:pt idx="20">
                  <c:v>4.2960925588499781E-3</c:v>
                </c:pt>
                <c:pt idx="21">
                  <c:v>3.2350069570100002E-3</c:v>
                </c:pt>
                <c:pt idx="22">
                  <c:v>2.4238074130799704E-3</c:v>
                </c:pt>
                <c:pt idx="23">
                  <c:v>4.2684730499199476E-3</c:v>
                </c:pt>
                <c:pt idx="24">
                  <c:v>5.7034088833400175E-3</c:v>
                </c:pt>
                <c:pt idx="25">
                  <c:v>5.4450647495899321E-3</c:v>
                </c:pt>
                <c:pt idx="26">
                  <c:v>8.7596661572300148E-3</c:v>
                </c:pt>
                <c:pt idx="27">
                  <c:v>9.3586458691200386E-3</c:v>
                </c:pt>
                <c:pt idx="28">
                  <c:v>6.496E-3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6-422D-9C04-ACCD6157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82656"/>
        <c:axId val="65381120"/>
      </c:lineChart>
      <c:catAx>
        <c:axId val="6537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375232"/>
        <c:crosses val="autoZero"/>
        <c:auto val="1"/>
        <c:lblAlgn val="ctr"/>
        <c:lblOffset val="100"/>
        <c:noMultiLvlLbl val="0"/>
      </c:catAx>
      <c:valAx>
        <c:axId val="653752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373312"/>
        <c:crosses val="autoZero"/>
        <c:crossBetween val="between"/>
      </c:valAx>
      <c:valAx>
        <c:axId val="65381120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crossAx val="65382656"/>
        <c:crosses val="max"/>
        <c:crossBetween val="between"/>
      </c:valAx>
      <c:catAx>
        <c:axId val="6538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381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.11191950464396284"/>
          <c:y val="0.84086178456941896"/>
          <c:w val="0.77352941176470602"/>
          <c:h val="0.131360637659850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74999999999996E-2"/>
          <c:y val="4.5653594771241833E-2"/>
          <c:w val="0.80281517094017096"/>
          <c:h val="0.585780615738250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'12 график'!$C$2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'12 график'!$A$3:$B$32</c:f>
              <c:multiLvlStrCache>
                <c:ptCount val="3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29">
                    <c:v>м/т - маусымдық түзетілген</c:v>
                  </c:pt>
                </c:lvl>
              </c:multiLvlStrCache>
            </c:multiLvlStrRef>
          </c:cat>
          <c:val>
            <c:numRef>
              <c:f>'12 график'!$C$3:$C$31</c:f>
              <c:numCache>
                <c:formatCode>0.0%</c:formatCode>
                <c:ptCount val="29"/>
                <c:pt idx="0">
                  <c:v>5.9999999999999429E-3</c:v>
                </c:pt>
                <c:pt idx="1">
                  <c:v>7.9999999999999724E-3</c:v>
                </c:pt>
                <c:pt idx="2">
                  <c:v>7.9999999999999724E-3</c:v>
                </c:pt>
                <c:pt idx="3">
                  <c:v>5.9999999999999429E-3</c:v>
                </c:pt>
                <c:pt idx="4">
                  <c:v>9.9999999999994321E-4</c:v>
                </c:pt>
                <c:pt idx="5">
                  <c:v>-9.9999999999994321E-4</c:v>
                </c:pt>
                <c:pt idx="6">
                  <c:v>-4.0000000000000565E-3</c:v>
                </c:pt>
                <c:pt idx="7">
                  <c:v>-2.0000000000000282E-3</c:v>
                </c:pt>
                <c:pt idx="8">
                  <c:v>0</c:v>
                </c:pt>
                <c:pt idx="9">
                  <c:v>2.9999999999999701E-3</c:v>
                </c:pt>
                <c:pt idx="10">
                  <c:v>1.0999999999999944E-2</c:v>
                </c:pt>
                <c:pt idx="11">
                  <c:v>1.2000000000000028E-2</c:v>
                </c:pt>
                <c:pt idx="12">
                  <c:v>1.2999999999999999E-2</c:v>
                </c:pt>
                <c:pt idx="13">
                  <c:v>1.4999999999999999E-2</c:v>
                </c:pt>
                <c:pt idx="14">
                  <c:v>0.01</c:v>
                </c:pt>
                <c:pt idx="15">
                  <c:v>8.9999999999999993E-3</c:v>
                </c:pt>
                <c:pt idx="16">
                  <c:v>8.9999999999999993E-3</c:v>
                </c:pt>
                <c:pt idx="17">
                  <c:v>2E-3</c:v>
                </c:pt>
                <c:pt idx="18">
                  <c:v>1E-3</c:v>
                </c:pt>
                <c:pt idx="19">
                  <c:v>1E-3</c:v>
                </c:pt>
                <c:pt idx="20">
                  <c:v>1E-3</c:v>
                </c:pt>
                <c:pt idx="21">
                  <c:v>8.9999999999999993E-3</c:v>
                </c:pt>
                <c:pt idx="22">
                  <c:v>1.2E-2</c:v>
                </c:pt>
                <c:pt idx="23">
                  <c:v>1.0999999999999999E-2</c:v>
                </c:pt>
                <c:pt idx="24">
                  <c:v>8.9999999999999993E-3</c:v>
                </c:pt>
                <c:pt idx="25">
                  <c:v>8.9999999999999993E-3</c:v>
                </c:pt>
                <c:pt idx="26">
                  <c:v>1.7000000000000001E-2</c:v>
                </c:pt>
                <c:pt idx="27">
                  <c:v>1.9E-2</c:v>
                </c:pt>
                <c:pt idx="28">
                  <c:v>1.2E-2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09-4E4D-8BCE-9A6A0504C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5892736"/>
        <c:axId val="65874560"/>
      </c:barChart>
      <c:lineChart>
        <c:grouping val="standard"/>
        <c:varyColors val="0"/>
        <c:ser>
          <c:idx val="3"/>
          <c:order val="1"/>
          <c:tx>
            <c:strRef>
              <c:f>'12 график'!$D$2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'12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график'!$D$3:$D$31</c:f>
              <c:numCache>
                <c:formatCode>0.0%</c:formatCode>
                <c:ptCount val="29"/>
                <c:pt idx="0">
                  <c:v>5.9000000000000059E-2</c:v>
                </c:pt>
                <c:pt idx="1">
                  <c:v>5.2999999999999971E-2</c:v>
                </c:pt>
                <c:pt idx="2">
                  <c:v>5.5E-2</c:v>
                </c:pt>
                <c:pt idx="3">
                  <c:v>5.5E-2</c:v>
                </c:pt>
                <c:pt idx="4">
                  <c:v>5.0999999999999941E-2</c:v>
                </c:pt>
                <c:pt idx="5">
                  <c:v>4.200000000000003E-2</c:v>
                </c:pt>
                <c:pt idx="6">
                  <c:v>4.400000000000006E-2</c:v>
                </c:pt>
                <c:pt idx="7">
                  <c:v>5.0999999999999941E-2</c:v>
                </c:pt>
                <c:pt idx="8">
                  <c:v>5.700000000000003E-2</c:v>
                </c:pt>
                <c:pt idx="9">
                  <c:v>4.7000000000000028E-2</c:v>
                </c:pt>
                <c:pt idx="10">
                  <c:v>0.05</c:v>
                </c:pt>
                <c:pt idx="11">
                  <c:v>5.0999999999999941E-2</c:v>
                </c:pt>
                <c:pt idx="12">
                  <c:v>5.7999999999999968E-2</c:v>
                </c:pt>
                <c:pt idx="13">
                  <c:v>6.5999999999999948E-2</c:v>
                </c:pt>
                <c:pt idx="14">
                  <c:v>6.7000000000000032E-2</c:v>
                </c:pt>
                <c:pt idx="15">
                  <c:v>7.0999999999999938E-2</c:v>
                </c:pt>
                <c:pt idx="16">
                  <c:v>7.9000000000000001E-2</c:v>
                </c:pt>
                <c:pt idx="17">
                  <c:v>8.2000000000000003E-2</c:v>
                </c:pt>
                <c:pt idx="18">
                  <c:v>8.6999999999999994E-2</c:v>
                </c:pt>
                <c:pt idx="19">
                  <c:v>0.09</c:v>
                </c:pt>
                <c:pt idx="20">
                  <c:v>9.0999999999999998E-2</c:v>
                </c:pt>
                <c:pt idx="21">
                  <c:v>9.7000000000000003E-2</c:v>
                </c:pt>
                <c:pt idx="22">
                  <c:v>9.7000000000000003E-2</c:v>
                </c:pt>
                <c:pt idx="23">
                  <c:v>9.6000000000000002E-2</c:v>
                </c:pt>
                <c:pt idx="24">
                  <c:v>9.1999999999999998E-2</c:v>
                </c:pt>
                <c:pt idx="25">
                  <c:v>8.5999999999999993E-2</c:v>
                </c:pt>
                <c:pt idx="26">
                  <c:v>9.2999999999999999E-2</c:v>
                </c:pt>
                <c:pt idx="27">
                  <c:v>0.104</c:v>
                </c:pt>
                <c:pt idx="28">
                  <c:v>0.107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109-4E4D-8BCE-9A6A0504C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66752"/>
        <c:axId val="65873024"/>
      </c:lineChart>
      <c:lineChart>
        <c:grouping val="standard"/>
        <c:varyColors val="0"/>
        <c:ser>
          <c:idx val="4"/>
          <c:order val="2"/>
          <c:tx>
            <c:strRef>
              <c:f>'12 график'!$E$2</c:f>
              <c:strCache>
                <c:ptCount val="1"/>
                <c:pt idx="0">
                  <c:v>Инфляция, м/т, м/м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cat>
            <c:multiLvlStrRef>
              <c:f>'12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'12 график'!$E$3:$E$31</c:f>
              <c:numCache>
                <c:formatCode>0.0%</c:formatCode>
                <c:ptCount val="29"/>
                <c:pt idx="0">
                  <c:v>1.4167103676099657E-3</c:v>
                </c:pt>
                <c:pt idx="1">
                  <c:v>4.1249334788300016E-3</c:v>
                </c:pt>
                <c:pt idx="2">
                  <c:v>6.5226232870099921E-3</c:v>
                </c:pt>
                <c:pt idx="3">
                  <c:v>4.8322905000199512E-3</c:v>
                </c:pt>
                <c:pt idx="4">
                  <c:v>2.9138350696899808E-3</c:v>
                </c:pt>
                <c:pt idx="5">
                  <c:v>2.3136593327299695E-3</c:v>
                </c:pt>
                <c:pt idx="6">
                  <c:v>3.3819874452099439E-3</c:v>
                </c:pt>
                <c:pt idx="7">
                  <c:v>7.4120549798300317E-3</c:v>
                </c:pt>
                <c:pt idx="8">
                  <c:v>7.1027945460400586E-3</c:v>
                </c:pt>
                <c:pt idx="9">
                  <c:v>-1.8604330032701455E-4</c:v>
                </c:pt>
                <c:pt idx="10">
                  <c:v>4.0260739340999404E-3</c:v>
                </c:pt>
                <c:pt idx="11">
                  <c:v>4.8875075613200635E-3</c:v>
                </c:pt>
                <c:pt idx="12">
                  <c:v>9.0501593255099527E-3</c:v>
                </c:pt>
                <c:pt idx="13">
                  <c:v>1.0866727296569963E-2</c:v>
                </c:pt>
                <c:pt idx="14">
                  <c:v>7.5061868966899677E-3</c:v>
                </c:pt>
                <c:pt idx="15">
                  <c:v>7.2222352671799687E-3</c:v>
                </c:pt>
                <c:pt idx="16">
                  <c:v>1.0874820346899981E-2</c:v>
                </c:pt>
                <c:pt idx="17">
                  <c:v>5.173225429220025E-3</c:v>
                </c:pt>
                <c:pt idx="18">
                  <c:v>8.7147149235799765E-3</c:v>
                </c:pt>
                <c:pt idx="19">
                  <c:v>1.0378888705700006E-2</c:v>
                </c:pt>
                <c:pt idx="20">
                  <c:v>8.1903684133300195E-3</c:v>
                </c:pt>
                <c:pt idx="21">
                  <c:v>5.9171992750900416E-3</c:v>
                </c:pt>
                <c:pt idx="22">
                  <c:v>5.5184407432300022E-3</c:v>
                </c:pt>
                <c:pt idx="23">
                  <c:v>4.2190820468799468E-3</c:v>
                </c:pt>
                <c:pt idx="24">
                  <c:v>5.2956296476399699E-3</c:v>
                </c:pt>
                <c:pt idx="25">
                  <c:v>4.6753837292600057E-3</c:v>
                </c:pt>
                <c:pt idx="26">
                  <c:v>1.3816930354810068E-2</c:v>
                </c:pt>
                <c:pt idx="27">
                  <c:v>1.6820176388939956E-2</c:v>
                </c:pt>
                <c:pt idx="28">
                  <c:v>1.379E-2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9-4E4D-8BCE-9A6A0504C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92736"/>
        <c:axId val="65874560"/>
      </c:lineChart>
      <c:catAx>
        <c:axId val="6586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73024"/>
        <c:crosses val="autoZero"/>
        <c:auto val="1"/>
        <c:lblAlgn val="ctr"/>
        <c:lblOffset val="100"/>
        <c:tickLblSkip val="1"/>
        <c:noMultiLvlLbl val="0"/>
      </c:catAx>
      <c:valAx>
        <c:axId val="65873024"/>
        <c:scaling>
          <c:orientation val="minMax"/>
          <c:min val="-4.0000000000000008E-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66752"/>
        <c:crossesAt val="1"/>
        <c:crossBetween val="between"/>
      </c:valAx>
      <c:valAx>
        <c:axId val="65874560"/>
        <c:scaling>
          <c:orientation val="minMax"/>
          <c:min val="-5.000000000000001E-3"/>
        </c:scaling>
        <c:delete val="0"/>
        <c:axPos val="r"/>
        <c:numFmt formatCode="0.0%" sourceLinked="0"/>
        <c:majorTickMark val="out"/>
        <c:minorTickMark val="none"/>
        <c:tickLblPos val="nextTo"/>
        <c:crossAx val="65892736"/>
        <c:crosses val="max"/>
        <c:crossBetween val="between"/>
      </c:valAx>
      <c:catAx>
        <c:axId val="65892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874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860707796947062"/>
          <c:y val="0.82261089646402896"/>
          <c:w val="0.70019540247734091"/>
          <c:h val="0.157375165060889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 график'!$C$2</c:f>
              <c:strCache>
                <c:ptCount val="1"/>
                <c:pt idx="0">
                  <c:v>Нан-тоқаш өнімдері және жармалар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'13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'13 график'!$C$3:$C$31</c:f>
              <c:numCache>
                <c:formatCode>0.0</c:formatCode>
                <c:ptCount val="29"/>
                <c:pt idx="0">
                  <c:v>0.23141299999999998</c:v>
                </c:pt>
                <c:pt idx="1">
                  <c:v>9.9177000000000001E-2</c:v>
                </c:pt>
                <c:pt idx="2">
                  <c:v>6.6117999999999996E-2</c:v>
                </c:pt>
                <c:pt idx="3">
                  <c:v>9.9177000000000001E-2</c:v>
                </c:pt>
                <c:pt idx="4">
                  <c:v>0.11570649999999999</c:v>
                </c:pt>
                <c:pt idx="5">
                  <c:v>0.198354</c:v>
                </c:pt>
                <c:pt idx="6">
                  <c:v>0.26447199999999998</c:v>
                </c:pt>
                <c:pt idx="7">
                  <c:v>0.33058999999999999</c:v>
                </c:pt>
                <c:pt idx="8">
                  <c:v>0.39670800000000001</c:v>
                </c:pt>
                <c:pt idx="9">
                  <c:v>0.47935549999999999</c:v>
                </c:pt>
                <c:pt idx="10">
                  <c:v>0.59506199999999998</c:v>
                </c:pt>
                <c:pt idx="11">
                  <c:v>0.64465050000000002</c:v>
                </c:pt>
                <c:pt idx="12">
                  <c:v>0.77947375129999996</c:v>
                </c:pt>
                <c:pt idx="13">
                  <c:v>1.0282419698</c:v>
                </c:pt>
                <c:pt idx="14">
                  <c:v>1.2604256403999998</c:v>
                </c:pt>
                <c:pt idx="15">
                  <c:v>1.5921165983999999</c:v>
                </c:pt>
                <c:pt idx="16">
                  <c:v>1.7579620773999998</c:v>
                </c:pt>
                <c:pt idx="17">
                  <c:v>1.9403921042999999</c:v>
                </c:pt>
                <c:pt idx="18">
                  <c:v>2.0067302958999997</c:v>
                </c:pt>
                <c:pt idx="19">
                  <c:v>2.0896530354</c:v>
                </c:pt>
                <c:pt idx="20">
                  <c:v>2.1062375832999995</c:v>
                </c:pt>
                <c:pt idx="21">
                  <c:v>2.321836706</c:v>
                </c:pt>
                <c:pt idx="22">
                  <c:v>2.5706049245</c:v>
                </c:pt>
                <c:pt idx="23">
                  <c:v>2.6701122119000003</c:v>
                </c:pt>
                <c:pt idx="24">
                  <c:v>2.6203585681999999</c:v>
                </c:pt>
                <c:pt idx="25">
                  <c:v>2.4710976371000006</c:v>
                </c:pt>
                <c:pt idx="26">
                  <c:v>2.3550058018000004</c:v>
                </c:pt>
                <c:pt idx="27">
                  <c:v>2.1559912269999999</c:v>
                </c:pt>
                <c:pt idx="28">
                  <c:v>2.2223294185999998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72-4931-ACF8-9C0F736FEEFF}"/>
            </c:ext>
          </c:extLst>
        </c:ser>
        <c:ser>
          <c:idx val="1"/>
          <c:order val="1"/>
          <c:tx>
            <c:strRef>
              <c:f>'13 график'!$D$2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'13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'13 график'!$D$3:$D$31</c:f>
              <c:numCache>
                <c:formatCode>0.0</c:formatCode>
                <c:ptCount val="29"/>
                <c:pt idx="0">
                  <c:v>2.7139875</c:v>
                </c:pt>
                <c:pt idx="1">
                  <c:v>2.1970375</c:v>
                </c:pt>
                <c:pt idx="2">
                  <c:v>2.1970375</c:v>
                </c:pt>
                <c:pt idx="3">
                  <c:v>2.1711900000000002</c:v>
                </c:pt>
                <c:pt idx="4">
                  <c:v>2.0678000000000001</c:v>
                </c:pt>
                <c:pt idx="5">
                  <c:v>2.016105</c:v>
                </c:pt>
                <c:pt idx="6">
                  <c:v>1.8610200000000001</c:v>
                </c:pt>
                <c:pt idx="7">
                  <c:v>1.7834775000000003</c:v>
                </c:pt>
                <c:pt idx="8">
                  <c:v>1.7834775000000003</c:v>
                </c:pt>
                <c:pt idx="9">
                  <c:v>1.9127150000000002</c:v>
                </c:pt>
                <c:pt idx="10">
                  <c:v>1.9385625000000002</c:v>
                </c:pt>
                <c:pt idx="11">
                  <c:v>1.9385625000000002</c:v>
                </c:pt>
                <c:pt idx="12">
                  <c:v>2.1093254240000001</c:v>
                </c:pt>
                <c:pt idx="13">
                  <c:v>2.1620585596000002</c:v>
                </c:pt>
                <c:pt idx="14">
                  <c:v>2.0302257206000003</c:v>
                </c:pt>
                <c:pt idx="15">
                  <c:v>2.1093254240000001</c:v>
                </c:pt>
                <c:pt idx="16">
                  <c:v>2.3993576698000001</c:v>
                </c:pt>
                <c:pt idx="17">
                  <c:v>2.7948561868000001</c:v>
                </c:pt>
                <c:pt idx="18">
                  <c:v>3.0585218647999999</c:v>
                </c:pt>
                <c:pt idx="19">
                  <c:v>3.3749206784000005</c:v>
                </c:pt>
                <c:pt idx="20">
                  <c:v>3.559486653</c:v>
                </c:pt>
                <c:pt idx="21">
                  <c:v>3.6385863564000003</c:v>
                </c:pt>
                <c:pt idx="22">
                  <c:v>3.5331200852000002</c:v>
                </c:pt>
                <c:pt idx="23">
                  <c:v>3.4803869496000002</c:v>
                </c:pt>
                <c:pt idx="24">
                  <c:v>3.4276538140000001</c:v>
                </c:pt>
                <c:pt idx="25">
                  <c:v>3.4540203817999986</c:v>
                </c:pt>
                <c:pt idx="26">
                  <c:v>3.7176860597999988</c:v>
                </c:pt>
                <c:pt idx="27">
                  <c:v>3.9286186022000016</c:v>
                </c:pt>
                <c:pt idx="28">
                  <c:v>3.8758854666000002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72-4931-ACF8-9C0F736FEEFF}"/>
            </c:ext>
          </c:extLst>
        </c:ser>
        <c:ser>
          <c:idx val="2"/>
          <c:order val="2"/>
          <c:tx>
            <c:strRef>
              <c:f>'13 график'!$E$2</c:f>
              <c:strCache>
                <c:ptCount val="1"/>
                <c:pt idx="0">
                  <c:v>Жемістер мен көкөністер</c:v>
                </c:pt>
              </c:strCache>
            </c:strRef>
          </c:tx>
          <c:spPr>
            <a:solidFill>
              <a:schemeClr val="tx1">
                <a:lumMod val="50000"/>
              </a:schemeClr>
            </a:solidFill>
            <a:ln w="28575">
              <a:noFill/>
            </a:ln>
          </c:spPr>
          <c:invertIfNegative val="0"/>
          <c:cat>
            <c:multiLvlStrRef>
              <c:f>'13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'13 график'!$E$3:$E$31</c:f>
              <c:numCache>
                <c:formatCode>0.0</c:formatCode>
                <c:ptCount val="29"/>
                <c:pt idx="0">
                  <c:v>1.1629922000000001</c:v>
                </c:pt>
                <c:pt idx="1">
                  <c:v>1.035541</c:v>
                </c:pt>
                <c:pt idx="2">
                  <c:v>1.0036782</c:v>
                </c:pt>
                <c:pt idx="3">
                  <c:v>0.78063860000000007</c:v>
                </c:pt>
                <c:pt idx="4">
                  <c:v>0.20710820000000002</c:v>
                </c:pt>
                <c:pt idx="5">
                  <c:v>-0.70098160000000009</c:v>
                </c:pt>
                <c:pt idx="6">
                  <c:v>-0.65318739999999997</c:v>
                </c:pt>
                <c:pt idx="7">
                  <c:v>0.23897100000000002</c:v>
                </c:pt>
                <c:pt idx="8">
                  <c:v>0.20710820000000002</c:v>
                </c:pt>
                <c:pt idx="9">
                  <c:v>-1.1629922000000001</c:v>
                </c:pt>
                <c:pt idx="10">
                  <c:v>-1.0992666000000002</c:v>
                </c:pt>
                <c:pt idx="11">
                  <c:v>-1.0036782</c:v>
                </c:pt>
                <c:pt idx="12">
                  <c:v>-0.70134399719999996</c:v>
                </c:pt>
                <c:pt idx="13">
                  <c:v>-0.33473236229999997</c:v>
                </c:pt>
                <c:pt idx="14">
                  <c:v>-0.14345672669999998</c:v>
                </c:pt>
                <c:pt idx="15">
                  <c:v>-0.2072152719</c:v>
                </c:pt>
                <c:pt idx="16">
                  <c:v>0.22315490819999997</c:v>
                </c:pt>
                <c:pt idx="17">
                  <c:v>7.9698181499999993E-2</c:v>
                </c:pt>
                <c:pt idx="18">
                  <c:v>0.4144305438</c:v>
                </c:pt>
                <c:pt idx="19">
                  <c:v>0.31879272599999997</c:v>
                </c:pt>
                <c:pt idx="20">
                  <c:v>0.55788727049999998</c:v>
                </c:pt>
                <c:pt idx="21">
                  <c:v>1.2114123587999999</c:v>
                </c:pt>
                <c:pt idx="22">
                  <c:v>1.1954727224999999</c:v>
                </c:pt>
                <c:pt idx="23">
                  <c:v>1.0041970868999999</c:v>
                </c:pt>
                <c:pt idx="24">
                  <c:v>0.78104217870000003</c:v>
                </c:pt>
                <c:pt idx="25">
                  <c:v>0.4144305438</c:v>
                </c:pt>
                <c:pt idx="26">
                  <c:v>0.73322326979999985</c:v>
                </c:pt>
                <c:pt idx="27">
                  <c:v>1.5461447210999997</c:v>
                </c:pt>
                <c:pt idx="28">
                  <c:v>1.6099032662999997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72-4931-ACF8-9C0F736FEEFF}"/>
            </c:ext>
          </c:extLst>
        </c:ser>
        <c:ser>
          <c:idx val="3"/>
          <c:order val="3"/>
          <c:tx>
            <c:strRef>
              <c:f>'13 график'!$F$2</c:f>
              <c:strCache>
                <c:ptCount val="1"/>
                <c:pt idx="0">
                  <c:v>Өзге тауарлар</c:v>
                </c:pt>
              </c:strCache>
            </c:strRef>
          </c:tx>
          <c:spPr>
            <a:solidFill>
              <a:schemeClr val="bg2"/>
            </a:solidFill>
            <a:ln w="25400">
              <a:noFill/>
            </a:ln>
          </c:spPr>
          <c:invertIfNegative val="0"/>
          <c:cat>
            <c:multiLvlStrRef>
              <c:f>'13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'13 график'!$F$3:$F$31</c:f>
              <c:numCache>
                <c:formatCode>0.0</c:formatCode>
                <c:ptCount val="29"/>
                <c:pt idx="0">
                  <c:v>2.3326107825229005</c:v>
                </c:pt>
                <c:pt idx="1">
                  <c:v>2.4232941581968244</c:v>
                </c:pt>
                <c:pt idx="2">
                  <c:v>2.614902402154005</c:v>
                </c:pt>
                <c:pt idx="3">
                  <c:v>2.7852255363343219</c:v>
                </c:pt>
                <c:pt idx="4">
                  <c:v>2.9192137535018645</c:v>
                </c:pt>
                <c:pt idx="5">
                  <c:v>2.908991321785118</c:v>
                </c:pt>
                <c:pt idx="6">
                  <c:v>3.2310618387978902</c:v>
                </c:pt>
                <c:pt idx="7">
                  <c:v>3.0149351876047921</c:v>
                </c:pt>
                <c:pt idx="8">
                  <c:v>3.2267524756739352</c:v>
                </c:pt>
                <c:pt idx="9">
                  <c:v>3.1650272075454695</c:v>
                </c:pt>
                <c:pt idx="10">
                  <c:v>3.0954241198632788</c:v>
                </c:pt>
                <c:pt idx="11">
                  <c:v>2.9921019857603448</c:v>
                </c:pt>
                <c:pt idx="12">
                  <c:v>3.0285644272140693</c:v>
                </c:pt>
                <c:pt idx="13">
                  <c:v>3.2565174771667298</c:v>
                </c:pt>
                <c:pt idx="14">
                  <c:v>3.0977557075031759</c:v>
                </c:pt>
                <c:pt idx="15">
                  <c:v>3.1128027864534316</c:v>
                </c:pt>
                <c:pt idx="16">
                  <c:v>3.1479014570725976</c:v>
                </c:pt>
                <c:pt idx="17">
                  <c:v>3.1903933958380266</c:v>
                </c:pt>
                <c:pt idx="18">
                  <c:v>3.0762182370710036</c:v>
                </c:pt>
                <c:pt idx="19">
                  <c:v>3.1230955749039859</c:v>
                </c:pt>
                <c:pt idx="20">
                  <c:v>2.9724545321526641</c:v>
                </c:pt>
                <c:pt idx="21">
                  <c:v>2.8492273931944272</c:v>
                </c:pt>
                <c:pt idx="22">
                  <c:v>2.8583799796534759</c:v>
                </c:pt>
                <c:pt idx="23">
                  <c:v>2.9913633414361911</c:v>
                </c:pt>
                <c:pt idx="24">
                  <c:v>2.8993086533396495</c:v>
                </c:pt>
                <c:pt idx="25">
                  <c:v>2.7938707588529477</c:v>
                </c:pt>
                <c:pt idx="26">
                  <c:v>2.8682368097840598</c:v>
                </c:pt>
                <c:pt idx="27">
                  <c:v>3.0624996738712884</c:v>
                </c:pt>
                <c:pt idx="28">
                  <c:v>3.3230568775210232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72-4931-ACF8-9C0F736FEEFF}"/>
            </c:ext>
          </c:extLst>
        </c:ser>
        <c:ser>
          <c:idx val="4"/>
          <c:order val="4"/>
          <c:tx>
            <c:strRef>
              <c:f>'13 график'!$G$2</c:f>
              <c:strCache>
                <c:ptCount val="1"/>
                <c:pt idx="0">
                  <c:v>Қаңт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'13 график'!$A$3:$B$31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'13 график'!$G$3:$G$31</c:f>
              <c:numCache>
                <c:formatCode>0.0</c:formatCode>
                <c:ptCount val="29"/>
                <c:pt idx="0">
                  <c:v>-0.54100348252289499</c:v>
                </c:pt>
                <c:pt idx="1">
                  <c:v>-0.45504965819682708</c:v>
                </c:pt>
                <c:pt idx="2">
                  <c:v>-0.38173610215400477</c:v>
                </c:pt>
                <c:pt idx="3">
                  <c:v>-0.33623113633432217</c:v>
                </c:pt>
                <c:pt idx="4">
                  <c:v>-0.20982845350187018</c:v>
                </c:pt>
                <c:pt idx="5">
                  <c:v>-0.22246872178511537</c:v>
                </c:pt>
                <c:pt idx="6">
                  <c:v>-0.30336643879788472</c:v>
                </c:pt>
                <c:pt idx="7">
                  <c:v>-0.26797368760479801</c:v>
                </c:pt>
                <c:pt idx="8">
                  <c:v>8.5953824326067477E-2</c:v>
                </c:pt>
                <c:pt idx="9">
                  <c:v>0.3058944924545336</c:v>
                </c:pt>
                <c:pt idx="10">
                  <c:v>0.47021798013672117</c:v>
                </c:pt>
                <c:pt idx="11">
                  <c:v>0.52836321423964938</c:v>
                </c:pt>
                <c:pt idx="12">
                  <c:v>0.58398039468592788</c:v>
                </c:pt>
                <c:pt idx="13">
                  <c:v>0.48791435573326447</c:v>
                </c:pt>
                <c:pt idx="14">
                  <c:v>0.45504965819682708</c:v>
                </c:pt>
                <c:pt idx="15">
                  <c:v>0.49297046304656267</c:v>
                </c:pt>
                <c:pt idx="16">
                  <c:v>0.37162388752740882</c:v>
                </c:pt>
                <c:pt idx="17">
                  <c:v>0.19466013156197609</c:v>
                </c:pt>
                <c:pt idx="18">
                  <c:v>0.14409905842899531</c:v>
                </c:pt>
                <c:pt idx="19">
                  <c:v>9.3537985296014522E-2</c:v>
                </c:pt>
                <c:pt idx="20">
                  <c:v>-9.6066038952663413E-2</c:v>
                </c:pt>
                <c:pt idx="21">
                  <c:v>-0.32106281439442808</c:v>
                </c:pt>
                <c:pt idx="22">
                  <c:v>-0.45757771185347595</c:v>
                </c:pt>
                <c:pt idx="23">
                  <c:v>-0.54605958983619229</c:v>
                </c:pt>
                <c:pt idx="24">
                  <c:v>-0.52836321423964938</c:v>
                </c:pt>
                <c:pt idx="25">
                  <c:v>-0.53341932155294736</c:v>
                </c:pt>
                <c:pt idx="26">
                  <c:v>-0.37415194118405776</c:v>
                </c:pt>
                <c:pt idx="27">
                  <c:v>-0.29325422417128838</c:v>
                </c:pt>
                <c:pt idx="28">
                  <c:v>-0.33117502902102414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72-4931-ACF8-9C0F736FE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945600"/>
        <c:axId val="65947136"/>
      </c:barChart>
      <c:catAx>
        <c:axId val="6594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5947136"/>
        <c:crosses val="autoZero"/>
        <c:auto val="1"/>
        <c:lblAlgn val="ctr"/>
        <c:lblOffset val="100"/>
        <c:tickLblSkip val="1"/>
        <c:noMultiLvlLbl val="0"/>
      </c:catAx>
      <c:valAx>
        <c:axId val="65947136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65945600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3189604575163398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132080</xdr:colOff>
      <xdr:row>5</xdr:row>
      <xdr:rowOff>40640</xdr:rowOff>
    </xdr:from>
    <xdr:to>
      <xdr:col>10</xdr:col>
      <xdr:colOff>40640</xdr:colOff>
      <xdr:row>22</xdr:row>
      <xdr:rowOff>63500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0880" y="975360"/>
          <a:ext cx="4175760" cy="31318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310662</xdr:colOff>
      <xdr:row>2</xdr:row>
      <xdr:rowOff>44938</xdr:rowOff>
    </xdr:from>
    <xdr:to>
      <xdr:col>6</xdr:col>
      <xdr:colOff>266700</xdr:colOff>
      <xdr:row>11</xdr:row>
      <xdr:rowOff>130438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262" y="438638"/>
          <a:ext cx="3004038" cy="180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388620</xdr:colOff>
      <xdr:row>2</xdr:row>
      <xdr:rowOff>129540</xdr:rowOff>
    </xdr:from>
    <xdr:to>
      <xdr:col>11</xdr:col>
      <xdr:colOff>511020</xdr:colOff>
      <xdr:row>18</xdr:row>
      <xdr:rowOff>141540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447040</xdr:colOff>
      <xdr:row>3</xdr:row>
      <xdr:rowOff>81280</xdr:rowOff>
    </xdr:from>
    <xdr:to>
      <xdr:col>11</xdr:col>
      <xdr:colOff>569440</xdr:colOff>
      <xdr:row>19</xdr:row>
      <xdr:rowOff>93280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408709</xdr:colOff>
      <xdr:row>2</xdr:row>
      <xdr:rowOff>35565</xdr:rowOff>
    </xdr:from>
    <xdr:to>
      <xdr:col>14</xdr:col>
      <xdr:colOff>531109</xdr:colOff>
      <xdr:row>18</xdr:row>
      <xdr:rowOff>47565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3</xdr:row>
      <xdr:rowOff>0</xdr:rowOff>
    </xdr:from>
    <xdr:to>
      <xdr:col>12</xdr:col>
      <xdr:colOff>305280</xdr:colOff>
      <xdr:row>19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172720</xdr:colOff>
      <xdr:row>5</xdr:row>
      <xdr:rowOff>20320</xdr:rowOff>
    </xdr:from>
    <xdr:to>
      <xdr:col>12</xdr:col>
      <xdr:colOff>439900</xdr:colOff>
      <xdr:row>20</xdr:row>
      <xdr:rowOff>75500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426720</xdr:colOff>
      <xdr:row>4</xdr:row>
      <xdr:rowOff>0</xdr:rowOff>
    </xdr:from>
    <xdr:to>
      <xdr:col>12</xdr:col>
      <xdr:colOff>109700</xdr:colOff>
      <xdr:row>20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360218</xdr:colOff>
      <xdr:row>5</xdr:row>
      <xdr:rowOff>76200</xdr:rowOff>
    </xdr:from>
    <xdr:to>
      <xdr:col>16</xdr:col>
      <xdr:colOff>482618</xdr:colOff>
      <xdr:row>21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152400</xdr:rowOff>
    </xdr:from>
    <xdr:to>
      <xdr:col>11</xdr:col>
      <xdr:colOff>541500</xdr:colOff>
      <xdr:row>18</xdr:row>
      <xdr:rowOff>164400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3</xdr:row>
      <xdr:rowOff>12700</xdr:rowOff>
    </xdr:from>
    <xdr:to>
      <xdr:col>11</xdr:col>
      <xdr:colOff>351000</xdr:colOff>
      <xdr:row>19</xdr:row>
      <xdr:rowOff>24700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393700</xdr:colOff>
      <xdr:row>4</xdr:row>
      <xdr:rowOff>165100</xdr:rowOff>
    </xdr:from>
    <xdr:to>
      <xdr:col>10</xdr:col>
      <xdr:colOff>556900</xdr:colOff>
      <xdr:row>20</xdr:row>
      <xdr:rowOff>177100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939800"/>
          <a:ext cx="5040000" cy="30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149224</xdr:colOff>
      <xdr:row>3</xdr:row>
      <xdr:rowOff>128587</xdr:rowOff>
    </xdr:from>
    <xdr:to>
      <xdr:col>13</xdr:col>
      <xdr:colOff>271624</xdr:colOff>
      <xdr:row>19</xdr:row>
      <xdr:rowOff>139700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6</xdr:row>
      <xdr:rowOff>168275</xdr:rowOff>
    </xdr:from>
    <xdr:to>
      <xdr:col>11</xdr:col>
      <xdr:colOff>138275</xdr:colOff>
      <xdr:row>22</xdr:row>
      <xdr:rowOff>180275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544792</xdr:colOff>
      <xdr:row>1</xdr:row>
      <xdr:rowOff>913520</xdr:rowOff>
    </xdr:from>
    <xdr:to>
      <xdr:col>12</xdr:col>
      <xdr:colOff>57592</xdr:colOff>
      <xdr:row>17</xdr:row>
      <xdr:rowOff>163520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215900</xdr:colOff>
      <xdr:row>1</xdr:row>
      <xdr:rowOff>373379</xdr:rowOff>
    </xdr:from>
    <xdr:to>
      <xdr:col>10</xdr:col>
      <xdr:colOff>376400</xdr:colOff>
      <xdr:row>18</xdr:row>
      <xdr:rowOff>4379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2</xdr:row>
      <xdr:rowOff>133349</xdr:rowOff>
    </xdr:from>
    <xdr:to>
      <xdr:col>11</xdr:col>
      <xdr:colOff>168275</xdr:colOff>
      <xdr:row>18</xdr:row>
      <xdr:rowOff>60959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1</xdr:row>
      <xdr:rowOff>25400</xdr:rowOff>
    </xdr:from>
    <xdr:to>
      <xdr:col>11</xdr:col>
      <xdr:colOff>490700</xdr:colOff>
      <xdr:row>16</xdr:row>
      <xdr:rowOff>151700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349249</xdr:colOff>
      <xdr:row>16</xdr:row>
      <xdr:rowOff>53974</xdr:rowOff>
    </xdr:from>
    <xdr:to>
      <xdr:col>9</xdr:col>
      <xdr:colOff>141449</xdr:colOff>
      <xdr:row>32</xdr:row>
      <xdr:rowOff>65974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555626</xdr:colOff>
      <xdr:row>16</xdr:row>
      <xdr:rowOff>15876</xdr:rowOff>
    </xdr:from>
    <xdr:to>
      <xdr:col>9</xdr:col>
      <xdr:colOff>93826</xdr:colOff>
      <xdr:row>32</xdr:row>
      <xdr:rowOff>15176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603249</xdr:colOff>
      <xdr:row>17</xdr:row>
      <xdr:rowOff>38100</xdr:rowOff>
    </xdr:from>
    <xdr:to>
      <xdr:col>8</xdr:col>
      <xdr:colOff>714375</xdr:colOff>
      <xdr:row>32</xdr:row>
      <xdr:rowOff>22224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531283</xdr:colOff>
      <xdr:row>0</xdr:row>
      <xdr:rowOff>190501</xdr:rowOff>
    </xdr:from>
    <xdr:to>
      <xdr:col>8</xdr:col>
      <xdr:colOff>412383</xdr:colOff>
      <xdr:row>16</xdr:row>
      <xdr:rowOff>189801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355600</xdr:colOff>
      <xdr:row>3</xdr:row>
      <xdr:rowOff>165100</xdr:rowOff>
    </xdr:from>
    <xdr:to>
      <xdr:col>10</xdr:col>
      <xdr:colOff>518800</xdr:colOff>
      <xdr:row>19</xdr:row>
      <xdr:rowOff>177100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749300"/>
          <a:ext cx="5040000" cy="30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603250</xdr:colOff>
      <xdr:row>3</xdr:row>
      <xdr:rowOff>35983</xdr:rowOff>
    </xdr:from>
    <xdr:to>
      <xdr:col>8</xdr:col>
      <xdr:colOff>105833</xdr:colOff>
      <xdr:row>19</xdr:row>
      <xdr:rowOff>127000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546099</xdr:colOff>
      <xdr:row>1</xdr:row>
      <xdr:rowOff>19047</xdr:rowOff>
    </xdr:from>
    <xdr:to>
      <xdr:col>10</xdr:col>
      <xdr:colOff>20799</xdr:colOff>
      <xdr:row>16</xdr:row>
      <xdr:rowOff>31047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863601</xdr:colOff>
      <xdr:row>1</xdr:row>
      <xdr:rowOff>1022351</xdr:rowOff>
    </xdr:from>
    <xdr:to>
      <xdr:col>10</xdr:col>
      <xdr:colOff>300201</xdr:colOff>
      <xdr:row>15</xdr:row>
      <xdr:rowOff>81851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541666</xdr:colOff>
      <xdr:row>4</xdr:row>
      <xdr:rowOff>95131</xdr:rowOff>
    </xdr:from>
    <xdr:to>
      <xdr:col>11</xdr:col>
      <xdr:colOff>54466</xdr:colOff>
      <xdr:row>20</xdr:row>
      <xdr:rowOff>107131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660400</xdr:colOff>
      <xdr:row>4</xdr:row>
      <xdr:rowOff>88900</xdr:rowOff>
    </xdr:from>
    <xdr:to>
      <xdr:col>13</xdr:col>
      <xdr:colOff>381000</xdr:colOff>
      <xdr:row>18</xdr:row>
      <xdr:rowOff>165100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711200</xdr:colOff>
      <xdr:row>6</xdr:row>
      <xdr:rowOff>88900</xdr:rowOff>
    </xdr:from>
    <xdr:to>
      <xdr:col>14</xdr:col>
      <xdr:colOff>363700</xdr:colOff>
      <xdr:row>22</xdr:row>
      <xdr:rowOff>100900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155574</xdr:colOff>
      <xdr:row>1</xdr:row>
      <xdr:rowOff>158750</xdr:rowOff>
    </xdr:from>
    <xdr:to>
      <xdr:col>9</xdr:col>
      <xdr:colOff>620874</xdr:colOff>
      <xdr:row>10</xdr:row>
      <xdr:rowOff>170750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111126</xdr:colOff>
      <xdr:row>1</xdr:row>
      <xdr:rowOff>9524</xdr:rowOff>
    </xdr:from>
    <xdr:to>
      <xdr:col>10</xdr:col>
      <xdr:colOff>428626</xdr:colOff>
      <xdr:row>7</xdr:row>
      <xdr:rowOff>158750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 10 айы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2018 10 айы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370608</xdr:colOff>
      <xdr:row>2</xdr:row>
      <xdr:rowOff>21935</xdr:rowOff>
    </xdr:from>
    <xdr:to>
      <xdr:col>11</xdr:col>
      <xdr:colOff>493008</xdr:colOff>
      <xdr:row>18</xdr:row>
      <xdr:rowOff>33935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2</xdr:row>
      <xdr:rowOff>101601</xdr:rowOff>
    </xdr:from>
    <xdr:to>
      <xdr:col>9</xdr:col>
      <xdr:colOff>122401</xdr:colOff>
      <xdr:row>22</xdr:row>
      <xdr:rowOff>71601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253999</xdr:colOff>
      <xdr:row>3</xdr:row>
      <xdr:rowOff>47625</xdr:rowOff>
    </xdr:from>
    <xdr:to>
      <xdr:col>10</xdr:col>
      <xdr:colOff>376399</xdr:colOff>
      <xdr:row>19</xdr:row>
      <xdr:rowOff>59625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555625</xdr:colOff>
      <xdr:row>2</xdr:row>
      <xdr:rowOff>3175</xdr:rowOff>
    </xdr:from>
    <xdr:to>
      <xdr:col>10</xdr:col>
      <xdr:colOff>297025</xdr:colOff>
      <xdr:row>18</xdr:row>
      <xdr:rowOff>15175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0.00543</cdr:x>
      <cdr:y>0.10882</cdr:y>
    </cdr:from>
    <cdr:to>
      <cdr:x>0.05254</cdr:x>
      <cdr:y>0.58235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5" y="352425"/>
          <a:ext cx="247650" cy="153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АҚШ долл.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371476</xdr:colOff>
      <xdr:row>3</xdr:row>
      <xdr:rowOff>117475</xdr:rowOff>
    </xdr:from>
    <xdr:to>
      <xdr:col>15</xdr:col>
      <xdr:colOff>227176</xdr:colOff>
      <xdr:row>19</xdr:row>
      <xdr:rowOff>129475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85724</xdr:colOff>
      <xdr:row>4</xdr:row>
      <xdr:rowOff>38100</xdr:rowOff>
    </xdr:from>
    <xdr:to>
      <xdr:col>10</xdr:col>
      <xdr:colOff>551024</xdr:colOff>
      <xdr:row>20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320674</xdr:colOff>
      <xdr:row>1</xdr:row>
      <xdr:rowOff>679449</xdr:rowOff>
    </xdr:from>
    <xdr:to>
      <xdr:col>11</xdr:col>
      <xdr:colOff>443074</xdr:colOff>
      <xdr:row>16</xdr:row>
      <xdr:rowOff>94549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809472</xdr:colOff>
      <xdr:row>1</xdr:row>
      <xdr:rowOff>330200</xdr:rowOff>
    </xdr:from>
    <xdr:to>
      <xdr:col>15</xdr:col>
      <xdr:colOff>68272</xdr:colOff>
      <xdr:row>14</xdr:row>
      <xdr:rowOff>151700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1</xdr:row>
      <xdr:rowOff>714376</xdr:rowOff>
    </xdr:from>
    <xdr:to>
      <xdr:col>10</xdr:col>
      <xdr:colOff>531000</xdr:colOff>
      <xdr:row>16</xdr:row>
      <xdr:rowOff>133876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520700</xdr:colOff>
      <xdr:row>1</xdr:row>
      <xdr:rowOff>142876</xdr:rowOff>
    </xdr:from>
    <xdr:to>
      <xdr:col>12</xdr:col>
      <xdr:colOff>33500</xdr:colOff>
      <xdr:row>16</xdr:row>
      <xdr:rowOff>154876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3</xdr:row>
      <xdr:rowOff>158750</xdr:rowOff>
    </xdr:from>
    <xdr:to>
      <xdr:col>12</xdr:col>
      <xdr:colOff>208125</xdr:colOff>
      <xdr:row>19</xdr:row>
      <xdr:rowOff>170750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1</xdr:row>
      <xdr:rowOff>450850</xdr:rowOff>
    </xdr:from>
    <xdr:to>
      <xdr:col>11</xdr:col>
      <xdr:colOff>541500</xdr:colOff>
      <xdr:row>16</xdr:row>
      <xdr:rowOff>81850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1</xdr:row>
      <xdr:rowOff>247650</xdr:rowOff>
    </xdr:from>
    <xdr:to>
      <xdr:col>16</xdr:col>
      <xdr:colOff>265275</xdr:colOff>
      <xdr:row>16</xdr:row>
      <xdr:rowOff>69150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269875</xdr:colOff>
      <xdr:row>1</xdr:row>
      <xdr:rowOff>123824</xdr:rowOff>
    </xdr:from>
    <xdr:to>
      <xdr:col>11</xdr:col>
      <xdr:colOff>392275</xdr:colOff>
      <xdr:row>14</xdr:row>
      <xdr:rowOff>85024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3" displayName="Таблица13" ref="A2:C22" totalsRowShown="0" headerRowDxfId="7" dataDxfId="5" headerRowBorderDxfId="6" tableBorderDxfId="4" totalsRowBorderDxfId="3">
  <tableColumns count="3">
    <tableColumn id="1" name="Аймақтар" dataDxfId="2"/>
    <tableColumn id="2" name="сәу.20" dataDxfId="1"/>
    <tableColumn id="3" name="нау.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2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12.85546875" customWidth="1"/>
    <col min="7" max="7" width="77" customWidth="1"/>
  </cols>
  <sheetData>
    <row r="1" spans="1:7" ht="15.75" x14ac:dyDescent="0.25">
      <c r="A1" s="235" t="s">
        <v>0</v>
      </c>
      <c r="B1" s="235"/>
      <c r="C1" s="235"/>
      <c r="D1" s="235"/>
      <c r="E1" s="235"/>
      <c r="F1" s="235"/>
      <c r="G1" s="235"/>
    </row>
    <row r="2" spans="1:7" ht="15.75" x14ac:dyDescent="0.25">
      <c r="A2" s="230" t="s">
        <v>41</v>
      </c>
      <c r="B2" s="230"/>
      <c r="C2" s="230"/>
      <c r="D2" s="230"/>
      <c r="E2" s="230"/>
      <c r="F2" s="230"/>
      <c r="G2" s="230"/>
    </row>
    <row r="3" spans="1:7" ht="15.75" x14ac:dyDescent="0.25">
      <c r="A3" s="10" t="s">
        <v>45</v>
      </c>
      <c r="B3" s="231" t="s">
        <v>52</v>
      </c>
      <c r="C3" s="231"/>
      <c r="D3" s="231"/>
      <c r="E3" s="231"/>
      <c r="F3" s="231"/>
      <c r="G3" s="231"/>
    </row>
    <row r="4" spans="1:7" ht="15.75" x14ac:dyDescent="0.25">
      <c r="A4" s="10" t="s">
        <v>46</v>
      </c>
      <c r="B4" s="231" t="s">
        <v>20</v>
      </c>
      <c r="C4" s="231"/>
      <c r="D4" s="231"/>
      <c r="E4" s="231"/>
      <c r="F4" s="231"/>
      <c r="G4" s="231"/>
    </row>
    <row r="5" spans="1:7" ht="15.75" x14ac:dyDescent="0.25">
      <c r="A5" s="10" t="s">
        <v>47</v>
      </c>
      <c r="B5" s="231" t="s">
        <v>168</v>
      </c>
      <c r="C5" s="231"/>
      <c r="D5" s="231"/>
      <c r="E5" s="231"/>
      <c r="F5" s="231"/>
      <c r="G5" s="231"/>
    </row>
    <row r="6" spans="1:7" ht="15.75" x14ac:dyDescent="0.25">
      <c r="A6" s="10" t="s">
        <v>48</v>
      </c>
      <c r="B6" s="232" t="s">
        <v>169</v>
      </c>
      <c r="C6" s="233"/>
      <c r="D6" s="233"/>
      <c r="E6" s="233"/>
      <c r="F6" s="233"/>
      <c r="G6" s="234"/>
    </row>
    <row r="7" spans="1:7" ht="15.75" x14ac:dyDescent="0.25">
      <c r="A7" s="230" t="s">
        <v>345</v>
      </c>
      <c r="B7" s="230"/>
      <c r="C7" s="230"/>
      <c r="D7" s="230"/>
      <c r="E7" s="230"/>
      <c r="F7" s="230"/>
      <c r="G7" s="230"/>
    </row>
    <row r="8" spans="1:7" ht="15.75" x14ac:dyDescent="0.25">
      <c r="A8" s="10" t="s">
        <v>49</v>
      </c>
      <c r="B8" s="226" t="s">
        <v>170</v>
      </c>
      <c r="C8" s="231"/>
      <c r="D8" s="231"/>
      <c r="E8" s="231"/>
      <c r="F8" s="231"/>
      <c r="G8" s="231"/>
    </row>
    <row r="9" spans="1:7" ht="15.75" x14ac:dyDescent="0.25">
      <c r="A9" s="10" t="s">
        <v>50</v>
      </c>
      <c r="B9" s="231" t="s">
        <v>171</v>
      </c>
      <c r="C9" s="231"/>
      <c r="D9" s="231"/>
      <c r="E9" s="231"/>
      <c r="F9" s="231"/>
      <c r="G9" s="231"/>
    </row>
    <row r="10" spans="1:7" ht="15.75" x14ac:dyDescent="0.25">
      <c r="A10" s="10" t="s">
        <v>51</v>
      </c>
      <c r="B10" s="231" t="s">
        <v>172</v>
      </c>
      <c r="C10" s="231"/>
      <c r="D10" s="231"/>
      <c r="E10" s="231"/>
      <c r="F10" s="231"/>
      <c r="G10" s="231"/>
    </row>
    <row r="11" spans="1:7" ht="15.75" x14ac:dyDescent="0.25">
      <c r="A11" s="10" t="s">
        <v>155</v>
      </c>
      <c r="B11" s="231" t="s">
        <v>391</v>
      </c>
      <c r="C11" s="231"/>
      <c r="D11" s="231"/>
      <c r="E11" s="231"/>
      <c r="F11" s="231"/>
      <c r="G11" s="231"/>
    </row>
    <row r="12" spans="1:7" ht="15.75" x14ac:dyDescent="0.25">
      <c r="A12" s="10" t="s">
        <v>7</v>
      </c>
      <c r="B12" s="231" t="s">
        <v>392</v>
      </c>
      <c r="C12" s="231"/>
      <c r="D12" s="231"/>
      <c r="E12" s="231"/>
      <c r="F12" s="231"/>
      <c r="G12" s="231"/>
    </row>
    <row r="13" spans="1:7" ht="15.75" x14ac:dyDescent="0.25">
      <c r="A13" s="10" t="s">
        <v>8</v>
      </c>
      <c r="B13" s="231" t="s">
        <v>173</v>
      </c>
      <c r="C13" s="231"/>
      <c r="D13" s="231"/>
      <c r="E13" s="231"/>
      <c r="F13" s="231"/>
      <c r="G13" s="231"/>
    </row>
    <row r="14" spans="1:7" ht="15.75" customHeight="1" x14ac:dyDescent="0.25">
      <c r="A14" s="230" t="s">
        <v>42</v>
      </c>
      <c r="B14" s="230"/>
      <c r="C14" s="230"/>
      <c r="D14" s="230"/>
      <c r="E14" s="230"/>
      <c r="F14" s="230"/>
      <c r="G14" s="230"/>
    </row>
    <row r="15" spans="1:7" ht="15.75" x14ac:dyDescent="0.25">
      <c r="A15" s="1" t="s">
        <v>156</v>
      </c>
      <c r="B15" s="231" t="s">
        <v>346</v>
      </c>
      <c r="C15" s="231"/>
      <c r="D15" s="231"/>
      <c r="E15" s="231"/>
      <c r="F15" s="231"/>
      <c r="G15" s="231"/>
    </row>
    <row r="16" spans="1:7" ht="15.75" x14ac:dyDescent="0.25">
      <c r="A16" s="1" t="s">
        <v>157</v>
      </c>
      <c r="B16" s="231" t="s">
        <v>347</v>
      </c>
      <c r="C16" s="231"/>
      <c r="D16" s="231"/>
      <c r="E16" s="231"/>
      <c r="F16" s="231"/>
      <c r="G16" s="231"/>
    </row>
    <row r="17" spans="1:7" ht="15.75" x14ac:dyDescent="0.25">
      <c r="A17" s="1" t="s">
        <v>158</v>
      </c>
      <c r="B17" s="231" t="s">
        <v>348</v>
      </c>
      <c r="C17" s="231"/>
      <c r="D17" s="231"/>
      <c r="E17" s="231"/>
      <c r="F17" s="231"/>
      <c r="G17" s="231"/>
    </row>
    <row r="18" spans="1:7" ht="15.75" x14ac:dyDescent="0.25">
      <c r="A18" s="1" t="s">
        <v>159</v>
      </c>
      <c r="B18" s="231" t="s">
        <v>349</v>
      </c>
      <c r="C18" s="231"/>
      <c r="D18" s="231"/>
      <c r="E18" s="231"/>
      <c r="F18" s="231"/>
      <c r="G18" s="231"/>
    </row>
    <row r="19" spans="1:7" ht="15.75" x14ac:dyDescent="0.25">
      <c r="A19" s="1" t="s">
        <v>160</v>
      </c>
      <c r="B19" s="231" t="s">
        <v>350</v>
      </c>
      <c r="C19" s="231"/>
      <c r="D19" s="231"/>
      <c r="E19" s="231"/>
      <c r="F19" s="231"/>
      <c r="G19" s="231"/>
    </row>
    <row r="20" spans="1:7" ht="15.75" x14ac:dyDescent="0.25">
      <c r="A20" s="1" t="s">
        <v>161</v>
      </c>
      <c r="B20" s="231" t="s">
        <v>351</v>
      </c>
      <c r="C20" s="231"/>
      <c r="D20" s="231"/>
      <c r="E20" s="231"/>
      <c r="F20" s="231"/>
      <c r="G20" s="231"/>
    </row>
    <row r="21" spans="1:7" ht="15.75" x14ac:dyDescent="0.25">
      <c r="A21" s="1" t="s">
        <v>162</v>
      </c>
      <c r="B21" s="231" t="s">
        <v>352</v>
      </c>
      <c r="C21" s="231"/>
      <c r="D21" s="231"/>
      <c r="E21" s="231"/>
      <c r="F21" s="231"/>
      <c r="G21" s="231"/>
    </row>
    <row r="22" spans="1:7" ht="15.75" x14ac:dyDescent="0.25">
      <c r="A22" s="1" t="s">
        <v>163</v>
      </c>
      <c r="B22" s="231" t="s">
        <v>353</v>
      </c>
      <c r="C22" s="231"/>
      <c r="D22" s="231"/>
      <c r="E22" s="231"/>
      <c r="F22" s="231"/>
      <c r="G22" s="231"/>
    </row>
    <row r="23" spans="1:7" ht="15.75" x14ac:dyDescent="0.25">
      <c r="A23" s="1" t="s">
        <v>164</v>
      </c>
      <c r="B23" s="231" t="s">
        <v>354</v>
      </c>
      <c r="C23" s="231"/>
      <c r="D23" s="231"/>
      <c r="E23" s="231"/>
      <c r="F23" s="231"/>
      <c r="G23" s="231"/>
    </row>
    <row r="24" spans="1:7" ht="15.75" x14ac:dyDescent="0.25">
      <c r="A24" s="1" t="s">
        <v>165</v>
      </c>
      <c r="B24" s="232" t="s">
        <v>356</v>
      </c>
      <c r="C24" s="233"/>
      <c r="D24" s="233"/>
      <c r="E24" s="233"/>
      <c r="F24" s="233"/>
      <c r="G24" s="234"/>
    </row>
    <row r="25" spans="1:7" ht="15.75" x14ac:dyDescent="0.25">
      <c r="A25" s="1" t="s">
        <v>29</v>
      </c>
      <c r="B25" s="232" t="s">
        <v>357</v>
      </c>
      <c r="C25" s="233"/>
      <c r="D25" s="233"/>
      <c r="E25" s="233"/>
      <c r="F25" s="233"/>
      <c r="G25" s="234"/>
    </row>
    <row r="26" spans="1:7" ht="15.75" x14ac:dyDescent="0.25">
      <c r="A26" s="1" t="s">
        <v>31</v>
      </c>
      <c r="B26" s="172" t="s">
        <v>246</v>
      </c>
      <c r="C26" s="173"/>
      <c r="D26" s="173"/>
      <c r="E26" s="173"/>
      <c r="F26" s="173"/>
      <c r="G26" s="174"/>
    </row>
    <row r="27" spans="1:7" ht="15.75" x14ac:dyDescent="0.25">
      <c r="A27" s="1" t="s">
        <v>34</v>
      </c>
      <c r="B27" s="231" t="s">
        <v>215</v>
      </c>
      <c r="C27" s="231"/>
      <c r="D27" s="231"/>
      <c r="E27" s="231"/>
      <c r="F27" s="231"/>
      <c r="G27" s="231"/>
    </row>
    <row r="28" spans="1:7" ht="15.75" x14ac:dyDescent="0.25">
      <c r="A28" s="1" t="s">
        <v>35</v>
      </c>
      <c r="B28" s="231" t="s">
        <v>30</v>
      </c>
      <c r="C28" s="231"/>
      <c r="D28" s="231"/>
      <c r="E28" s="231"/>
      <c r="F28" s="231"/>
      <c r="G28" s="231"/>
    </row>
    <row r="29" spans="1:7" ht="15" customHeight="1" x14ac:dyDescent="0.25">
      <c r="A29" s="230" t="s">
        <v>43</v>
      </c>
      <c r="B29" s="230"/>
      <c r="C29" s="230"/>
      <c r="D29" s="230"/>
      <c r="E29" s="230"/>
      <c r="F29" s="230"/>
      <c r="G29" s="230"/>
    </row>
    <row r="30" spans="1:7" ht="15.75" customHeight="1" x14ac:dyDescent="0.25">
      <c r="A30" s="1" t="s">
        <v>123</v>
      </c>
      <c r="B30" s="226" t="s">
        <v>6</v>
      </c>
      <c r="C30" s="226"/>
      <c r="D30" s="226"/>
      <c r="E30" s="226"/>
      <c r="F30" s="226"/>
      <c r="G30" s="226"/>
    </row>
    <row r="31" spans="1:7" ht="15.75" x14ac:dyDescent="0.25">
      <c r="A31" s="1" t="s">
        <v>124</v>
      </c>
      <c r="B31" s="226" t="s">
        <v>122</v>
      </c>
      <c r="C31" s="226"/>
      <c r="D31" s="226"/>
      <c r="E31" s="226"/>
      <c r="F31" s="226"/>
      <c r="G31" s="226"/>
    </row>
    <row r="32" spans="1:7" ht="15.75" x14ac:dyDescent="0.25">
      <c r="A32" s="1" t="s">
        <v>134</v>
      </c>
      <c r="B32" s="226" t="s">
        <v>133</v>
      </c>
      <c r="C32" s="226"/>
      <c r="D32" s="226"/>
      <c r="E32" s="226"/>
      <c r="F32" s="226"/>
      <c r="G32" s="226"/>
    </row>
    <row r="33" spans="1:7" ht="15.75" x14ac:dyDescent="0.25">
      <c r="A33" s="1" t="s">
        <v>135</v>
      </c>
      <c r="B33" s="226" t="s">
        <v>144</v>
      </c>
      <c r="C33" s="226"/>
      <c r="D33" s="226"/>
      <c r="E33" s="226"/>
      <c r="F33" s="226"/>
      <c r="G33" s="226"/>
    </row>
    <row r="34" spans="1:7" ht="18" customHeight="1" x14ac:dyDescent="0.25">
      <c r="A34" s="1" t="s">
        <v>136</v>
      </c>
      <c r="B34" s="227" t="s">
        <v>363</v>
      </c>
      <c r="C34" s="228"/>
      <c r="D34" s="228"/>
      <c r="E34" s="228"/>
      <c r="F34" s="228"/>
      <c r="G34" s="229"/>
    </row>
    <row r="35" spans="1:7" ht="15.75" x14ac:dyDescent="0.25">
      <c r="A35" s="1" t="s">
        <v>137</v>
      </c>
      <c r="B35" s="226" t="s">
        <v>364</v>
      </c>
      <c r="C35" s="226"/>
      <c r="D35" s="226"/>
      <c r="E35" s="226"/>
      <c r="F35" s="226"/>
      <c r="G35" s="226"/>
    </row>
    <row r="36" spans="1:7" ht="15.75" x14ac:dyDescent="0.25">
      <c r="A36" s="1" t="s">
        <v>9</v>
      </c>
      <c r="B36" s="226" t="s">
        <v>149</v>
      </c>
      <c r="C36" s="226"/>
      <c r="D36" s="226"/>
      <c r="E36" s="226"/>
      <c r="F36" s="226"/>
      <c r="G36" s="226"/>
    </row>
    <row r="37" spans="1:7" ht="15.75" x14ac:dyDescent="0.25">
      <c r="A37" s="1" t="s">
        <v>238</v>
      </c>
      <c r="B37" s="226" t="s">
        <v>153</v>
      </c>
      <c r="C37" s="226"/>
      <c r="D37" s="226"/>
      <c r="E37" s="226"/>
      <c r="F37" s="226"/>
      <c r="G37" s="226"/>
    </row>
    <row r="38" spans="1:7" ht="15.75" x14ac:dyDescent="0.25">
      <c r="A38" s="1" t="s">
        <v>358</v>
      </c>
      <c r="B38" s="226" t="s">
        <v>365</v>
      </c>
      <c r="C38" s="226"/>
      <c r="D38" s="226"/>
      <c r="E38" s="226"/>
      <c r="F38" s="226"/>
      <c r="G38" s="226"/>
    </row>
    <row r="39" spans="1:7" ht="15.75" x14ac:dyDescent="0.25">
      <c r="A39" s="1" t="s">
        <v>102</v>
      </c>
      <c r="B39" s="226" t="s">
        <v>366</v>
      </c>
      <c r="C39" s="226"/>
      <c r="D39" s="226"/>
      <c r="E39" s="226"/>
      <c r="F39" s="226"/>
      <c r="G39" s="226"/>
    </row>
    <row r="40" spans="1:7" ht="15.75" x14ac:dyDescent="0.25">
      <c r="A40" s="1" t="s">
        <v>103</v>
      </c>
      <c r="B40" s="226" t="s">
        <v>367</v>
      </c>
      <c r="C40" s="226"/>
      <c r="D40" s="226"/>
      <c r="E40" s="226"/>
      <c r="F40" s="226"/>
      <c r="G40" s="226"/>
    </row>
    <row r="41" spans="1:7" ht="15.75" x14ac:dyDescent="0.25">
      <c r="A41" s="1" t="s">
        <v>95</v>
      </c>
      <c r="B41" s="226" t="s">
        <v>112</v>
      </c>
      <c r="C41" s="226"/>
      <c r="D41" s="226"/>
      <c r="E41" s="226"/>
      <c r="F41" s="226"/>
      <c r="G41" s="226"/>
    </row>
    <row r="42" spans="1:7" ht="15.75" x14ac:dyDescent="0.25">
      <c r="A42" s="1" t="s">
        <v>94</v>
      </c>
      <c r="B42" s="226" t="s">
        <v>107</v>
      </c>
      <c r="C42" s="226"/>
      <c r="D42" s="226"/>
      <c r="E42" s="226"/>
      <c r="F42" s="226"/>
      <c r="G42" s="226"/>
    </row>
    <row r="43" spans="1:7" ht="15.75" x14ac:dyDescent="0.25">
      <c r="A43" s="230" t="s">
        <v>44</v>
      </c>
      <c r="B43" s="230"/>
      <c r="C43" s="230"/>
      <c r="D43" s="230"/>
      <c r="E43" s="230"/>
      <c r="F43" s="230"/>
      <c r="G43" s="230"/>
    </row>
    <row r="44" spans="1:7" ht="15.75" x14ac:dyDescent="0.25">
      <c r="A44" s="10" t="s">
        <v>100</v>
      </c>
      <c r="B44" s="226" t="s">
        <v>92</v>
      </c>
      <c r="C44" s="226"/>
      <c r="D44" s="226"/>
      <c r="E44" s="226"/>
      <c r="F44" s="226"/>
      <c r="G44" s="226"/>
    </row>
    <row r="45" spans="1:7" ht="15.75" x14ac:dyDescent="0.25">
      <c r="A45" s="10" t="s">
        <v>39</v>
      </c>
      <c r="B45" s="226" t="s">
        <v>93</v>
      </c>
      <c r="C45" s="226"/>
      <c r="D45" s="226"/>
      <c r="E45" s="226"/>
      <c r="F45" s="226"/>
      <c r="G45" s="226"/>
    </row>
    <row r="46" spans="1:7" ht="15.75" x14ac:dyDescent="0.25">
      <c r="A46" s="10" t="s">
        <v>61</v>
      </c>
      <c r="B46" s="226" t="s">
        <v>101</v>
      </c>
      <c r="C46" s="226"/>
      <c r="D46" s="226"/>
      <c r="E46" s="226"/>
      <c r="F46" s="226"/>
      <c r="G46" s="226"/>
    </row>
    <row r="47" spans="1:7" ht="15.75" x14ac:dyDescent="0.25">
      <c r="A47" s="10" t="s">
        <v>70</v>
      </c>
      <c r="B47" s="226" t="s">
        <v>40</v>
      </c>
      <c r="C47" s="226"/>
      <c r="D47" s="226"/>
      <c r="E47" s="226"/>
      <c r="F47" s="226"/>
      <c r="G47" s="226"/>
    </row>
    <row r="48" spans="1:7" ht="15.75" x14ac:dyDescent="0.25">
      <c r="A48" s="10" t="s">
        <v>65</v>
      </c>
      <c r="B48" s="226" t="s">
        <v>66</v>
      </c>
      <c r="C48" s="226"/>
      <c r="D48" s="226"/>
      <c r="E48" s="226"/>
      <c r="F48" s="226"/>
      <c r="G48" s="226"/>
    </row>
    <row r="49" spans="1:7" ht="15.75" x14ac:dyDescent="0.25">
      <c r="A49" s="10" t="s">
        <v>71</v>
      </c>
      <c r="B49" s="226" t="s">
        <v>69</v>
      </c>
      <c r="C49" s="226"/>
      <c r="D49" s="226"/>
      <c r="E49" s="226"/>
      <c r="F49" s="226"/>
      <c r="G49" s="226"/>
    </row>
    <row r="50" spans="1:7" ht="15.75" x14ac:dyDescent="0.25">
      <c r="A50" s="10" t="s">
        <v>72</v>
      </c>
      <c r="B50" s="226" t="s">
        <v>64</v>
      </c>
      <c r="C50" s="226"/>
      <c r="D50" s="226"/>
      <c r="E50" s="226"/>
      <c r="F50" s="226"/>
      <c r="G50" s="226"/>
    </row>
    <row r="51" spans="1:7" ht="15.75" x14ac:dyDescent="0.25">
      <c r="A51" s="10" t="s">
        <v>222</v>
      </c>
      <c r="B51" s="226" t="s">
        <v>81</v>
      </c>
      <c r="C51" s="226"/>
      <c r="D51" s="226"/>
      <c r="E51" s="226"/>
      <c r="F51" s="226"/>
      <c r="G51" s="226"/>
    </row>
    <row r="52" spans="1:7" ht="15.75" x14ac:dyDescent="0.25">
      <c r="A52" s="10" t="s">
        <v>220</v>
      </c>
      <c r="B52" s="226" t="s">
        <v>86</v>
      </c>
      <c r="C52" s="226"/>
      <c r="D52" s="226"/>
      <c r="E52" s="226"/>
      <c r="F52" s="226"/>
      <c r="G52" s="226"/>
    </row>
  </sheetData>
  <mergeCells count="51">
    <mergeCell ref="B15:G15"/>
    <mergeCell ref="B8:G8"/>
    <mergeCell ref="B9:G9"/>
    <mergeCell ref="B10:G10"/>
    <mergeCell ref="B11:G11"/>
    <mergeCell ref="B12:G12"/>
    <mergeCell ref="B13:G13"/>
    <mergeCell ref="A14:G14"/>
    <mergeCell ref="B6:G6"/>
    <mergeCell ref="A2:G2"/>
    <mergeCell ref="A1:G1"/>
    <mergeCell ref="B3:G3"/>
    <mergeCell ref="B4:G4"/>
    <mergeCell ref="B5:G5"/>
    <mergeCell ref="A43:G43"/>
    <mergeCell ref="B42:G42"/>
    <mergeCell ref="B30:G30"/>
    <mergeCell ref="B16:G16"/>
    <mergeCell ref="B17:G17"/>
    <mergeCell ref="B19:G19"/>
    <mergeCell ref="B20:G20"/>
    <mergeCell ref="B21:G21"/>
    <mergeCell ref="B22:G22"/>
    <mergeCell ref="B23:G23"/>
    <mergeCell ref="B27:G27"/>
    <mergeCell ref="B28:G28"/>
    <mergeCell ref="A29:G29"/>
    <mergeCell ref="B24:G24"/>
    <mergeCell ref="B25:G25"/>
    <mergeCell ref="B18:G18"/>
    <mergeCell ref="B37:G37"/>
    <mergeCell ref="B38:G38"/>
    <mergeCell ref="B39:G39"/>
    <mergeCell ref="B40:G40"/>
    <mergeCell ref="B41:G41"/>
    <mergeCell ref="B31:G31"/>
    <mergeCell ref="B34:G34"/>
    <mergeCell ref="A7:G7"/>
    <mergeCell ref="B51:G51"/>
    <mergeCell ref="B52:G52"/>
    <mergeCell ref="B45:G45"/>
    <mergeCell ref="B46:G46"/>
    <mergeCell ref="B48:G48"/>
    <mergeCell ref="B47:G47"/>
    <mergeCell ref="B49:G49"/>
    <mergeCell ref="B50:G50"/>
    <mergeCell ref="B44:G44"/>
    <mergeCell ref="B32:G32"/>
    <mergeCell ref="B33:G33"/>
    <mergeCell ref="B35:G35"/>
    <mergeCell ref="B36:G36"/>
  </mergeCells>
  <hyperlinks>
    <hyperlink ref="A3" location="'1 график'!A1" display="1 график"/>
    <hyperlink ref="A15" location="'11 график'!A1" display="11 график"/>
    <hyperlink ref="A30" location="'25 график'!A1" display="25 график"/>
    <hyperlink ref="A44" location="'38 график'!A1" display="38 график"/>
    <hyperlink ref="A52" location="'46 график'!A1" display="46 график"/>
    <hyperlink ref="A51" location="'45 график'!A1" display="45 график"/>
    <hyperlink ref="A50" location="'44 график'!A1" display="44 график"/>
    <hyperlink ref="A49" location="'43 график'!A1" display="43 график"/>
    <hyperlink ref="A48" location="'42 график'!A1" display="42 график"/>
    <hyperlink ref="A47" location="'41 график'!A1" display="41 график"/>
    <hyperlink ref="A46" location="'40 график'!A1" display="38 график"/>
    <hyperlink ref="A45" location="'39 график'!A1" display="37 график"/>
    <hyperlink ref="A8" location="'5 График'!A1" display="5 график"/>
    <hyperlink ref="A5" location="'3 график'!A1" display="3 график"/>
    <hyperlink ref="A4" location="'2 график'!A1" display="2 график"/>
    <hyperlink ref="A16" location="'12 график'!A1" display="12 график"/>
    <hyperlink ref="A17" location="'13 график'!A1" display="13 график"/>
    <hyperlink ref="A18" location="'14 график'!A1" display="14 график"/>
    <hyperlink ref="A19" location="'15 график'!A1" display="15 график"/>
    <hyperlink ref="A20" location="'16 график'!A1" display="16 график"/>
    <hyperlink ref="A21" location="'17 график'!A1" display="17 график"/>
    <hyperlink ref="A22" location="'18 график'!A1" display="18 график"/>
    <hyperlink ref="A23" location="'19 график'!A1" display="19 график"/>
    <hyperlink ref="A24" location="'20 график'!A1" display="20 график"/>
    <hyperlink ref="A25" location="'21 график'!A1" display="21 график"/>
    <hyperlink ref="A26" location="'22 график'!A1" display="22 график"/>
    <hyperlink ref="A27" location="'23 график'!A1" display="23 график"/>
    <hyperlink ref="A28" location="'24 график'!A1" display="24 график"/>
    <hyperlink ref="A31:A42" location="'26 график'!A1" display="26 график"/>
    <hyperlink ref="A31" location="'26 график'!A1" display="26 график"/>
    <hyperlink ref="A32" location="'27 график'!A1" display="27 график"/>
    <hyperlink ref="A33" location="'28 график'!A1" display="28 график"/>
    <hyperlink ref="A34" location="'29 график'!A1" display="29 график"/>
    <hyperlink ref="A35" location="'30 график'!A1" display="30 график"/>
    <hyperlink ref="A36" location="'31 график'!A1" display="31 график"/>
    <hyperlink ref="A37" location="'32 график'!A1" display="32 график"/>
    <hyperlink ref="A38" location="'33 график'!A1" display="33 график"/>
    <hyperlink ref="A39" location="'34 график'!A1" display="34 график"/>
    <hyperlink ref="A40" location="'35 график'!A1" display="35 график"/>
    <hyperlink ref="A41" location="'36 график'!A1" display="36 график"/>
    <hyperlink ref="A42" location="'37 график'!A1" display="37 график"/>
    <hyperlink ref="A6" location="'4 график'!A1" display="4 график"/>
    <hyperlink ref="A9:A13" location="'6 График'!A1" display="6 график"/>
    <hyperlink ref="A9" location="'6 График'!A1" display="6 график"/>
    <hyperlink ref="A10" location="'7 График'!A1" display="7 график"/>
    <hyperlink ref="A11" location="'8 график'!A1" display="8 график"/>
    <hyperlink ref="A12" location="'9 график'!A1" display="9 график"/>
    <hyperlink ref="A13" location="'10 график'!A1" display="10 график"/>
  </hyperlinks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60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5" max="5" width="11.140625" customWidth="1"/>
  </cols>
  <sheetData>
    <row r="1" spans="1:13" ht="15.75" x14ac:dyDescent="0.25">
      <c r="A1" s="237" t="s">
        <v>388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63.75" x14ac:dyDescent="0.25">
      <c r="A2" s="62" t="s">
        <v>1</v>
      </c>
      <c r="B2" s="62" t="s">
        <v>2</v>
      </c>
      <c r="C2" s="62" t="s">
        <v>198</v>
      </c>
      <c r="D2" s="62" t="s">
        <v>197</v>
      </c>
      <c r="E2" s="62" t="s">
        <v>196</v>
      </c>
    </row>
    <row r="3" spans="1:13" x14ac:dyDescent="0.25">
      <c r="A3" s="246">
        <v>2017</v>
      </c>
      <c r="B3" s="7">
        <v>1</v>
      </c>
      <c r="C3" s="36">
        <v>-1.1956200281159979E-3</v>
      </c>
      <c r="D3" s="36">
        <v>-1.4382064197432649E-3</v>
      </c>
      <c r="E3" s="36">
        <v>-2.6338264478592628E-3</v>
      </c>
    </row>
    <row r="4" spans="1:13" x14ac:dyDescent="0.25">
      <c r="A4" s="247"/>
      <c r="B4" s="7">
        <v>2</v>
      </c>
      <c r="C4" s="36">
        <v>7.7215197771313268E-3</v>
      </c>
      <c r="D4" s="36">
        <v>-5.7475722543682184E-4</v>
      </c>
      <c r="E4" s="36">
        <v>7.1467625516945053E-3</v>
      </c>
    </row>
    <row r="5" spans="1:13" x14ac:dyDescent="0.25">
      <c r="A5" s="247"/>
      <c r="B5" s="7">
        <v>3</v>
      </c>
      <c r="C5" s="36">
        <v>1.0113704752396546E-2</v>
      </c>
      <c r="D5" s="36">
        <v>2.9048319174550625E-3</v>
      </c>
      <c r="E5" s="36">
        <v>1.3018536669851609E-2</v>
      </c>
    </row>
    <row r="6" spans="1:13" x14ac:dyDescent="0.25">
      <c r="A6" s="248"/>
      <c r="B6" s="7">
        <v>4</v>
      </c>
      <c r="C6" s="36">
        <v>9.4988285177163602E-3</v>
      </c>
      <c r="D6" s="36">
        <v>-6.000218317791072E-3</v>
      </c>
      <c r="E6" s="36">
        <v>3.4986101999252882E-3</v>
      </c>
    </row>
    <row r="7" spans="1:13" x14ac:dyDescent="0.25">
      <c r="A7" s="246">
        <v>2018</v>
      </c>
      <c r="B7" s="7">
        <v>1</v>
      </c>
      <c r="C7" s="36">
        <v>1.7763106410607639E-2</v>
      </c>
      <c r="D7" s="36">
        <v>5.200568191602895E-3</v>
      </c>
      <c r="E7" s="36">
        <v>2.2963674602210535E-2</v>
      </c>
    </row>
    <row r="8" spans="1:13" x14ac:dyDescent="0.25">
      <c r="A8" s="247"/>
      <c r="B8" s="7">
        <v>2</v>
      </c>
      <c r="C8" s="36">
        <v>2.7013632240327788E-2</v>
      </c>
      <c r="D8" s="36">
        <v>-1.1748162058027784E-3</v>
      </c>
      <c r="E8" s="36">
        <v>2.5838816034525008E-2</v>
      </c>
    </row>
    <row r="9" spans="1:13" x14ac:dyDescent="0.25">
      <c r="A9" s="247"/>
      <c r="B9" s="7">
        <v>3</v>
      </c>
      <c r="C9" s="36">
        <v>3.654015168022106E-2</v>
      </c>
      <c r="D9" s="36">
        <v>-5.536806263207775E-3</v>
      </c>
      <c r="E9" s="36">
        <v>3.1003345417013287E-2</v>
      </c>
    </row>
    <row r="10" spans="1:13" x14ac:dyDescent="0.25">
      <c r="A10" s="248"/>
      <c r="B10" s="7">
        <v>4</v>
      </c>
      <c r="C10" s="36">
        <v>3.7298648164133162E-2</v>
      </c>
      <c r="D10" s="36">
        <v>-2.5056652017306389E-3</v>
      </c>
      <c r="E10" s="36">
        <v>3.4792982962402526E-2</v>
      </c>
    </row>
    <row r="11" spans="1:13" x14ac:dyDescent="0.25">
      <c r="A11" s="246">
        <v>2019</v>
      </c>
      <c r="B11" s="7">
        <v>1</v>
      </c>
      <c r="C11" s="36">
        <v>2.5716249193156314E-2</v>
      </c>
      <c r="D11" s="36">
        <v>-1.740341449809011E-2</v>
      </c>
      <c r="E11" s="36">
        <v>8.3128346950662041E-3</v>
      </c>
    </row>
    <row r="12" spans="1:13" x14ac:dyDescent="0.25">
      <c r="A12" s="247"/>
      <c r="B12" s="7">
        <v>2</v>
      </c>
      <c r="C12" s="36">
        <v>2.2684617488778095E-2</v>
      </c>
      <c r="D12" s="36">
        <v>-1.8975496463104279E-2</v>
      </c>
      <c r="E12" s="36">
        <v>3.7091210256738165E-3</v>
      </c>
    </row>
    <row r="13" spans="1:13" x14ac:dyDescent="0.25">
      <c r="A13" s="247"/>
      <c r="B13" s="7">
        <v>3</v>
      </c>
      <c r="C13" s="36">
        <v>1.5472007388592777E-2</v>
      </c>
      <c r="D13" s="36">
        <v>-2.9612921733925802E-2</v>
      </c>
      <c r="E13" s="36">
        <v>-1.4140914345333025E-2</v>
      </c>
    </row>
    <row r="14" spans="1:13" x14ac:dyDescent="0.25">
      <c r="A14" s="248"/>
      <c r="B14" s="7">
        <v>4</v>
      </c>
      <c r="C14" s="36">
        <v>1.7264232726582979E-2</v>
      </c>
      <c r="D14" s="36">
        <v>-2.4722494667175025E-2</v>
      </c>
      <c r="E14" s="36">
        <v>-7.458261940592046E-3</v>
      </c>
    </row>
    <row r="15" spans="1:13" x14ac:dyDescent="0.25">
      <c r="A15" s="246">
        <v>2020</v>
      </c>
      <c r="B15" s="7">
        <v>1</v>
      </c>
      <c r="C15" s="36">
        <v>2.4561334956591404E-2</v>
      </c>
      <c r="D15" s="36">
        <v>-1.7639661120487701E-2</v>
      </c>
      <c r="E15" s="36">
        <v>6.9216738361037033E-3</v>
      </c>
    </row>
    <row r="16" spans="1:13" x14ac:dyDescent="0.25">
      <c r="A16" s="247"/>
      <c r="B16" s="7">
        <v>2</v>
      </c>
      <c r="C16" s="36">
        <v>-3.850452657595714E-2</v>
      </c>
      <c r="D16" s="36">
        <v>-3.4847677574226604E-2</v>
      </c>
      <c r="E16" s="36">
        <v>-7.3352204150183745E-2</v>
      </c>
    </row>
    <row r="17" spans="1:13" x14ac:dyDescent="0.25">
      <c r="A17" s="247"/>
      <c r="B17" s="7">
        <v>3</v>
      </c>
      <c r="C17" s="36">
        <v>-3.8684023039633669E-2</v>
      </c>
      <c r="D17" s="36">
        <v>-3.6022726188255881E-2</v>
      </c>
      <c r="E17" s="36">
        <v>-7.4706749227889557E-2</v>
      </c>
    </row>
    <row r="18" spans="1:13" x14ac:dyDescent="0.25">
      <c r="A18" s="248"/>
      <c r="B18" s="7">
        <v>4</v>
      </c>
      <c r="C18" s="36">
        <v>-4.5516976649744342E-2</v>
      </c>
      <c r="D18" s="36">
        <v>-2.4724863580572215E-2</v>
      </c>
      <c r="E18" s="36">
        <v>-7.0241840230316557E-2</v>
      </c>
    </row>
    <row r="19" spans="1:13" x14ac:dyDescent="0.25">
      <c r="A19" s="249">
        <v>2021</v>
      </c>
      <c r="B19" s="7">
        <v>1</v>
      </c>
      <c r="C19" s="36">
        <v>-4.4538156934756545E-2</v>
      </c>
      <c r="D19" s="36">
        <v>-1.5713139321257876E-4</v>
      </c>
      <c r="E19" s="36">
        <v>-4.4695288327969124E-2</v>
      </c>
    </row>
    <row r="20" spans="1:13" x14ac:dyDescent="0.25">
      <c r="A20" s="249"/>
      <c r="B20" s="7">
        <v>2</v>
      </c>
      <c r="C20" s="36">
        <v>2.7463681956243963E-2</v>
      </c>
      <c r="D20" s="36">
        <v>2.6135312952508698E-2</v>
      </c>
      <c r="E20" s="36">
        <v>5.359899490875266E-2</v>
      </c>
    </row>
    <row r="21" spans="1:13" x14ac:dyDescent="0.25">
      <c r="A21" s="249"/>
      <c r="B21" s="7">
        <v>3</v>
      </c>
      <c r="C21" s="36">
        <v>2.6746511023566639E-2</v>
      </c>
      <c r="D21" s="36">
        <v>3.7367887204607951E-2</v>
      </c>
      <c r="E21" s="36">
        <v>6.4114398228174593E-2</v>
      </c>
    </row>
    <row r="22" spans="1:13" x14ac:dyDescent="0.25">
      <c r="A22" s="249"/>
      <c r="B22" s="7">
        <v>4</v>
      </c>
      <c r="C22" s="36">
        <v>2.8066123302236439E-2</v>
      </c>
      <c r="D22" s="36">
        <v>2.1219721507535177E-2</v>
      </c>
      <c r="E22" s="36">
        <v>4.928584480977162E-2</v>
      </c>
    </row>
    <row r="24" spans="1:13" ht="15.75" x14ac:dyDescent="0.25">
      <c r="A24" s="41"/>
      <c r="B24" s="41" t="s">
        <v>54</v>
      </c>
      <c r="C24" s="41"/>
    </row>
    <row r="25" spans="1:13" ht="15.75" x14ac:dyDescent="0.25">
      <c r="A25" s="238" t="s">
        <v>193</v>
      </c>
      <c r="B25" s="238"/>
      <c r="C25" s="238"/>
      <c r="J25" s="240" t="s">
        <v>0</v>
      </c>
      <c r="K25" s="240"/>
      <c r="L25" s="240"/>
      <c r="M25" s="240"/>
    </row>
    <row r="40" spans="1:4" x14ac:dyDescent="0.25">
      <c r="A40" s="63"/>
      <c r="B40" s="63"/>
      <c r="C40" s="63"/>
      <c r="D40" s="63"/>
    </row>
    <row r="41" spans="1:4" x14ac:dyDescent="0.25">
      <c r="A41" s="63">
        <v>2017</v>
      </c>
      <c r="B41" s="63">
        <v>1</v>
      </c>
      <c r="C41" s="63"/>
      <c r="D41" s="63"/>
    </row>
    <row r="42" spans="1:4" x14ac:dyDescent="0.25">
      <c r="A42" s="63"/>
      <c r="B42" s="63">
        <v>2</v>
      </c>
      <c r="C42" s="63"/>
      <c r="D42" s="63"/>
    </row>
    <row r="43" spans="1:4" x14ac:dyDescent="0.25">
      <c r="A43" s="63"/>
      <c r="B43" s="63">
        <v>3</v>
      </c>
      <c r="C43" s="63"/>
      <c r="D43" s="63"/>
    </row>
    <row r="44" spans="1:4" x14ac:dyDescent="0.25">
      <c r="A44" s="64"/>
      <c r="B44" s="64">
        <v>4</v>
      </c>
      <c r="C44" s="63"/>
      <c r="D44" s="63"/>
    </row>
    <row r="45" spans="1:4" x14ac:dyDescent="0.25">
      <c r="A45" s="63">
        <v>2018</v>
      </c>
      <c r="B45" s="63">
        <v>1</v>
      </c>
      <c r="C45" s="63"/>
      <c r="D45" s="63"/>
    </row>
    <row r="46" spans="1:4" x14ac:dyDescent="0.25">
      <c r="A46" s="63"/>
      <c r="B46" s="63">
        <v>2</v>
      </c>
      <c r="C46" s="63"/>
      <c r="D46" s="63"/>
    </row>
    <row r="47" spans="1:4" x14ac:dyDescent="0.25">
      <c r="A47" s="63"/>
      <c r="B47" s="63">
        <v>3</v>
      </c>
      <c r="C47" s="63"/>
      <c r="D47" s="63"/>
    </row>
    <row r="48" spans="1:4" x14ac:dyDescent="0.25">
      <c r="A48" s="64"/>
      <c r="B48" s="64">
        <v>4</v>
      </c>
      <c r="C48" s="63"/>
      <c r="D48" s="63"/>
    </row>
    <row r="49" spans="1:4" x14ac:dyDescent="0.25">
      <c r="A49" s="63">
        <v>2019</v>
      </c>
      <c r="B49" s="63">
        <v>1</v>
      </c>
      <c r="C49" s="63"/>
      <c r="D49" s="63"/>
    </row>
    <row r="50" spans="1:4" x14ac:dyDescent="0.25">
      <c r="A50" s="63"/>
      <c r="B50" s="63">
        <v>2</v>
      </c>
      <c r="C50" s="63"/>
      <c r="D50" s="63"/>
    </row>
    <row r="51" spans="1:4" x14ac:dyDescent="0.25">
      <c r="A51" s="63"/>
      <c r="B51" s="63">
        <v>3</v>
      </c>
      <c r="C51" s="63"/>
      <c r="D51" s="63"/>
    </row>
    <row r="52" spans="1:4" x14ac:dyDescent="0.25">
      <c r="A52" s="64"/>
      <c r="B52" s="64">
        <v>4</v>
      </c>
      <c r="C52" s="63"/>
      <c r="D52" s="63"/>
    </row>
    <row r="53" spans="1:4" x14ac:dyDescent="0.25">
      <c r="A53" s="63">
        <v>2020</v>
      </c>
      <c r="B53" s="63">
        <v>1</v>
      </c>
      <c r="C53" s="63"/>
      <c r="D53" s="63"/>
    </row>
    <row r="54" spans="1:4" x14ac:dyDescent="0.25">
      <c r="A54" s="63"/>
      <c r="B54" s="63">
        <v>2</v>
      </c>
      <c r="C54" s="63">
        <v>-0.08</v>
      </c>
      <c r="D54" s="63">
        <v>0.08</v>
      </c>
    </row>
    <row r="55" spans="1:4" x14ac:dyDescent="0.25">
      <c r="A55" s="63"/>
      <c r="B55" s="63">
        <v>3</v>
      </c>
      <c r="C55" s="63">
        <v>-0.08</v>
      </c>
      <c r="D55" s="63">
        <v>0.08</v>
      </c>
    </row>
    <row r="56" spans="1:4" x14ac:dyDescent="0.25">
      <c r="A56" s="64"/>
      <c r="B56" s="64">
        <v>4</v>
      </c>
      <c r="C56" s="63">
        <v>-0.08</v>
      </c>
      <c r="D56" s="63">
        <v>0.08</v>
      </c>
    </row>
    <row r="57" spans="1:4" x14ac:dyDescent="0.25">
      <c r="A57" s="63">
        <v>2021</v>
      </c>
      <c r="B57" s="63">
        <v>1</v>
      </c>
      <c r="C57" s="63">
        <v>-0.08</v>
      </c>
      <c r="D57" s="63">
        <v>0.08</v>
      </c>
    </row>
    <row r="58" spans="1:4" x14ac:dyDescent="0.25">
      <c r="B58" s="63">
        <v>2</v>
      </c>
      <c r="C58" s="63">
        <v>-0.08</v>
      </c>
      <c r="D58" s="63">
        <v>0.08</v>
      </c>
    </row>
    <row r="59" spans="1:4" x14ac:dyDescent="0.25">
      <c r="B59" s="63">
        <v>3</v>
      </c>
      <c r="C59" s="63">
        <v>-0.08</v>
      </c>
      <c r="D59" s="63">
        <v>0.08</v>
      </c>
    </row>
    <row r="60" spans="1:4" x14ac:dyDescent="0.25">
      <c r="B60" s="63">
        <v>4</v>
      </c>
      <c r="C60" s="63">
        <v>-0.08</v>
      </c>
      <c r="D60" s="63">
        <v>0.08</v>
      </c>
    </row>
  </sheetData>
  <mergeCells count="8">
    <mergeCell ref="J25:M25"/>
    <mergeCell ref="A1:M1"/>
    <mergeCell ref="A3:A6"/>
    <mergeCell ref="A7:A10"/>
    <mergeCell ref="A11:A14"/>
    <mergeCell ref="A15:A18"/>
    <mergeCell ref="A25:C25"/>
    <mergeCell ref="A19:A22"/>
  </mergeCells>
  <hyperlinks>
    <hyperlink ref="J25:M25" location="Мазмұны!A1" display="Мазмұны"/>
  </hyperlinks>
  <pageMargins left="0.7" right="0.7" top="0.75" bottom="0.75" header="0.3" footer="0.3"/>
  <pageSetup paperSize="9" scale="7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15"/>
  <sheetViews>
    <sheetView view="pageBreakPreview" zoomScaleNormal="100" zoomScaleSheetLayoutView="100" workbookViewId="0">
      <selection sqref="A1:H1"/>
    </sheetView>
  </sheetViews>
  <sheetFormatPr defaultRowHeight="15" x14ac:dyDescent="0.25"/>
  <sheetData>
    <row r="1" spans="1:13" ht="15.75" x14ac:dyDescent="0.25">
      <c r="A1" s="237" t="s">
        <v>389</v>
      </c>
      <c r="B1" s="237"/>
      <c r="C1" s="237"/>
      <c r="D1" s="237"/>
      <c r="E1" s="237"/>
      <c r="F1" s="237"/>
      <c r="G1" s="237"/>
      <c r="H1" s="237"/>
      <c r="I1" s="41"/>
      <c r="J1" s="41"/>
      <c r="K1" s="41"/>
      <c r="L1" s="41"/>
      <c r="M1" s="41"/>
    </row>
    <row r="14" spans="1:13" ht="15.75" x14ac:dyDescent="0.25">
      <c r="A14" s="41"/>
      <c r="B14" s="41" t="s">
        <v>54</v>
      </c>
      <c r="C14" s="41"/>
    </row>
    <row r="15" spans="1:13" x14ac:dyDescent="0.25">
      <c r="A15" s="214" t="s">
        <v>390</v>
      </c>
      <c r="B15" s="214"/>
      <c r="C15" s="214"/>
      <c r="D15" s="215"/>
      <c r="E15" s="215"/>
      <c r="F15" s="215"/>
    </row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5"/>
  <sheetViews>
    <sheetView view="pageBreakPreview" zoomScaleNormal="85" zoomScaleSheetLayoutView="100" workbookViewId="0">
      <selection sqref="A1:M1"/>
    </sheetView>
  </sheetViews>
  <sheetFormatPr defaultRowHeight="15" x14ac:dyDescent="0.25"/>
  <cols>
    <col min="5" max="5" width="11.5703125" bestFit="1" customWidth="1"/>
  </cols>
  <sheetData>
    <row r="1" spans="1:13" ht="15.75" x14ac:dyDescent="0.25">
      <c r="A1" s="237" t="s">
        <v>278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45" x14ac:dyDescent="0.25">
      <c r="A2" s="124" t="s">
        <v>1</v>
      </c>
      <c r="B2" s="124" t="s">
        <v>28</v>
      </c>
      <c r="C2" s="124" t="s">
        <v>208</v>
      </c>
      <c r="D2" s="124" t="s">
        <v>207</v>
      </c>
      <c r="E2" s="124" t="s">
        <v>386</v>
      </c>
    </row>
    <row r="3" spans="1:13" x14ac:dyDescent="0.25">
      <c r="A3" s="249">
        <v>2018</v>
      </c>
      <c r="B3" s="148">
        <v>1</v>
      </c>
      <c r="C3" s="36">
        <v>5.9999999999999429E-3</v>
      </c>
      <c r="D3" s="36">
        <v>6.8490493202823757E-2</v>
      </c>
      <c r="E3" s="36">
        <v>4.6865484328600356E-3</v>
      </c>
    </row>
    <row r="4" spans="1:13" x14ac:dyDescent="0.25">
      <c r="A4" s="249"/>
      <c r="B4" s="148">
        <v>2</v>
      </c>
      <c r="C4" s="36">
        <v>7.0000000000000288E-3</v>
      </c>
      <c r="D4" s="36">
        <v>6.5316759064597538E-2</v>
      </c>
      <c r="E4" s="36">
        <v>6.1313894797399371E-3</v>
      </c>
    </row>
    <row r="5" spans="1:13" x14ac:dyDescent="0.25">
      <c r="A5" s="249"/>
      <c r="B5" s="148">
        <v>3</v>
      </c>
      <c r="C5" s="36">
        <v>5.0000000000000001E-3</v>
      </c>
      <c r="D5" s="36">
        <v>6.5634890686854561E-2</v>
      </c>
      <c r="E5" s="36">
        <v>5.7889275172199458E-3</v>
      </c>
    </row>
    <row r="6" spans="1:13" x14ac:dyDescent="0.25">
      <c r="A6" s="249"/>
      <c r="B6" s="148">
        <v>4</v>
      </c>
      <c r="C6" s="36">
        <v>4.0000000000000565E-3</v>
      </c>
      <c r="D6" s="36">
        <v>6.4998437437390214E-2</v>
      </c>
      <c r="E6" s="36">
        <v>4.9697326931600113E-3</v>
      </c>
    </row>
    <row r="7" spans="1:13" x14ac:dyDescent="0.25">
      <c r="A7" s="249"/>
      <c r="B7" s="148">
        <v>5</v>
      </c>
      <c r="C7" s="36">
        <v>2.0000000000000282E-3</v>
      </c>
      <c r="D7" s="36">
        <v>6.1819337624144308E-2</v>
      </c>
      <c r="E7" s="36">
        <v>3.415033467850037E-3</v>
      </c>
    </row>
    <row r="8" spans="1:13" x14ac:dyDescent="0.25">
      <c r="A8" s="249"/>
      <c r="B8" s="148">
        <v>6</v>
      </c>
      <c r="C8" s="36">
        <v>2.0000000000000282E-3</v>
      </c>
      <c r="D8" s="36">
        <v>5.9335578908531375E-2</v>
      </c>
      <c r="E8" s="36">
        <v>4.9515988504299458E-3</v>
      </c>
    </row>
    <row r="9" spans="1:13" x14ac:dyDescent="0.25">
      <c r="A9" s="249"/>
      <c r="B9" s="148">
        <v>7</v>
      </c>
      <c r="C9" s="36">
        <v>9.9999999999994321E-4</v>
      </c>
      <c r="D9" s="36">
        <v>5.9335578908531514E-2</v>
      </c>
      <c r="E9" s="36">
        <v>4.3902467076600256E-3</v>
      </c>
    </row>
    <row r="10" spans="1:13" x14ac:dyDescent="0.25">
      <c r="A10" s="249"/>
      <c r="B10" s="148">
        <v>8</v>
      </c>
      <c r="C10" s="36">
        <v>2.0000000000000282E-3</v>
      </c>
      <c r="D10" s="36">
        <v>6.0393856210138638E-2</v>
      </c>
      <c r="E10" s="36">
        <v>4.8576083652399401E-3</v>
      </c>
    </row>
    <row r="11" spans="1:13" x14ac:dyDescent="0.25">
      <c r="A11" s="249"/>
      <c r="B11" s="148">
        <v>9</v>
      </c>
      <c r="C11" s="36">
        <v>4.0000000000000565E-3</v>
      </c>
      <c r="D11" s="36">
        <v>6.1451078399779958E-2</v>
      </c>
      <c r="E11" s="36">
        <v>5.1080112528900656E-3</v>
      </c>
    </row>
    <row r="12" spans="1:13" x14ac:dyDescent="0.25">
      <c r="A12" s="249"/>
      <c r="B12" s="148">
        <v>10</v>
      </c>
      <c r="C12" s="36">
        <v>4.0000000000000565E-3</v>
      </c>
      <c r="D12" s="36">
        <v>5.3372425336936972E-2</v>
      </c>
      <c r="E12" s="36">
        <v>1.0793430055400677E-3</v>
      </c>
    </row>
    <row r="13" spans="1:13" x14ac:dyDescent="0.25">
      <c r="A13" s="249"/>
      <c r="B13" s="148">
        <v>11</v>
      </c>
      <c r="C13" s="36">
        <v>9.0000000000000566E-3</v>
      </c>
      <c r="D13" s="36">
        <v>5.338286934714262E-2</v>
      </c>
      <c r="E13" s="36">
        <v>4.0684718029000066E-3</v>
      </c>
    </row>
    <row r="14" spans="1:13" x14ac:dyDescent="0.25">
      <c r="A14" s="249"/>
      <c r="B14" s="148">
        <v>12</v>
      </c>
      <c r="C14" s="36">
        <v>7.0000000000000288E-3</v>
      </c>
      <c r="D14" s="36">
        <v>5.3069051213275598E-2</v>
      </c>
      <c r="E14" s="36">
        <v>4.07334663292005E-3</v>
      </c>
    </row>
    <row r="15" spans="1:13" x14ac:dyDescent="0.25">
      <c r="A15" s="249">
        <v>2019</v>
      </c>
      <c r="B15" s="148">
        <v>1</v>
      </c>
      <c r="C15" s="36">
        <v>5.0000000000000001E-3</v>
      </c>
      <c r="D15" s="36">
        <v>5.2336080808732394E-2</v>
      </c>
      <c r="E15" s="36">
        <v>3.801845814240039E-3</v>
      </c>
    </row>
    <row r="16" spans="1:13" x14ac:dyDescent="0.25">
      <c r="A16" s="249"/>
      <c r="B16" s="148">
        <v>2</v>
      </c>
      <c r="C16" s="36">
        <v>3.0000000000000001E-3</v>
      </c>
      <c r="D16" s="36">
        <v>4.8000000000000001E-2</v>
      </c>
      <c r="E16" s="36">
        <v>2.3798055872200053E-3</v>
      </c>
    </row>
    <row r="17" spans="1:5" x14ac:dyDescent="0.25">
      <c r="A17" s="249"/>
      <c r="B17" s="148">
        <v>3</v>
      </c>
      <c r="C17" s="36">
        <v>5.0000000000000001E-3</v>
      </c>
      <c r="D17" s="36">
        <v>4.8000000000000001E-2</v>
      </c>
      <c r="E17" s="36">
        <v>5.1880186871200353E-3</v>
      </c>
    </row>
    <row r="18" spans="1:5" x14ac:dyDescent="0.25">
      <c r="A18" s="249"/>
      <c r="B18" s="148">
        <v>4</v>
      </c>
      <c r="C18" s="36">
        <v>5.0000000000000001E-3</v>
      </c>
      <c r="D18" s="36">
        <v>4.9000000000000002E-2</v>
      </c>
      <c r="E18" s="36">
        <v>5.5869768025000608E-3</v>
      </c>
    </row>
    <row r="19" spans="1:5" x14ac:dyDescent="0.25">
      <c r="A19" s="249"/>
      <c r="B19" s="148">
        <v>5</v>
      </c>
      <c r="C19" s="36">
        <v>6.0000000000000001E-3</v>
      </c>
      <c r="D19" s="36">
        <v>5.2999999999999999E-2</v>
      </c>
      <c r="E19" s="36">
        <v>7.3646650285300553E-3</v>
      </c>
    </row>
    <row r="20" spans="1:5" x14ac:dyDescent="0.25">
      <c r="A20" s="249"/>
      <c r="B20" s="148">
        <v>6</v>
      </c>
      <c r="C20" s="36">
        <v>2E-3</v>
      </c>
      <c r="D20" s="36">
        <v>5.3999999999999999E-2</v>
      </c>
      <c r="E20" s="36">
        <v>4.6320272750899963E-3</v>
      </c>
    </row>
    <row r="21" spans="1:5" x14ac:dyDescent="0.25">
      <c r="A21" s="249"/>
      <c r="B21" s="148">
        <v>7</v>
      </c>
      <c r="C21" s="36">
        <v>2E-3</v>
      </c>
      <c r="D21" s="36">
        <v>5.3999999999999999E-2</v>
      </c>
      <c r="E21" s="36">
        <v>5.262827390919966E-3</v>
      </c>
    </row>
    <row r="22" spans="1:5" x14ac:dyDescent="0.25">
      <c r="A22" s="249"/>
      <c r="B22" s="148">
        <v>8</v>
      </c>
      <c r="C22" s="149">
        <v>2E-3</v>
      </c>
      <c r="D22" s="149">
        <v>5.5E-2</v>
      </c>
      <c r="E22" s="36">
        <v>5.0318132001299885E-3</v>
      </c>
    </row>
    <row r="23" spans="1:5" x14ac:dyDescent="0.25">
      <c r="A23" s="249"/>
      <c r="B23" s="148">
        <v>9</v>
      </c>
      <c r="C23" s="36">
        <v>3.0000000000000001E-3</v>
      </c>
      <c r="D23" s="36">
        <v>5.2999999999999999E-2</v>
      </c>
      <c r="E23" s="36">
        <v>4.2960925588499781E-3</v>
      </c>
    </row>
    <row r="24" spans="1:5" x14ac:dyDescent="0.25">
      <c r="A24" s="249"/>
      <c r="B24" s="148">
        <v>10</v>
      </c>
      <c r="C24" s="36">
        <v>6.0000000000000001E-3</v>
      </c>
      <c r="D24" s="36">
        <v>5.5E-2</v>
      </c>
      <c r="E24" s="36">
        <v>3.2350069570100002E-3</v>
      </c>
    </row>
    <row r="25" spans="1:5" x14ac:dyDescent="0.25">
      <c r="A25" s="249"/>
      <c r="B25" s="148">
        <v>11</v>
      </c>
      <c r="C25" s="149">
        <v>7.0000000000000001E-3</v>
      </c>
      <c r="D25" s="149">
        <v>5.3999999999999999E-2</v>
      </c>
      <c r="E25" s="36">
        <v>2.4238074130799704E-3</v>
      </c>
    </row>
    <row r="26" spans="1:5" x14ac:dyDescent="0.25">
      <c r="A26" s="249"/>
      <c r="B26" s="148">
        <v>12</v>
      </c>
      <c r="C26" s="149">
        <v>7.0000000000000001E-3</v>
      </c>
      <c r="D26" s="149">
        <v>5.3999999999999999E-2</v>
      </c>
      <c r="E26" s="36">
        <v>4.2684730499199476E-3</v>
      </c>
    </row>
    <row r="27" spans="1:5" x14ac:dyDescent="0.25">
      <c r="A27" s="249">
        <v>2020</v>
      </c>
      <c r="B27" s="148">
        <v>1</v>
      </c>
      <c r="C27" s="149">
        <v>7.0000000000000001E-3</v>
      </c>
      <c r="D27" s="149">
        <v>5.6000000000000001E-2</v>
      </c>
      <c r="E27" s="36">
        <v>5.7034088833400175E-3</v>
      </c>
    </row>
    <row r="28" spans="1:5" x14ac:dyDescent="0.25">
      <c r="A28" s="249"/>
      <c r="B28" s="148">
        <v>2</v>
      </c>
      <c r="C28" s="149">
        <v>6.0000000000000001E-3</v>
      </c>
      <c r="D28" s="149">
        <v>0.06</v>
      </c>
      <c r="E28" s="149">
        <v>5.4450647495899321E-3</v>
      </c>
    </row>
    <row r="29" spans="1:5" x14ac:dyDescent="0.25">
      <c r="A29" s="249"/>
      <c r="B29" s="148">
        <v>3</v>
      </c>
      <c r="C29" s="149">
        <v>8.9999999999999993E-3</v>
      </c>
      <c r="D29" s="149">
        <v>6.4000000000000001E-2</v>
      </c>
      <c r="E29" s="149">
        <v>8.7596661572300148E-3</v>
      </c>
    </row>
    <row r="30" spans="1:5" x14ac:dyDescent="0.25">
      <c r="A30" s="249"/>
      <c r="B30" s="148">
        <v>4</v>
      </c>
      <c r="C30" s="149">
        <v>8.9999999999999993E-3</v>
      </c>
      <c r="D30" s="149">
        <v>6.8000000000000005E-2</v>
      </c>
      <c r="E30" s="149">
        <v>9.3586458691200386E-3</v>
      </c>
    </row>
    <row r="31" spans="1:5" x14ac:dyDescent="0.25">
      <c r="A31" s="249"/>
      <c r="B31" s="148">
        <v>5</v>
      </c>
      <c r="C31" s="149">
        <v>5.0000000000000001E-3</v>
      </c>
      <c r="D31" s="149">
        <v>6.7000000000000004E-2</v>
      </c>
      <c r="E31" s="149">
        <v>6.496E-3</v>
      </c>
    </row>
    <row r="32" spans="1:5" x14ac:dyDescent="0.25">
      <c r="A32" s="195"/>
      <c r="B32" s="197"/>
      <c r="C32" s="198"/>
      <c r="D32" s="198"/>
      <c r="E32" s="198"/>
    </row>
    <row r="33" spans="1:13" x14ac:dyDescent="0.25">
      <c r="A33" s="6" t="s">
        <v>282</v>
      </c>
    </row>
    <row r="34" spans="1:13" ht="15.75" x14ac:dyDescent="0.25">
      <c r="A34" s="237" t="s">
        <v>279</v>
      </c>
      <c r="B34" s="237"/>
      <c r="C34" s="237"/>
      <c r="D34" s="237"/>
    </row>
    <row r="35" spans="1:13" ht="15.75" x14ac:dyDescent="0.25">
      <c r="A35" s="238" t="s">
        <v>4</v>
      </c>
      <c r="B35" s="238"/>
      <c r="C35" s="238"/>
      <c r="D35" s="238"/>
      <c r="J35" s="240" t="s">
        <v>0</v>
      </c>
      <c r="K35" s="240"/>
      <c r="L35" s="240"/>
      <c r="M35" s="240"/>
    </row>
  </sheetData>
  <mergeCells count="7">
    <mergeCell ref="A35:D35"/>
    <mergeCell ref="J35:M35"/>
    <mergeCell ref="A1:M1"/>
    <mergeCell ref="A3:A14"/>
    <mergeCell ref="A15:A26"/>
    <mergeCell ref="A27:A31"/>
    <mergeCell ref="A34:D34"/>
  </mergeCells>
  <hyperlinks>
    <hyperlink ref="J35:M35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Normal="7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7" t="s">
        <v>280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45" x14ac:dyDescent="0.25">
      <c r="A2" s="124" t="s">
        <v>1</v>
      </c>
      <c r="B2" s="124" t="s">
        <v>28</v>
      </c>
      <c r="C2" s="124" t="s">
        <v>208</v>
      </c>
      <c r="D2" s="124" t="s">
        <v>207</v>
      </c>
      <c r="E2" s="124" t="s">
        <v>281</v>
      </c>
    </row>
    <row r="3" spans="1:13" x14ac:dyDescent="0.25">
      <c r="A3" s="246">
        <v>2018</v>
      </c>
      <c r="B3" s="148">
        <v>1</v>
      </c>
      <c r="C3" s="36">
        <v>5.9999999999999429E-3</v>
      </c>
      <c r="D3" s="36">
        <v>5.9000000000000059E-2</v>
      </c>
      <c r="E3" s="36">
        <v>1.4167103676099657E-3</v>
      </c>
    </row>
    <row r="4" spans="1:13" x14ac:dyDescent="0.25">
      <c r="A4" s="247"/>
      <c r="B4" s="148">
        <v>2</v>
      </c>
      <c r="C4" s="36">
        <v>7.9999999999999724E-3</v>
      </c>
      <c r="D4" s="36">
        <v>5.2999999999999971E-2</v>
      </c>
      <c r="E4" s="36">
        <v>4.1249334788300016E-3</v>
      </c>
    </row>
    <row r="5" spans="1:13" x14ac:dyDescent="0.25">
      <c r="A5" s="247"/>
      <c r="B5" s="148">
        <v>3</v>
      </c>
      <c r="C5" s="36">
        <v>7.9999999999999724E-3</v>
      </c>
      <c r="D5" s="36">
        <v>5.5E-2</v>
      </c>
      <c r="E5" s="36">
        <v>6.5226232870099921E-3</v>
      </c>
    </row>
    <row r="6" spans="1:13" x14ac:dyDescent="0.25">
      <c r="A6" s="247"/>
      <c r="B6" s="148">
        <v>4</v>
      </c>
      <c r="C6" s="36">
        <v>5.9999999999999429E-3</v>
      </c>
      <c r="D6" s="36">
        <v>5.5E-2</v>
      </c>
      <c r="E6" s="36">
        <v>4.8322905000199512E-3</v>
      </c>
    </row>
    <row r="7" spans="1:13" x14ac:dyDescent="0.25">
      <c r="A7" s="247"/>
      <c r="B7" s="148">
        <v>5</v>
      </c>
      <c r="C7" s="36">
        <v>9.9999999999994321E-4</v>
      </c>
      <c r="D7" s="36">
        <v>5.0999999999999941E-2</v>
      </c>
      <c r="E7" s="36">
        <v>2.9138350696899808E-3</v>
      </c>
    </row>
    <row r="8" spans="1:13" x14ac:dyDescent="0.25">
      <c r="A8" s="247"/>
      <c r="B8" s="148">
        <v>6</v>
      </c>
      <c r="C8" s="36">
        <v>-9.9999999999994321E-4</v>
      </c>
      <c r="D8" s="36">
        <v>4.200000000000003E-2</v>
      </c>
      <c r="E8" s="36">
        <v>2.3136593327299695E-3</v>
      </c>
    </row>
    <row r="9" spans="1:13" x14ac:dyDescent="0.25">
      <c r="A9" s="247"/>
      <c r="B9" s="148">
        <v>7</v>
      </c>
      <c r="C9" s="36">
        <v>-4.0000000000000565E-3</v>
      </c>
      <c r="D9" s="36">
        <v>4.400000000000006E-2</v>
      </c>
      <c r="E9" s="36">
        <v>3.3819874452099439E-3</v>
      </c>
    </row>
    <row r="10" spans="1:13" x14ac:dyDescent="0.25">
      <c r="A10" s="247"/>
      <c r="B10" s="148">
        <v>8</v>
      </c>
      <c r="C10" s="36">
        <v>-2.0000000000000282E-3</v>
      </c>
      <c r="D10" s="36">
        <v>5.0999999999999941E-2</v>
      </c>
      <c r="E10" s="36">
        <v>7.4120549798300317E-3</v>
      </c>
    </row>
    <row r="11" spans="1:13" x14ac:dyDescent="0.25">
      <c r="A11" s="247"/>
      <c r="B11" s="148">
        <v>9</v>
      </c>
      <c r="C11" s="36">
        <v>0</v>
      </c>
      <c r="D11" s="36">
        <v>5.700000000000003E-2</v>
      </c>
      <c r="E11" s="36">
        <v>7.1027945460400586E-3</v>
      </c>
    </row>
    <row r="12" spans="1:13" x14ac:dyDescent="0.25">
      <c r="A12" s="247"/>
      <c r="B12" s="148">
        <v>10</v>
      </c>
      <c r="C12" s="36">
        <v>2.9999999999999701E-3</v>
      </c>
      <c r="D12" s="36">
        <v>4.7000000000000028E-2</v>
      </c>
      <c r="E12" s="36">
        <v>-1.8604330032701455E-4</v>
      </c>
    </row>
    <row r="13" spans="1:13" x14ac:dyDescent="0.25">
      <c r="A13" s="247"/>
      <c r="B13" s="148">
        <v>11</v>
      </c>
      <c r="C13" s="36">
        <v>1.0999999999999944E-2</v>
      </c>
      <c r="D13" s="36">
        <v>0.05</v>
      </c>
      <c r="E13" s="36">
        <v>4.0260739340999404E-3</v>
      </c>
    </row>
    <row r="14" spans="1:13" x14ac:dyDescent="0.25">
      <c r="A14" s="248"/>
      <c r="B14" s="148">
        <v>12</v>
      </c>
      <c r="C14" s="36">
        <v>1.2000000000000028E-2</v>
      </c>
      <c r="D14" s="36">
        <v>5.0999999999999941E-2</v>
      </c>
      <c r="E14" s="36">
        <v>4.8875075613200635E-3</v>
      </c>
    </row>
    <row r="15" spans="1:13" x14ac:dyDescent="0.25">
      <c r="A15" s="249">
        <v>2019</v>
      </c>
      <c r="B15" s="148">
        <v>1</v>
      </c>
      <c r="C15" s="36">
        <v>1.2999999999999999E-2</v>
      </c>
      <c r="D15" s="36">
        <v>5.7999999999999968E-2</v>
      </c>
      <c r="E15" s="36">
        <v>9.0501593255099527E-3</v>
      </c>
    </row>
    <row r="16" spans="1:13" x14ac:dyDescent="0.25">
      <c r="A16" s="249"/>
      <c r="B16" s="148">
        <v>2</v>
      </c>
      <c r="C16" s="36">
        <v>1.4999999999999999E-2</v>
      </c>
      <c r="D16" s="36">
        <v>6.5999999999999948E-2</v>
      </c>
      <c r="E16" s="36">
        <v>1.0866727296569963E-2</v>
      </c>
    </row>
    <row r="17" spans="1:5" x14ac:dyDescent="0.25">
      <c r="A17" s="249"/>
      <c r="B17" s="148">
        <v>3</v>
      </c>
      <c r="C17" s="36">
        <v>0.01</v>
      </c>
      <c r="D17" s="36">
        <v>6.7000000000000032E-2</v>
      </c>
      <c r="E17" s="36">
        <v>7.5061868966899677E-3</v>
      </c>
    </row>
    <row r="18" spans="1:5" x14ac:dyDescent="0.25">
      <c r="A18" s="249"/>
      <c r="B18" s="148">
        <v>4</v>
      </c>
      <c r="C18" s="36">
        <v>8.9999999999999993E-3</v>
      </c>
      <c r="D18" s="36">
        <v>7.0999999999999938E-2</v>
      </c>
      <c r="E18" s="36">
        <v>7.2222352671799687E-3</v>
      </c>
    </row>
    <row r="19" spans="1:5" x14ac:dyDescent="0.25">
      <c r="A19" s="249"/>
      <c r="B19" s="148">
        <v>5</v>
      </c>
      <c r="C19" s="36">
        <v>8.9999999999999993E-3</v>
      </c>
      <c r="D19" s="36">
        <v>7.9000000000000001E-2</v>
      </c>
      <c r="E19" s="36">
        <v>1.0874820346899981E-2</v>
      </c>
    </row>
    <row r="20" spans="1:5" x14ac:dyDescent="0.25">
      <c r="A20" s="249"/>
      <c r="B20" s="148">
        <v>6</v>
      </c>
      <c r="C20" s="36">
        <v>2E-3</v>
      </c>
      <c r="D20" s="36">
        <v>8.2000000000000003E-2</v>
      </c>
      <c r="E20" s="36">
        <v>5.173225429220025E-3</v>
      </c>
    </row>
    <row r="21" spans="1:5" x14ac:dyDescent="0.25">
      <c r="A21" s="249"/>
      <c r="B21" s="148">
        <v>7</v>
      </c>
      <c r="C21" s="36">
        <v>1E-3</v>
      </c>
      <c r="D21" s="36">
        <v>8.6999999999999994E-2</v>
      </c>
      <c r="E21" s="36">
        <v>8.7147149235799765E-3</v>
      </c>
    </row>
    <row r="22" spans="1:5" x14ac:dyDescent="0.25">
      <c r="A22" s="249"/>
      <c r="B22" s="148">
        <v>8</v>
      </c>
      <c r="C22" s="36">
        <v>1E-3</v>
      </c>
      <c r="D22" s="36">
        <v>0.09</v>
      </c>
      <c r="E22" s="36">
        <v>1.0378888705700006E-2</v>
      </c>
    </row>
    <row r="23" spans="1:5" x14ac:dyDescent="0.25">
      <c r="A23" s="249"/>
      <c r="B23" s="148">
        <v>9</v>
      </c>
      <c r="C23" s="36">
        <v>1E-3</v>
      </c>
      <c r="D23" s="36">
        <v>9.0999999999999998E-2</v>
      </c>
      <c r="E23" s="36">
        <v>8.1903684133300195E-3</v>
      </c>
    </row>
    <row r="24" spans="1:5" x14ac:dyDescent="0.25">
      <c r="A24" s="249"/>
      <c r="B24" s="148">
        <v>10</v>
      </c>
      <c r="C24" s="36">
        <v>8.9999999999999993E-3</v>
      </c>
      <c r="D24" s="36">
        <v>9.7000000000000003E-2</v>
      </c>
      <c r="E24" s="36">
        <v>5.9171992750900416E-3</v>
      </c>
    </row>
    <row r="25" spans="1:5" x14ac:dyDescent="0.25">
      <c r="A25" s="249"/>
      <c r="B25" s="148">
        <v>11</v>
      </c>
      <c r="C25" s="36">
        <v>1.2E-2</v>
      </c>
      <c r="D25" s="36">
        <v>9.7000000000000003E-2</v>
      </c>
      <c r="E25" s="36">
        <v>5.5184407432300022E-3</v>
      </c>
    </row>
    <row r="26" spans="1:5" x14ac:dyDescent="0.25">
      <c r="A26" s="249"/>
      <c r="B26" s="148">
        <v>12</v>
      </c>
      <c r="C26" s="36">
        <v>1.0999999999999999E-2</v>
      </c>
      <c r="D26" s="36">
        <v>9.6000000000000002E-2</v>
      </c>
      <c r="E26" s="36">
        <v>4.2190820468799468E-3</v>
      </c>
    </row>
    <row r="27" spans="1:5" x14ac:dyDescent="0.25">
      <c r="A27" s="249">
        <v>2020</v>
      </c>
      <c r="B27" s="148">
        <v>1</v>
      </c>
      <c r="C27" s="36">
        <v>8.9999999999999993E-3</v>
      </c>
      <c r="D27" s="36">
        <v>9.1999999999999998E-2</v>
      </c>
      <c r="E27" s="36">
        <v>5.2956296476399699E-3</v>
      </c>
    </row>
    <row r="28" spans="1:5" x14ac:dyDescent="0.25">
      <c r="A28" s="249"/>
      <c r="B28" s="148">
        <v>2</v>
      </c>
      <c r="C28" s="36">
        <v>8.9999999999999993E-3</v>
      </c>
      <c r="D28" s="36">
        <v>8.5999999999999993E-2</v>
      </c>
      <c r="E28" s="36">
        <v>4.6753837292600057E-3</v>
      </c>
    </row>
    <row r="29" spans="1:5" x14ac:dyDescent="0.25">
      <c r="A29" s="249"/>
      <c r="B29" s="148">
        <v>3</v>
      </c>
      <c r="C29" s="36">
        <v>1.7000000000000001E-2</v>
      </c>
      <c r="D29" s="36">
        <v>9.2999999999999999E-2</v>
      </c>
      <c r="E29" s="36">
        <v>1.3816930354810068E-2</v>
      </c>
    </row>
    <row r="30" spans="1:5" x14ac:dyDescent="0.25">
      <c r="A30" s="249"/>
      <c r="B30" s="148">
        <v>4</v>
      </c>
      <c r="C30" s="36">
        <v>1.9E-2</v>
      </c>
      <c r="D30" s="36">
        <v>0.104</v>
      </c>
      <c r="E30" s="36">
        <v>1.6820176388939956E-2</v>
      </c>
    </row>
    <row r="31" spans="1:5" x14ac:dyDescent="0.25">
      <c r="A31" s="249"/>
      <c r="B31" s="148">
        <v>5</v>
      </c>
      <c r="C31" s="36">
        <v>1.2E-2</v>
      </c>
      <c r="D31" s="36">
        <v>0.107</v>
      </c>
      <c r="E31" s="36">
        <v>1.379E-2</v>
      </c>
    </row>
    <row r="32" spans="1:5" x14ac:dyDescent="0.25">
      <c r="A32" s="6" t="s">
        <v>282</v>
      </c>
    </row>
    <row r="33" spans="1:13" ht="15.75" x14ac:dyDescent="0.25">
      <c r="A33" s="237" t="s">
        <v>279</v>
      </c>
      <c r="B33" s="237"/>
      <c r="C33" s="237"/>
      <c r="D33" s="237"/>
    </row>
    <row r="34" spans="1:13" ht="15.75" x14ac:dyDescent="0.25">
      <c r="A34" s="238" t="s">
        <v>4</v>
      </c>
      <c r="B34" s="238"/>
      <c r="C34" s="238"/>
      <c r="D34" s="238"/>
      <c r="J34" s="240" t="s">
        <v>0</v>
      </c>
      <c r="K34" s="240"/>
      <c r="L34" s="240"/>
      <c r="M34" s="240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P34"/>
  <sheetViews>
    <sheetView view="pageBreakPreview" zoomScaleNormal="70" zoomScaleSheetLayoutView="100" workbookViewId="0">
      <selection sqref="A1:P1"/>
    </sheetView>
  </sheetViews>
  <sheetFormatPr defaultRowHeight="15" x14ac:dyDescent="0.25"/>
  <cols>
    <col min="4" max="4" width="9.5703125" bestFit="1" customWidth="1"/>
    <col min="5" max="5" width="13.5703125" customWidth="1"/>
  </cols>
  <sheetData>
    <row r="1" spans="1:16" ht="15.75" x14ac:dyDescent="0.25">
      <c r="A1" s="237" t="s">
        <v>283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</row>
    <row r="2" spans="1:16" ht="81.75" customHeight="1" x14ac:dyDescent="0.25">
      <c r="A2" s="124" t="s">
        <v>1</v>
      </c>
      <c r="B2" s="124" t="s">
        <v>28</v>
      </c>
      <c r="C2" s="124" t="s">
        <v>284</v>
      </c>
      <c r="D2" s="124" t="s">
        <v>285</v>
      </c>
      <c r="E2" s="124" t="s">
        <v>286</v>
      </c>
      <c r="F2" s="124" t="s">
        <v>287</v>
      </c>
      <c r="G2" s="124" t="s">
        <v>288</v>
      </c>
      <c r="H2" s="115"/>
      <c r="I2" s="115"/>
      <c r="J2" s="115"/>
    </row>
    <row r="3" spans="1:16" x14ac:dyDescent="0.25">
      <c r="A3" s="246">
        <v>2018</v>
      </c>
      <c r="B3" s="148">
        <v>1</v>
      </c>
      <c r="C3" s="150">
        <v>0.23141299999999998</v>
      </c>
      <c r="D3" s="150">
        <v>2.7139875</v>
      </c>
      <c r="E3" s="150">
        <v>1.1629922000000001</v>
      </c>
      <c r="F3" s="150">
        <v>2.3326107825229005</v>
      </c>
      <c r="G3" s="150">
        <v>-0.54100348252289499</v>
      </c>
      <c r="H3" s="199"/>
      <c r="I3" s="199"/>
      <c r="J3" s="199"/>
    </row>
    <row r="4" spans="1:16" x14ac:dyDescent="0.25">
      <c r="A4" s="247"/>
      <c r="B4" s="148">
        <v>2</v>
      </c>
      <c r="C4" s="150">
        <v>9.9177000000000001E-2</v>
      </c>
      <c r="D4" s="150">
        <v>2.1970375</v>
      </c>
      <c r="E4" s="150">
        <v>1.035541</v>
      </c>
      <c r="F4" s="150">
        <v>2.4232941581968244</v>
      </c>
      <c r="G4" s="150">
        <v>-0.45504965819682708</v>
      </c>
      <c r="H4" s="199"/>
      <c r="I4" s="199"/>
      <c r="J4" s="199"/>
    </row>
    <row r="5" spans="1:16" x14ac:dyDescent="0.25">
      <c r="A5" s="247"/>
      <c r="B5" s="148">
        <v>3</v>
      </c>
      <c r="C5" s="150">
        <v>6.6117999999999996E-2</v>
      </c>
      <c r="D5" s="150">
        <v>2.1970375</v>
      </c>
      <c r="E5" s="150">
        <v>1.0036782</v>
      </c>
      <c r="F5" s="150">
        <v>2.614902402154005</v>
      </c>
      <c r="G5" s="150">
        <v>-0.38173610215400477</v>
      </c>
      <c r="H5" s="199"/>
      <c r="I5" s="199"/>
      <c r="J5" s="199"/>
    </row>
    <row r="6" spans="1:16" x14ac:dyDescent="0.25">
      <c r="A6" s="247"/>
      <c r="B6" s="148">
        <v>4</v>
      </c>
      <c r="C6" s="150">
        <v>9.9177000000000001E-2</v>
      </c>
      <c r="D6" s="150">
        <v>2.1711900000000002</v>
      </c>
      <c r="E6" s="150">
        <v>0.78063860000000007</v>
      </c>
      <c r="F6" s="150">
        <v>2.7852255363343219</v>
      </c>
      <c r="G6" s="150">
        <v>-0.33623113633432217</v>
      </c>
      <c r="H6" s="199"/>
      <c r="I6" s="199"/>
      <c r="J6" s="199"/>
    </row>
    <row r="7" spans="1:16" x14ac:dyDescent="0.25">
      <c r="A7" s="247"/>
      <c r="B7" s="148">
        <v>5</v>
      </c>
      <c r="C7" s="150">
        <v>0.11570649999999999</v>
      </c>
      <c r="D7" s="150">
        <v>2.0678000000000001</v>
      </c>
      <c r="E7" s="150">
        <v>0.20710820000000002</v>
      </c>
      <c r="F7" s="150">
        <v>2.9192137535018645</v>
      </c>
      <c r="G7" s="150">
        <v>-0.20982845350187018</v>
      </c>
      <c r="H7" s="199"/>
      <c r="I7" s="199"/>
      <c r="J7" s="199"/>
    </row>
    <row r="8" spans="1:16" x14ac:dyDescent="0.25">
      <c r="A8" s="247"/>
      <c r="B8" s="148">
        <v>6</v>
      </c>
      <c r="C8" s="150">
        <v>0.198354</v>
      </c>
      <c r="D8" s="150">
        <v>2.016105</v>
      </c>
      <c r="E8" s="150">
        <v>-0.70098160000000009</v>
      </c>
      <c r="F8" s="150">
        <v>2.908991321785118</v>
      </c>
      <c r="G8" s="150">
        <v>-0.22246872178511537</v>
      </c>
      <c r="H8" s="199"/>
      <c r="I8" s="199"/>
      <c r="J8" s="199"/>
    </row>
    <row r="9" spans="1:16" x14ac:dyDescent="0.25">
      <c r="A9" s="247"/>
      <c r="B9" s="148">
        <v>7</v>
      </c>
      <c r="C9" s="150">
        <v>0.26447199999999998</v>
      </c>
      <c r="D9" s="150">
        <v>1.8610200000000001</v>
      </c>
      <c r="E9" s="150">
        <v>-0.65318739999999997</v>
      </c>
      <c r="F9" s="150">
        <v>3.2310618387978902</v>
      </c>
      <c r="G9" s="150">
        <v>-0.30336643879788472</v>
      </c>
      <c r="H9" s="199"/>
      <c r="I9" s="199"/>
      <c r="J9" s="199"/>
    </row>
    <row r="10" spans="1:16" x14ac:dyDescent="0.25">
      <c r="A10" s="247"/>
      <c r="B10" s="148">
        <v>8</v>
      </c>
      <c r="C10" s="150">
        <v>0.33058999999999999</v>
      </c>
      <c r="D10" s="150">
        <v>1.7834775000000003</v>
      </c>
      <c r="E10" s="150">
        <v>0.23897100000000002</v>
      </c>
      <c r="F10" s="150">
        <v>3.0149351876047921</v>
      </c>
      <c r="G10" s="150">
        <v>-0.26797368760479801</v>
      </c>
      <c r="H10" s="199"/>
      <c r="I10" s="199"/>
      <c r="J10" s="199"/>
    </row>
    <row r="11" spans="1:16" x14ac:dyDescent="0.25">
      <c r="A11" s="247"/>
      <c r="B11" s="148">
        <v>9</v>
      </c>
      <c r="C11" s="150">
        <v>0.39670800000000001</v>
      </c>
      <c r="D11" s="150">
        <v>1.7834775000000003</v>
      </c>
      <c r="E11" s="150">
        <v>0.20710820000000002</v>
      </c>
      <c r="F11" s="150">
        <v>3.2267524756739352</v>
      </c>
      <c r="G11" s="150">
        <v>8.5953824326067477E-2</v>
      </c>
      <c r="H11" s="199"/>
      <c r="I11" s="199"/>
      <c r="J11" s="199"/>
    </row>
    <row r="12" spans="1:16" x14ac:dyDescent="0.25">
      <c r="A12" s="247"/>
      <c r="B12" s="148">
        <v>10</v>
      </c>
      <c r="C12" s="150">
        <v>0.47935549999999999</v>
      </c>
      <c r="D12" s="150">
        <v>1.9127150000000002</v>
      </c>
      <c r="E12" s="150">
        <v>-1.1629922000000001</v>
      </c>
      <c r="F12" s="150">
        <v>3.1650272075454695</v>
      </c>
      <c r="G12" s="150">
        <v>0.3058944924545336</v>
      </c>
      <c r="H12" s="199"/>
      <c r="I12" s="199"/>
      <c r="J12" s="199"/>
    </row>
    <row r="13" spans="1:16" x14ac:dyDescent="0.25">
      <c r="A13" s="247"/>
      <c r="B13" s="148">
        <v>11</v>
      </c>
      <c r="C13" s="150">
        <v>0.59506199999999998</v>
      </c>
      <c r="D13" s="150">
        <v>1.9385625000000002</v>
      </c>
      <c r="E13" s="150">
        <v>-1.0992666000000002</v>
      </c>
      <c r="F13" s="150">
        <v>3.0954241198632788</v>
      </c>
      <c r="G13" s="150">
        <v>0.47021798013672117</v>
      </c>
      <c r="H13" s="199"/>
      <c r="I13" s="199"/>
      <c r="J13" s="199"/>
    </row>
    <row r="14" spans="1:16" x14ac:dyDescent="0.25">
      <c r="A14" s="248"/>
      <c r="B14" s="148">
        <v>12</v>
      </c>
      <c r="C14" s="150">
        <v>0.64465050000000002</v>
      </c>
      <c r="D14" s="150">
        <v>1.9385625000000002</v>
      </c>
      <c r="E14" s="150">
        <v>-1.0036782</v>
      </c>
      <c r="F14" s="150">
        <v>2.9921019857603448</v>
      </c>
      <c r="G14" s="150">
        <v>0.52836321423964938</v>
      </c>
      <c r="H14" s="199"/>
      <c r="I14" s="199"/>
      <c r="J14" s="199"/>
    </row>
    <row r="15" spans="1:16" x14ac:dyDescent="0.25">
      <c r="A15" s="249">
        <v>2019</v>
      </c>
      <c r="B15" s="148">
        <v>1</v>
      </c>
      <c r="C15" s="150">
        <v>0.77947375129999996</v>
      </c>
      <c r="D15" s="150">
        <v>2.1093254240000001</v>
      </c>
      <c r="E15" s="150">
        <v>-0.70134399719999996</v>
      </c>
      <c r="F15" s="150">
        <v>3.0285644272140693</v>
      </c>
      <c r="G15" s="150">
        <v>0.58398039468592788</v>
      </c>
      <c r="H15" s="199"/>
      <c r="I15" s="199"/>
      <c r="J15" s="199"/>
    </row>
    <row r="16" spans="1:16" x14ac:dyDescent="0.25">
      <c r="A16" s="249"/>
      <c r="B16" s="148">
        <v>2</v>
      </c>
      <c r="C16" s="150">
        <v>1.0282419698</v>
      </c>
      <c r="D16" s="150">
        <v>2.1620585596000002</v>
      </c>
      <c r="E16" s="150">
        <v>-0.33473236229999997</v>
      </c>
      <c r="F16" s="150">
        <v>3.2565174771667298</v>
      </c>
      <c r="G16" s="150">
        <v>0.48791435573326447</v>
      </c>
      <c r="H16" s="199"/>
      <c r="I16" s="199"/>
      <c r="J16" s="199"/>
    </row>
    <row r="17" spans="1:10" x14ac:dyDescent="0.25">
      <c r="A17" s="249"/>
      <c r="B17" s="148">
        <v>3</v>
      </c>
      <c r="C17" s="150">
        <v>1.2604256403999998</v>
      </c>
      <c r="D17" s="150">
        <v>2.0302257206000003</v>
      </c>
      <c r="E17" s="150">
        <v>-0.14345672669999998</v>
      </c>
      <c r="F17" s="150">
        <v>3.0977557075031759</v>
      </c>
      <c r="G17" s="150">
        <v>0.45504965819682708</v>
      </c>
      <c r="H17" s="199"/>
      <c r="I17" s="199"/>
      <c r="J17" s="199"/>
    </row>
    <row r="18" spans="1:10" x14ac:dyDescent="0.25">
      <c r="A18" s="249"/>
      <c r="B18" s="148">
        <v>4</v>
      </c>
      <c r="C18" s="150">
        <v>1.5921165983999999</v>
      </c>
      <c r="D18" s="150">
        <v>2.1093254240000001</v>
      </c>
      <c r="E18" s="150">
        <v>-0.2072152719</v>
      </c>
      <c r="F18" s="150">
        <v>3.1128027864534316</v>
      </c>
      <c r="G18" s="150">
        <v>0.49297046304656267</v>
      </c>
      <c r="H18" s="199"/>
      <c r="I18" s="199"/>
      <c r="J18" s="199"/>
    </row>
    <row r="19" spans="1:10" x14ac:dyDescent="0.25">
      <c r="A19" s="249"/>
      <c r="B19" s="148">
        <v>5</v>
      </c>
      <c r="C19" s="150">
        <v>1.7579620773999998</v>
      </c>
      <c r="D19" s="150">
        <v>2.3993576698000001</v>
      </c>
      <c r="E19" s="150">
        <v>0.22315490819999997</v>
      </c>
      <c r="F19" s="150">
        <v>3.1479014570725976</v>
      </c>
      <c r="G19" s="150">
        <v>0.37162388752740882</v>
      </c>
      <c r="H19" s="199"/>
      <c r="I19" s="199"/>
      <c r="J19" s="199"/>
    </row>
    <row r="20" spans="1:10" x14ac:dyDescent="0.25">
      <c r="A20" s="249"/>
      <c r="B20" s="148">
        <v>6</v>
      </c>
      <c r="C20" s="150">
        <v>1.9403921042999999</v>
      </c>
      <c r="D20" s="150">
        <v>2.7948561868000001</v>
      </c>
      <c r="E20" s="150">
        <v>7.9698181499999993E-2</v>
      </c>
      <c r="F20" s="150">
        <v>3.1903933958380266</v>
      </c>
      <c r="G20" s="150">
        <v>0.19466013156197609</v>
      </c>
      <c r="H20" s="199"/>
      <c r="I20" s="199"/>
      <c r="J20" s="199"/>
    </row>
    <row r="21" spans="1:10" x14ac:dyDescent="0.25">
      <c r="A21" s="249"/>
      <c r="B21" s="148">
        <v>7</v>
      </c>
      <c r="C21" s="150">
        <v>2.0067302958999997</v>
      </c>
      <c r="D21" s="150">
        <v>3.0585218647999999</v>
      </c>
      <c r="E21" s="150">
        <v>0.4144305438</v>
      </c>
      <c r="F21" s="150">
        <v>3.0762182370710036</v>
      </c>
      <c r="G21" s="150">
        <v>0.14409905842899531</v>
      </c>
      <c r="H21" s="199"/>
      <c r="I21" s="199"/>
      <c r="J21" s="199"/>
    </row>
    <row r="22" spans="1:10" x14ac:dyDescent="0.25">
      <c r="A22" s="249"/>
      <c r="B22" s="148">
        <v>8</v>
      </c>
      <c r="C22" s="150">
        <v>2.0896530354</v>
      </c>
      <c r="D22" s="150">
        <v>3.3749206784000005</v>
      </c>
      <c r="E22" s="150">
        <v>0.31879272599999997</v>
      </c>
      <c r="F22" s="150">
        <v>3.1230955749039859</v>
      </c>
      <c r="G22" s="150">
        <v>9.3537985296014522E-2</v>
      </c>
      <c r="H22" s="199"/>
      <c r="I22" s="199"/>
      <c r="J22" s="199"/>
    </row>
    <row r="23" spans="1:10" x14ac:dyDescent="0.25">
      <c r="A23" s="249"/>
      <c r="B23" s="148">
        <v>9</v>
      </c>
      <c r="C23" s="150">
        <v>2.1062375832999995</v>
      </c>
      <c r="D23" s="150">
        <v>3.559486653</v>
      </c>
      <c r="E23" s="150">
        <v>0.55788727049999998</v>
      </c>
      <c r="F23" s="150">
        <v>2.9724545321526641</v>
      </c>
      <c r="G23" s="150">
        <v>-9.6066038952663413E-2</v>
      </c>
      <c r="H23" s="199"/>
      <c r="I23" s="199"/>
      <c r="J23" s="199"/>
    </row>
    <row r="24" spans="1:10" x14ac:dyDescent="0.25">
      <c r="A24" s="249"/>
      <c r="B24" s="148">
        <v>10</v>
      </c>
      <c r="C24" s="150">
        <v>2.321836706</v>
      </c>
      <c r="D24" s="150">
        <v>3.6385863564000003</v>
      </c>
      <c r="E24" s="150">
        <v>1.2114123587999999</v>
      </c>
      <c r="F24" s="150">
        <v>2.8492273931944272</v>
      </c>
      <c r="G24" s="150">
        <v>-0.32106281439442808</v>
      </c>
      <c r="H24" s="199"/>
      <c r="I24" s="199"/>
      <c r="J24" s="199"/>
    </row>
    <row r="25" spans="1:10" x14ac:dyDescent="0.25">
      <c r="A25" s="249"/>
      <c r="B25" s="148">
        <v>11</v>
      </c>
      <c r="C25" s="150">
        <v>2.5706049245</v>
      </c>
      <c r="D25" s="150">
        <v>3.5331200852000002</v>
      </c>
      <c r="E25" s="150">
        <v>1.1954727224999999</v>
      </c>
      <c r="F25" s="150">
        <v>2.8583799796534759</v>
      </c>
      <c r="G25" s="150">
        <v>-0.45757771185347595</v>
      </c>
      <c r="H25" s="199"/>
      <c r="I25" s="199"/>
      <c r="J25" s="199"/>
    </row>
    <row r="26" spans="1:10" x14ac:dyDescent="0.25">
      <c r="A26" s="249"/>
      <c r="B26" s="148">
        <v>12</v>
      </c>
      <c r="C26" s="150">
        <v>2.6701122119000003</v>
      </c>
      <c r="D26" s="150">
        <v>3.4803869496000002</v>
      </c>
      <c r="E26" s="150">
        <v>1.0041970868999999</v>
      </c>
      <c r="F26" s="150">
        <v>2.9913633414361911</v>
      </c>
      <c r="G26" s="150">
        <v>-0.54605958983619229</v>
      </c>
      <c r="H26" s="199"/>
      <c r="I26" s="199"/>
      <c r="J26" s="199"/>
    </row>
    <row r="27" spans="1:10" x14ac:dyDescent="0.25">
      <c r="A27" s="249">
        <v>2020</v>
      </c>
      <c r="B27" s="148">
        <v>1</v>
      </c>
      <c r="C27" s="150">
        <v>2.6203585681999999</v>
      </c>
      <c r="D27" s="150">
        <v>3.4276538140000001</v>
      </c>
      <c r="E27" s="150">
        <v>0.78104217870000003</v>
      </c>
      <c r="F27" s="150">
        <v>2.8993086533396495</v>
      </c>
      <c r="G27" s="150">
        <v>-0.52836321423964938</v>
      </c>
      <c r="H27" s="199"/>
      <c r="I27" s="199"/>
      <c r="J27" s="199"/>
    </row>
    <row r="28" spans="1:10" x14ac:dyDescent="0.25">
      <c r="A28" s="249"/>
      <c r="B28" s="148">
        <v>2</v>
      </c>
      <c r="C28" s="150">
        <v>2.4710976371000006</v>
      </c>
      <c r="D28" s="150">
        <v>3.4540203817999986</v>
      </c>
      <c r="E28" s="150">
        <v>0.4144305438</v>
      </c>
      <c r="F28" s="150">
        <v>2.7938707588529477</v>
      </c>
      <c r="G28" s="150">
        <v>-0.53341932155294736</v>
      </c>
      <c r="H28" s="199"/>
      <c r="I28" s="199"/>
      <c r="J28" s="199"/>
    </row>
    <row r="29" spans="1:10" x14ac:dyDescent="0.25">
      <c r="A29" s="249"/>
      <c r="B29" s="148">
        <v>3</v>
      </c>
      <c r="C29" s="150">
        <v>2.3550058018000004</v>
      </c>
      <c r="D29" s="150">
        <v>3.7176860597999988</v>
      </c>
      <c r="E29" s="150">
        <v>0.73322326979999985</v>
      </c>
      <c r="F29" s="150">
        <v>2.8682368097840598</v>
      </c>
      <c r="G29" s="150">
        <v>-0.37415194118405776</v>
      </c>
      <c r="H29" s="199"/>
      <c r="I29" s="199"/>
      <c r="J29" s="199"/>
    </row>
    <row r="30" spans="1:10" x14ac:dyDescent="0.25">
      <c r="A30" s="249"/>
      <c r="B30" s="148">
        <v>4</v>
      </c>
      <c r="C30" s="150">
        <v>2.1559912269999999</v>
      </c>
      <c r="D30" s="150">
        <v>3.9286186022000016</v>
      </c>
      <c r="E30" s="150">
        <v>1.5461447210999997</v>
      </c>
      <c r="F30" s="150">
        <v>3.0624996738712884</v>
      </c>
      <c r="G30" s="150">
        <v>-0.29325422417128838</v>
      </c>
      <c r="H30" s="199"/>
      <c r="I30" s="199"/>
      <c r="J30" s="199"/>
    </row>
    <row r="31" spans="1:10" x14ac:dyDescent="0.25">
      <c r="A31" s="249"/>
      <c r="B31" s="148">
        <v>5</v>
      </c>
      <c r="C31" s="150">
        <v>2.2223294185999998</v>
      </c>
      <c r="D31" s="150">
        <v>3.8758854666000002</v>
      </c>
      <c r="E31" s="150">
        <v>1.6099032662999997</v>
      </c>
      <c r="F31" s="150">
        <v>3.3230568775210232</v>
      </c>
      <c r="G31" s="150">
        <v>-0.33117502902102414</v>
      </c>
      <c r="H31" s="199"/>
      <c r="I31" s="199"/>
      <c r="J31" s="199"/>
    </row>
    <row r="33" spans="1:16" ht="15.75" x14ac:dyDescent="0.25">
      <c r="A33" s="237" t="s">
        <v>279</v>
      </c>
      <c r="B33" s="237"/>
      <c r="C33" s="237"/>
      <c r="D33" s="237"/>
    </row>
    <row r="34" spans="1:16" ht="15.75" x14ac:dyDescent="0.25">
      <c r="A34" s="238" t="s">
        <v>4</v>
      </c>
      <c r="B34" s="238"/>
      <c r="C34" s="238"/>
      <c r="D34" s="238"/>
      <c r="M34" s="240" t="s">
        <v>0</v>
      </c>
      <c r="N34" s="240"/>
      <c r="O34" s="240"/>
      <c r="P34" s="240"/>
    </row>
  </sheetData>
  <mergeCells count="7">
    <mergeCell ref="A34:D34"/>
    <mergeCell ref="M34:P34"/>
    <mergeCell ref="A1:P1"/>
    <mergeCell ref="A3:A14"/>
    <mergeCell ref="A15:A26"/>
    <mergeCell ref="A27:A31"/>
    <mergeCell ref="A33:D33"/>
  </mergeCells>
  <hyperlinks>
    <hyperlink ref="M34:P34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Normal="70" zoomScaleSheetLayoutView="100" workbookViewId="0">
      <selection sqref="A1:M1"/>
    </sheetView>
  </sheetViews>
  <sheetFormatPr defaultRowHeight="15" x14ac:dyDescent="0.25"/>
  <cols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237" t="s">
        <v>289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81.75" customHeight="1" x14ac:dyDescent="0.25">
      <c r="A2" s="124" t="s">
        <v>1</v>
      </c>
      <c r="B2" s="124" t="s">
        <v>28</v>
      </c>
      <c r="C2" s="124" t="s">
        <v>290</v>
      </c>
      <c r="D2" s="124" t="s">
        <v>291</v>
      </c>
      <c r="E2" s="124" t="s">
        <v>292</v>
      </c>
      <c r="F2" s="124" t="s">
        <v>293</v>
      </c>
    </row>
    <row r="3" spans="1:13" x14ac:dyDescent="0.25">
      <c r="A3" s="246">
        <v>2018</v>
      </c>
      <c r="B3" s="148">
        <v>1</v>
      </c>
      <c r="C3" s="127">
        <v>2.5999999999999943E-2</v>
      </c>
      <c r="D3" s="127">
        <v>0.105</v>
      </c>
      <c r="E3" s="127">
        <v>9.0000000000000566E-3</v>
      </c>
      <c r="F3" s="127"/>
    </row>
    <row r="4" spans="1:13" x14ac:dyDescent="0.25">
      <c r="A4" s="247"/>
      <c r="B4" s="148">
        <v>2</v>
      </c>
      <c r="C4" s="127">
        <v>3.4000000000000058E-2</v>
      </c>
      <c r="D4" s="127">
        <v>8.5000000000000006E-2</v>
      </c>
      <c r="E4" s="127">
        <v>2.9999999999999714E-3</v>
      </c>
      <c r="F4" s="127"/>
    </row>
    <row r="5" spans="1:13" x14ac:dyDescent="0.25">
      <c r="A5" s="247"/>
      <c r="B5" s="148">
        <v>3</v>
      </c>
      <c r="C5" s="127">
        <v>3.2000000000000028E-2</v>
      </c>
      <c r="D5" s="127">
        <v>8.5000000000000006E-2</v>
      </c>
      <c r="E5" s="127">
        <v>-7.9999999999999724E-3</v>
      </c>
      <c r="F5" s="127"/>
    </row>
    <row r="6" spans="1:13" x14ac:dyDescent="0.25">
      <c r="A6" s="247"/>
      <c r="B6" s="148">
        <v>4</v>
      </c>
      <c r="C6" s="127">
        <v>2.5000000000000001E-2</v>
      </c>
      <c r="D6" s="127">
        <v>8.4000000000000061E-2</v>
      </c>
      <c r="E6" s="127">
        <v>7.9999999999999724E-3</v>
      </c>
      <c r="F6" s="127"/>
    </row>
    <row r="7" spans="1:13" x14ac:dyDescent="0.25">
      <c r="A7" s="247"/>
      <c r="B7" s="148">
        <v>5</v>
      </c>
      <c r="C7" s="127">
        <v>2.2999999999999972E-2</v>
      </c>
      <c r="D7" s="127">
        <v>0.08</v>
      </c>
      <c r="E7" s="127">
        <v>-0.01</v>
      </c>
      <c r="F7" s="127"/>
    </row>
    <row r="8" spans="1:13" x14ac:dyDescent="0.25">
      <c r="A8" s="247"/>
      <c r="B8" s="148">
        <v>6</v>
      </c>
      <c r="C8" s="127">
        <v>0.03</v>
      </c>
      <c r="D8" s="127">
        <v>7.7999999999999972E-2</v>
      </c>
      <c r="E8" s="127">
        <v>-7.0000000000000288E-3</v>
      </c>
      <c r="F8" s="127"/>
    </row>
    <row r="9" spans="1:13" x14ac:dyDescent="0.25">
      <c r="A9" s="247"/>
      <c r="B9" s="148">
        <v>7</v>
      </c>
      <c r="C9" s="127">
        <v>7.9999999999999724E-3</v>
      </c>
      <c r="D9" s="127">
        <v>7.2000000000000022E-2</v>
      </c>
      <c r="E9" s="127">
        <v>-9.9999999999994321E-4</v>
      </c>
      <c r="F9" s="127"/>
    </row>
    <row r="10" spans="1:13" x14ac:dyDescent="0.25">
      <c r="A10" s="247"/>
      <c r="B10" s="148">
        <v>8</v>
      </c>
      <c r="C10" s="127">
        <v>0</v>
      </c>
      <c r="D10" s="127">
        <v>6.9000000000000061E-2</v>
      </c>
      <c r="E10" s="127">
        <v>5.9999999999999429E-3</v>
      </c>
      <c r="F10" s="127"/>
    </row>
    <row r="11" spans="1:13" x14ac:dyDescent="0.25">
      <c r="A11" s="247"/>
      <c r="B11" s="148">
        <v>9</v>
      </c>
      <c r="C11" s="127">
        <v>9.9999999999994321E-4</v>
      </c>
      <c r="D11" s="127">
        <v>6.9000000000000061E-2</v>
      </c>
      <c r="E11" s="127">
        <v>1.4000000000000058E-2</v>
      </c>
      <c r="F11" s="127"/>
    </row>
    <row r="12" spans="1:13" x14ac:dyDescent="0.25">
      <c r="A12" s="247"/>
      <c r="B12" s="148">
        <v>10</v>
      </c>
      <c r="C12" s="127">
        <v>5.9999999999999429E-3</v>
      </c>
      <c r="D12" s="127">
        <v>7.4000000000000052E-2</v>
      </c>
      <c r="E12" s="127">
        <v>2.9000000000000057E-2</v>
      </c>
      <c r="F12" s="127"/>
    </row>
    <row r="13" spans="1:13" x14ac:dyDescent="0.25">
      <c r="A13" s="247"/>
      <c r="B13" s="148">
        <v>11</v>
      </c>
      <c r="C13" s="127">
        <v>1.7000000000000029E-2</v>
      </c>
      <c r="D13" s="127">
        <v>7.4999999999999997E-2</v>
      </c>
      <c r="E13" s="127">
        <v>5.2999999999999971E-2</v>
      </c>
      <c r="F13" s="127"/>
    </row>
    <row r="14" spans="1:13" x14ac:dyDescent="0.25">
      <c r="A14" s="248"/>
      <c r="B14" s="148">
        <v>12</v>
      </c>
      <c r="C14" s="127">
        <v>3.9000000000000055E-2</v>
      </c>
      <c r="D14" s="127">
        <v>7.4999999999999997E-2</v>
      </c>
      <c r="E14" s="127">
        <v>9.2999999999999972E-2</v>
      </c>
      <c r="F14" s="127"/>
    </row>
    <row r="15" spans="1:13" x14ac:dyDescent="0.25">
      <c r="A15" s="249">
        <v>2019</v>
      </c>
      <c r="B15" s="148">
        <v>1</v>
      </c>
      <c r="C15" s="127">
        <v>4.7000000000000028E-2</v>
      </c>
      <c r="D15" s="127">
        <v>0.08</v>
      </c>
      <c r="E15" s="127">
        <v>0.10700000000000003</v>
      </c>
      <c r="F15" s="127">
        <v>0.1</v>
      </c>
    </row>
    <row r="16" spans="1:13" x14ac:dyDescent="0.25">
      <c r="A16" s="249"/>
      <c r="B16" s="148">
        <v>2</v>
      </c>
      <c r="C16" s="127">
        <v>3.7000000000000026E-2</v>
      </c>
      <c r="D16" s="127">
        <v>8.2000000000000031E-2</v>
      </c>
      <c r="E16" s="127">
        <v>9.7000000000000031E-2</v>
      </c>
      <c r="F16" s="127">
        <v>0.10400000000000005</v>
      </c>
    </row>
    <row r="17" spans="1:6" x14ac:dyDescent="0.25">
      <c r="A17" s="249"/>
      <c r="B17" s="148">
        <v>3</v>
      </c>
      <c r="C17" s="127">
        <v>3.2000000000000028E-2</v>
      </c>
      <c r="D17" s="127">
        <v>7.7000000000000027E-2</v>
      </c>
      <c r="E17" s="127">
        <v>0.11200000000000003</v>
      </c>
      <c r="F17" s="127">
        <v>0.13500000000000001</v>
      </c>
    </row>
    <row r="18" spans="1:6" x14ac:dyDescent="0.25">
      <c r="A18" s="249"/>
      <c r="B18" s="148">
        <v>4</v>
      </c>
      <c r="C18" s="127">
        <v>3.0999999999999944E-2</v>
      </c>
      <c r="D18" s="127">
        <v>0.08</v>
      </c>
      <c r="E18" s="127">
        <v>0.11700000000000003</v>
      </c>
      <c r="F18" s="127">
        <v>0.13599999999999995</v>
      </c>
    </row>
    <row r="19" spans="1:6" x14ac:dyDescent="0.25">
      <c r="A19" s="249"/>
      <c r="B19" s="148">
        <v>5</v>
      </c>
      <c r="C19" s="127">
        <v>0.02</v>
      </c>
      <c r="D19" s="127">
        <v>9.0999999999999942E-2</v>
      </c>
      <c r="E19" s="127">
        <v>0.10299999999999997</v>
      </c>
      <c r="F19" s="127">
        <v>0.13</v>
      </c>
    </row>
    <row r="20" spans="1:6" x14ac:dyDescent="0.25">
      <c r="A20" s="249"/>
      <c r="B20" s="148">
        <v>6</v>
      </c>
      <c r="C20" s="127">
        <v>2.9000000000000057E-2</v>
      </c>
      <c r="D20" s="127">
        <v>0.10599999999999994</v>
      </c>
      <c r="E20" s="127">
        <v>0.105</v>
      </c>
      <c r="F20" s="127">
        <v>0.11799999999999997</v>
      </c>
    </row>
    <row r="21" spans="1:6" x14ac:dyDescent="0.25">
      <c r="A21" s="249"/>
      <c r="B21" s="148">
        <v>7</v>
      </c>
      <c r="C21" s="127">
        <v>6.2999999999999973E-2</v>
      </c>
      <c r="D21" s="127">
        <v>0.11599999999999994</v>
      </c>
      <c r="E21" s="127">
        <v>0.11700000000000003</v>
      </c>
      <c r="F21" s="127">
        <v>0.10099999999999994</v>
      </c>
    </row>
    <row r="22" spans="1:6" x14ac:dyDescent="0.25">
      <c r="A22" s="249"/>
      <c r="B22" s="148">
        <v>8</v>
      </c>
      <c r="C22" s="127">
        <v>8.5000000000000006E-2</v>
      </c>
      <c r="D22" s="127">
        <v>0.12799999999999997</v>
      </c>
      <c r="E22" s="127">
        <v>0.13400000000000006</v>
      </c>
      <c r="F22" s="127">
        <v>6.2000000000000027E-2</v>
      </c>
    </row>
    <row r="23" spans="1:6" x14ac:dyDescent="0.25">
      <c r="A23" s="249"/>
      <c r="B23" s="148">
        <v>9</v>
      </c>
      <c r="C23" s="127">
        <v>9.2999999999999972E-2</v>
      </c>
      <c r="D23" s="127">
        <v>0.13500000000000001</v>
      </c>
      <c r="E23" s="127">
        <v>0.12200000000000003</v>
      </c>
      <c r="F23" s="127">
        <v>4.9000000000000057E-2</v>
      </c>
    </row>
    <row r="24" spans="1:6" x14ac:dyDescent="0.25">
      <c r="A24" s="249"/>
      <c r="B24" s="148">
        <v>10</v>
      </c>
      <c r="C24" s="127">
        <v>6.0999999999999943E-2</v>
      </c>
      <c r="D24" s="127">
        <v>0.13799999999999998</v>
      </c>
      <c r="E24" s="127">
        <v>0.115</v>
      </c>
      <c r="F24" s="127">
        <v>6.0999999999999943E-2</v>
      </c>
    </row>
    <row r="25" spans="1:6" x14ac:dyDescent="0.25">
      <c r="A25" s="249"/>
      <c r="B25" s="148">
        <v>11</v>
      </c>
      <c r="C25" s="127">
        <v>5.5E-2</v>
      </c>
      <c r="D25" s="127">
        <v>0.13400000000000006</v>
      </c>
      <c r="E25" s="127">
        <v>0.10099999999999994</v>
      </c>
      <c r="F25" s="127">
        <v>4.5999999999999944E-2</v>
      </c>
    </row>
    <row r="26" spans="1:6" x14ac:dyDescent="0.25">
      <c r="A26" s="249"/>
      <c r="B26" s="148">
        <v>12</v>
      </c>
      <c r="C26" s="127">
        <v>4.9000000000000057E-2</v>
      </c>
      <c r="D26" s="127">
        <v>0.13200000000000003</v>
      </c>
      <c r="E26" s="127">
        <v>5.4000000000000055E-2</v>
      </c>
      <c r="F26" s="127">
        <v>6.9000000000000061E-2</v>
      </c>
    </row>
    <row r="27" spans="1:6" x14ac:dyDescent="0.25">
      <c r="A27" s="249">
        <v>2020</v>
      </c>
      <c r="B27" s="148">
        <v>1</v>
      </c>
      <c r="C27" s="127">
        <v>3.5000000000000003E-2</v>
      </c>
      <c r="D27" s="127">
        <v>0.13</v>
      </c>
      <c r="E27" s="127">
        <v>4.7999999999999973E-2</v>
      </c>
      <c r="F27" s="127">
        <v>6.9000000000000061E-2</v>
      </c>
    </row>
    <row r="28" spans="1:6" x14ac:dyDescent="0.25">
      <c r="A28" s="249"/>
      <c r="B28" s="148">
        <v>2</v>
      </c>
      <c r="C28" s="127">
        <v>3.7999999999999999E-2</v>
      </c>
      <c r="D28" s="127">
        <v>0.13100000000000001</v>
      </c>
      <c r="E28" s="127">
        <v>5.3999999999999999E-2</v>
      </c>
      <c r="F28" s="127">
        <v>6.8000000000000005E-2</v>
      </c>
    </row>
    <row r="29" spans="1:6" x14ac:dyDescent="0.25">
      <c r="A29" s="249"/>
      <c r="B29" s="148">
        <v>3</v>
      </c>
      <c r="C29" s="127">
        <v>0.04</v>
      </c>
      <c r="D29" s="127">
        <v>0.14099999999999999</v>
      </c>
      <c r="E29" s="127">
        <v>4.2999999999999997E-2</v>
      </c>
      <c r="F29" s="127">
        <v>7.0000000000000007E-2</v>
      </c>
    </row>
    <row r="30" spans="1:6" x14ac:dyDescent="0.25">
      <c r="A30" s="249"/>
      <c r="B30" s="148">
        <v>4</v>
      </c>
      <c r="C30" s="127">
        <v>4.2000000000000003E-2</v>
      </c>
      <c r="D30" s="127">
        <v>0.14899999999999999</v>
      </c>
      <c r="E30" s="127">
        <v>6.0999999999999999E-2</v>
      </c>
      <c r="F30" s="127">
        <v>7.2999999999999995E-2</v>
      </c>
    </row>
    <row r="31" spans="1:6" x14ac:dyDescent="0.25">
      <c r="A31" s="249"/>
      <c r="B31" s="148">
        <v>5</v>
      </c>
      <c r="C31" s="127">
        <v>4.9000000000000002E-2</v>
      </c>
      <c r="D31" s="127">
        <v>0.14699999999999999</v>
      </c>
      <c r="E31" s="127">
        <v>8.6999999999999994E-2</v>
      </c>
      <c r="F31" s="127"/>
    </row>
    <row r="33" spans="1:13" ht="15.75" x14ac:dyDescent="0.25">
      <c r="A33" s="237" t="s">
        <v>279</v>
      </c>
      <c r="B33" s="237"/>
      <c r="C33" s="237"/>
      <c r="D33" s="237"/>
    </row>
    <row r="34" spans="1:13" ht="15.75" x14ac:dyDescent="0.25">
      <c r="A34" s="238" t="s">
        <v>4</v>
      </c>
      <c r="B34" s="238"/>
      <c r="C34" s="238"/>
      <c r="D34" s="238"/>
      <c r="J34" s="240" t="s">
        <v>0</v>
      </c>
      <c r="K34" s="240"/>
      <c r="L34" s="240"/>
      <c r="M34" s="240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Мазмұны!A1" display="Мазмұны"/>
  </hyperlinks>
  <pageMargins left="0.7" right="0.7" top="0.75" bottom="0.75" header="0.3" footer="0.3"/>
  <pageSetup paperSize="9" scale="6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Normal="40" zoomScaleSheetLayoutView="100" workbookViewId="0">
      <selection sqref="A1:M1"/>
    </sheetView>
  </sheetViews>
  <sheetFormatPr defaultRowHeight="15" x14ac:dyDescent="0.25"/>
  <cols>
    <col min="6" max="6" width="9.85546875" customWidth="1"/>
  </cols>
  <sheetData>
    <row r="1" spans="1:13" ht="15.75" x14ac:dyDescent="0.25">
      <c r="A1" s="237" t="s">
        <v>294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30" x14ac:dyDescent="0.25">
      <c r="A2" s="124" t="s">
        <v>1</v>
      </c>
      <c r="B2" s="124" t="s">
        <v>28</v>
      </c>
      <c r="C2" s="151" t="s">
        <v>295</v>
      </c>
      <c r="D2" s="151" t="s">
        <v>296</v>
      </c>
      <c r="E2" s="151" t="s">
        <v>297</v>
      </c>
      <c r="F2" s="152" t="s">
        <v>298</v>
      </c>
    </row>
    <row r="3" spans="1:13" x14ac:dyDescent="0.25">
      <c r="A3" s="246">
        <v>2018</v>
      </c>
      <c r="B3" s="148">
        <v>1</v>
      </c>
      <c r="C3" s="127">
        <v>0.17499999999999999</v>
      </c>
      <c r="D3" s="127">
        <v>5.4000000000000055E-2</v>
      </c>
      <c r="E3" s="127">
        <v>-7.0000000000000288E-3</v>
      </c>
      <c r="F3" s="127">
        <v>-0.27599999999999997</v>
      </c>
    </row>
    <row r="4" spans="1:13" x14ac:dyDescent="0.25">
      <c r="A4" s="247"/>
      <c r="B4" s="148">
        <v>2</v>
      </c>
      <c r="C4" s="127">
        <v>0.17599999999999993</v>
      </c>
      <c r="D4" s="127">
        <v>4.200000000000003E-2</v>
      </c>
      <c r="E4" s="127">
        <v>9.9999999999994321E-4</v>
      </c>
      <c r="F4" s="127">
        <v>-0.3</v>
      </c>
    </row>
    <row r="5" spans="1:13" x14ac:dyDescent="0.25">
      <c r="A5" s="247"/>
      <c r="B5" s="148">
        <v>3</v>
      </c>
      <c r="C5" s="127">
        <v>0.20299999999999996</v>
      </c>
      <c r="D5" s="127">
        <v>5.4000000000000055E-2</v>
      </c>
      <c r="E5" s="127">
        <v>1.5999999999999945E-2</v>
      </c>
      <c r="F5" s="127">
        <v>-0.308</v>
      </c>
    </row>
    <row r="6" spans="1:13" x14ac:dyDescent="0.25">
      <c r="A6" s="247"/>
      <c r="B6" s="148">
        <v>4</v>
      </c>
      <c r="C6" s="127">
        <v>0.21799999999999997</v>
      </c>
      <c r="D6" s="127">
        <v>6.7999999999999977E-2</v>
      </c>
      <c r="E6" s="127">
        <v>5.0000000000000001E-3</v>
      </c>
      <c r="F6" s="127">
        <v>-0.31799999999999995</v>
      </c>
    </row>
    <row r="7" spans="1:13" x14ac:dyDescent="0.25">
      <c r="A7" s="247"/>
      <c r="B7" s="148">
        <v>5</v>
      </c>
      <c r="C7" s="127">
        <v>0.22099999999999995</v>
      </c>
      <c r="D7" s="127">
        <v>4.5999999999999944E-2</v>
      </c>
      <c r="E7" s="127">
        <v>-5.9999999999999429E-3</v>
      </c>
      <c r="F7" s="127">
        <v>-0.32099999999999995</v>
      </c>
    </row>
    <row r="8" spans="1:13" x14ac:dyDescent="0.25">
      <c r="A8" s="247"/>
      <c r="B8" s="148">
        <v>6</v>
      </c>
      <c r="C8" s="127">
        <v>0.20700000000000002</v>
      </c>
      <c r="D8" s="127">
        <v>5.9999999999999429E-3</v>
      </c>
      <c r="E8" s="127">
        <v>-2.4000000000000056E-2</v>
      </c>
      <c r="F8" s="127">
        <v>-0.315</v>
      </c>
    </row>
    <row r="9" spans="1:13" x14ac:dyDescent="0.25">
      <c r="A9" s="247"/>
      <c r="B9" s="148">
        <v>7</v>
      </c>
      <c r="C9" s="127">
        <v>0.21099999999999994</v>
      </c>
      <c r="D9" s="127">
        <v>-4.7000000000000028E-2</v>
      </c>
      <c r="E9" s="127">
        <v>-2.7999999999999973E-2</v>
      </c>
      <c r="F9" s="127">
        <v>-0.32200000000000001</v>
      </c>
    </row>
    <row r="10" spans="1:13" x14ac:dyDescent="0.25">
      <c r="A10" s="247"/>
      <c r="B10" s="148">
        <v>8</v>
      </c>
      <c r="C10" s="127">
        <v>0.16700000000000004</v>
      </c>
      <c r="D10" s="127">
        <v>-3.2999999999999974E-2</v>
      </c>
      <c r="E10" s="127">
        <v>2.5000000000000001E-2</v>
      </c>
      <c r="F10" s="127">
        <v>-0.34200000000000003</v>
      </c>
    </row>
    <row r="11" spans="1:13" x14ac:dyDescent="0.25">
      <c r="A11" s="247"/>
      <c r="B11" s="148">
        <v>9</v>
      </c>
      <c r="C11" s="127">
        <v>0.12299999999999997</v>
      </c>
      <c r="D11" s="127">
        <v>-2.2999999999999972E-2</v>
      </c>
      <c r="E11" s="127">
        <v>0.1</v>
      </c>
      <c r="F11" s="127">
        <v>-0.36399999999999999</v>
      </c>
    </row>
    <row r="12" spans="1:13" x14ac:dyDescent="0.25">
      <c r="A12" s="247"/>
      <c r="B12" s="148">
        <v>10</v>
      </c>
      <c r="C12" s="127">
        <v>4.0999999999999946E-2</v>
      </c>
      <c r="D12" s="127">
        <v>-9.0000000000000566E-3</v>
      </c>
      <c r="E12" s="127">
        <v>5.5E-2</v>
      </c>
      <c r="F12" s="127">
        <v>-0.36200000000000004</v>
      </c>
    </row>
    <row r="13" spans="1:13" x14ac:dyDescent="0.25">
      <c r="A13" s="247"/>
      <c r="B13" s="148">
        <v>11</v>
      </c>
      <c r="C13" s="127">
        <v>4.0000000000000565E-3</v>
      </c>
      <c r="D13" s="127">
        <v>-0.04</v>
      </c>
      <c r="E13" s="127">
        <v>-1.2999999999999972E-2</v>
      </c>
      <c r="F13" s="127">
        <v>-0.34799999999999998</v>
      </c>
    </row>
    <row r="14" spans="1:13" x14ac:dyDescent="0.25">
      <c r="A14" s="248"/>
      <c r="B14" s="148">
        <v>12</v>
      </c>
      <c r="C14" s="127">
        <v>-2.0999999999999942E-2</v>
      </c>
      <c r="D14" s="127">
        <v>-4.5999999999999944E-2</v>
      </c>
      <c r="E14" s="127">
        <v>-3.7999999999999971E-2</v>
      </c>
      <c r="F14" s="127">
        <v>-0.32400000000000007</v>
      </c>
    </row>
    <row r="15" spans="1:13" x14ac:dyDescent="0.25">
      <c r="A15" s="249">
        <v>2019</v>
      </c>
      <c r="B15" s="148">
        <v>1</v>
      </c>
      <c r="C15" s="127">
        <v>-3.9000000000000055E-2</v>
      </c>
      <c r="D15" s="127">
        <v>-3.7999999999999971E-2</v>
      </c>
      <c r="E15" s="127">
        <v>-4.2999999999999969E-2</v>
      </c>
      <c r="F15" s="127">
        <v>-0.29400000000000004</v>
      </c>
    </row>
    <row r="16" spans="1:13" x14ac:dyDescent="0.25">
      <c r="A16" s="249"/>
      <c r="B16" s="148">
        <v>2</v>
      </c>
      <c r="C16" s="127">
        <v>-5.2999999999999971E-2</v>
      </c>
      <c r="D16" s="127">
        <v>-4.2999999999999969E-2</v>
      </c>
      <c r="E16" s="127">
        <v>-4.7000000000000028E-2</v>
      </c>
      <c r="F16" s="127">
        <v>-0.24599999999999994</v>
      </c>
    </row>
    <row r="17" spans="1:6" ht="18" customHeight="1" x14ac:dyDescent="0.25">
      <c r="A17" s="249"/>
      <c r="B17" s="148">
        <v>3</v>
      </c>
      <c r="C17" s="127">
        <v>-9.0999999999999942E-2</v>
      </c>
      <c r="D17" s="127">
        <v>-4.9000000000000057E-2</v>
      </c>
      <c r="E17" s="127">
        <v>-6.7999999999999977E-2</v>
      </c>
      <c r="F17" s="127">
        <v>-0.21400000000000005</v>
      </c>
    </row>
    <row r="18" spans="1:6" ht="18" customHeight="1" x14ac:dyDescent="0.25">
      <c r="A18" s="249"/>
      <c r="B18" s="148">
        <v>4</v>
      </c>
      <c r="C18" s="127">
        <v>-0.11900000000000005</v>
      </c>
      <c r="D18" s="127">
        <v>-4.7000000000000028E-2</v>
      </c>
      <c r="E18" s="127">
        <v>-5.7999999999999968E-2</v>
      </c>
      <c r="F18" s="127">
        <v>-0.15599999999999994</v>
      </c>
    </row>
    <row r="19" spans="1:6" ht="18" customHeight="1" x14ac:dyDescent="0.25">
      <c r="A19" s="249"/>
      <c r="B19" s="148">
        <v>5</v>
      </c>
      <c r="C19" s="127">
        <v>-0.13</v>
      </c>
      <c r="D19" s="127">
        <v>-4.200000000000003E-2</v>
      </c>
      <c r="E19" s="127">
        <v>-4.0999999999999946E-2</v>
      </c>
      <c r="F19" s="127">
        <v>-5.5E-2</v>
      </c>
    </row>
    <row r="20" spans="1:6" ht="18" customHeight="1" x14ac:dyDescent="0.25">
      <c r="A20" s="249"/>
      <c r="B20" s="148">
        <v>6</v>
      </c>
      <c r="C20" s="127">
        <v>-0.125</v>
      </c>
      <c r="D20" s="127">
        <v>2.0000000000000282E-3</v>
      </c>
      <c r="E20" s="127">
        <v>-1.4000000000000058E-2</v>
      </c>
      <c r="F20" s="127">
        <v>9.0000000000000566E-3</v>
      </c>
    </row>
    <row r="21" spans="1:6" ht="18" customHeight="1" x14ac:dyDescent="0.25">
      <c r="A21" s="249"/>
      <c r="B21" s="148">
        <v>7</v>
      </c>
      <c r="C21" s="127">
        <v>-0.14599999999999994</v>
      </c>
      <c r="D21" s="127">
        <v>4.7000000000000028E-2</v>
      </c>
      <c r="E21" s="127">
        <v>-2.200000000000003E-2</v>
      </c>
      <c r="F21" s="127">
        <v>3.5999999999999942E-2</v>
      </c>
    </row>
    <row r="22" spans="1:6" ht="18" customHeight="1" x14ac:dyDescent="0.25">
      <c r="A22" s="249"/>
      <c r="B22" s="148">
        <v>8</v>
      </c>
      <c r="C22" s="127">
        <v>-0.115</v>
      </c>
      <c r="D22" s="127">
        <v>2.200000000000003E-2</v>
      </c>
      <c r="E22" s="127">
        <v>-3.7000000000000026E-2</v>
      </c>
      <c r="F22" s="127">
        <v>0.13700000000000004</v>
      </c>
    </row>
    <row r="23" spans="1:6" ht="18" customHeight="1" x14ac:dyDescent="0.25">
      <c r="A23" s="249"/>
      <c r="B23" s="148">
        <v>9</v>
      </c>
      <c r="C23" s="127">
        <v>-8.5999999999999938E-2</v>
      </c>
      <c r="D23" s="127">
        <v>2.4000000000000056E-2</v>
      </c>
      <c r="E23" s="127">
        <v>-9.5000000000000001E-2</v>
      </c>
      <c r="F23" s="127">
        <v>0.315</v>
      </c>
    </row>
    <row r="24" spans="1:6" ht="18" customHeight="1" x14ac:dyDescent="0.25">
      <c r="A24" s="249"/>
      <c r="B24" s="148">
        <v>10</v>
      </c>
      <c r="C24" s="127">
        <v>-2.2999999999999972E-2</v>
      </c>
      <c r="D24" s="127">
        <v>5.5E-2</v>
      </c>
      <c r="E24" s="127">
        <v>-4.9000000000000057E-2</v>
      </c>
      <c r="F24" s="127">
        <v>0.43199999999999988</v>
      </c>
    </row>
    <row r="25" spans="1:6" ht="18" customHeight="1" x14ac:dyDescent="0.25">
      <c r="A25" s="249"/>
      <c r="B25" s="148">
        <v>11</v>
      </c>
      <c r="C25" s="127">
        <v>1.9000000000000059E-2</v>
      </c>
      <c r="D25" s="127">
        <v>8.2000000000000031E-2</v>
      </c>
      <c r="E25" s="127">
        <v>-7.0000000000000288E-3</v>
      </c>
      <c r="F25" s="127">
        <v>0.47699999999999987</v>
      </c>
    </row>
    <row r="26" spans="1:6" x14ac:dyDescent="0.25">
      <c r="A26" s="249"/>
      <c r="B26" s="148">
        <v>12</v>
      </c>
      <c r="C26" s="127">
        <v>5.4000000000000055E-2</v>
      </c>
      <c r="D26" s="127">
        <v>0.10700000000000003</v>
      </c>
      <c r="E26" s="127">
        <v>-9.0000000000000566E-3</v>
      </c>
      <c r="F26" s="127">
        <v>0.495</v>
      </c>
    </row>
    <row r="27" spans="1:6" x14ac:dyDescent="0.25">
      <c r="A27" s="249">
        <v>2020</v>
      </c>
      <c r="B27" s="148">
        <v>1</v>
      </c>
      <c r="C27" s="127">
        <v>7.4999999999999997E-2</v>
      </c>
      <c r="D27" s="127">
        <v>0.11</v>
      </c>
      <c r="E27" s="127">
        <v>-1.0999999999999944E-2</v>
      </c>
      <c r="F27" s="127">
        <v>0.49599999999999994</v>
      </c>
    </row>
    <row r="28" spans="1:6" x14ac:dyDescent="0.25">
      <c r="A28" s="249"/>
      <c r="B28" s="148">
        <v>2</v>
      </c>
      <c r="C28" s="127">
        <v>9.2000000000000026E-2</v>
      </c>
      <c r="D28" s="127">
        <v>0.12900000000000006</v>
      </c>
      <c r="E28" s="127">
        <v>-9.0000000000000566E-3</v>
      </c>
      <c r="F28" s="127">
        <v>0.48900000000000005</v>
      </c>
    </row>
    <row r="29" spans="1:6" x14ac:dyDescent="0.25">
      <c r="A29" s="249"/>
      <c r="B29" s="148">
        <v>3</v>
      </c>
      <c r="C29" s="127">
        <v>0.13799999999999998</v>
      </c>
      <c r="D29" s="127">
        <v>0.14900000000000005</v>
      </c>
      <c r="E29" s="127">
        <v>3.4000000000000058E-2</v>
      </c>
      <c r="F29" s="127">
        <v>0.54300000000000015</v>
      </c>
    </row>
    <row r="30" spans="1:6" x14ac:dyDescent="0.25">
      <c r="A30" s="249"/>
      <c r="B30" s="148">
        <v>4</v>
      </c>
      <c r="C30" s="127">
        <v>0.32</v>
      </c>
      <c r="D30" s="127">
        <v>0.23200000000000004</v>
      </c>
      <c r="E30" s="127">
        <v>0.55000000000000004</v>
      </c>
      <c r="F30" s="127">
        <v>0.82199999999999984</v>
      </c>
    </row>
    <row r="31" spans="1:6" x14ac:dyDescent="0.25">
      <c r="A31" s="249"/>
      <c r="B31" s="148">
        <v>5</v>
      </c>
      <c r="C31" s="153">
        <v>0.41599999999999998</v>
      </c>
      <c r="D31" s="153">
        <v>0.29699999999999999</v>
      </c>
      <c r="E31" s="153">
        <v>0.44500000000000001</v>
      </c>
      <c r="F31" s="153">
        <v>0.66700000000000004</v>
      </c>
    </row>
    <row r="33" spans="1:13" ht="15.75" x14ac:dyDescent="0.25">
      <c r="A33" s="237" t="s">
        <v>279</v>
      </c>
      <c r="B33" s="237"/>
      <c r="C33" s="237"/>
      <c r="D33" s="237"/>
    </row>
    <row r="34" spans="1:13" ht="15.75" x14ac:dyDescent="0.25">
      <c r="A34" s="238" t="s">
        <v>4</v>
      </c>
      <c r="B34" s="238"/>
      <c r="C34" s="238"/>
      <c r="D34" s="238"/>
      <c r="J34" s="240" t="s">
        <v>0</v>
      </c>
      <c r="K34" s="240"/>
      <c r="L34" s="240"/>
      <c r="M34" s="240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5"/>
  <sheetViews>
    <sheetView view="pageBreakPreview" zoomScaleNormal="85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7" t="s">
        <v>299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45" x14ac:dyDescent="0.25">
      <c r="A2" s="124" t="s">
        <v>1</v>
      </c>
      <c r="B2" s="124" t="s">
        <v>28</v>
      </c>
      <c r="C2" s="124" t="s">
        <v>208</v>
      </c>
      <c r="D2" s="124" t="s">
        <v>207</v>
      </c>
      <c r="E2" s="124" t="s">
        <v>281</v>
      </c>
    </row>
    <row r="3" spans="1:13" x14ac:dyDescent="0.25">
      <c r="A3" s="246">
        <v>2018</v>
      </c>
      <c r="B3" s="148">
        <v>1</v>
      </c>
      <c r="C3" s="36">
        <v>2.9999999999999714E-3</v>
      </c>
      <c r="D3" s="36">
        <v>8.5000000000000006E-2</v>
      </c>
      <c r="E3" s="36">
        <v>4.0225981081499643E-3</v>
      </c>
    </row>
    <row r="4" spans="1:13" x14ac:dyDescent="0.25">
      <c r="A4" s="247"/>
      <c r="B4" s="148">
        <v>2</v>
      </c>
      <c r="C4" s="36">
        <v>5.0000000000000001E-3</v>
      </c>
      <c r="D4" s="36">
        <v>8.4000000000000061E-2</v>
      </c>
      <c r="E4" s="36">
        <v>7.9067069847900476E-3</v>
      </c>
    </row>
    <row r="5" spans="1:13" x14ac:dyDescent="0.25">
      <c r="A5" s="247"/>
      <c r="B5" s="148">
        <v>3</v>
      </c>
      <c r="C5" s="36">
        <v>5.0000000000000001E-3</v>
      </c>
      <c r="D5" s="36">
        <v>8.5000000000000006E-2</v>
      </c>
      <c r="E5" s="36">
        <v>7.8590424548400512E-3</v>
      </c>
    </row>
    <row r="6" spans="1:13" x14ac:dyDescent="0.25">
      <c r="A6" s="247"/>
      <c r="B6" s="148">
        <v>4</v>
      </c>
      <c r="C6" s="36">
        <v>4.0000000000000565E-3</v>
      </c>
      <c r="D6" s="36">
        <v>8.5000000000000006E-2</v>
      </c>
      <c r="E6" s="36">
        <v>6.7106637137699463E-3</v>
      </c>
    </row>
    <row r="7" spans="1:13" x14ac:dyDescent="0.25">
      <c r="A7" s="247"/>
      <c r="B7" s="148">
        <v>5</v>
      </c>
      <c r="C7" s="36">
        <v>4.0000000000000565E-3</v>
      </c>
      <c r="D7" s="36">
        <v>8.4000000000000061E-2</v>
      </c>
      <c r="E7" s="36">
        <v>5.6167504989899442E-3</v>
      </c>
    </row>
    <row r="8" spans="1:13" x14ac:dyDescent="0.25">
      <c r="A8" s="247"/>
      <c r="B8" s="148">
        <v>6</v>
      </c>
      <c r="C8" s="36">
        <v>4.0000000000000565E-3</v>
      </c>
      <c r="D8" s="36">
        <v>8.4000000000000061E-2</v>
      </c>
      <c r="E8" s="36">
        <v>6.4969742384799641E-3</v>
      </c>
    </row>
    <row r="9" spans="1:13" x14ac:dyDescent="0.25">
      <c r="A9" s="247"/>
      <c r="B9" s="148">
        <v>7</v>
      </c>
      <c r="C9" s="36">
        <v>4.0000000000000565E-3</v>
      </c>
      <c r="D9" s="36">
        <v>8.4000000000000061E-2</v>
      </c>
      <c r="E9" s="36">
        <v>6.4782447348200375E-3</v>
      </c>
    </row>
    <row r="10" spans="1:13" x14ac:dyDescent="0.25">
      <c r="A10" s="247"/>
      <c r="B10" s="148">
        <v>8</v>
      </c>
      <c r="C10" s="36">
        <v>5.9999999999999429E-3</v>
      </c>
      <c r="D10" s="36">
        <v>8.2000000000000031E-2</v>
      </c>
      <c r="E10" s="36">
        <v>4.3888577855500446E-3</v>
      </c>
    </row>
    <row r="11" spans="1:13" x14ac:dyDescent="0.25">
      <c r="A11" s="247"/>
      <c r="B11" s="148">
        <v>9</v>
      </c>
      <c r="C11" s="36">
        <v>7.9999999999999724E-3</v>
      </c>
      <c r="D11" s="36">
        <v>7.7000000000000027E-2</v>
      </c>
      <c r="E11" s="36">
        <v>4.622458658329975E-3</v>
      </c>
    </row>
    <row r="12" spans="1:13" x14ac:dyDescent="0.25">
      <c r="A12" s="247"/>
      <c r="B12" s="148">
        <v>10</v>
      </c>
      <c r="C12" s="36">
        <v>7.0000000000000288E-3</v>
      </c>
      <c r="D12" s="36">
        <v>6.5000000000000002E-2</v>
      </c>
      <c r="E12" s="36">
        <v>1.3913464421000299E-3</v>
      </c>
    </row>
    <row r="13" spans="1:13" x14ac:dyDescent="0.25">
      <c r="A13" s="247"/>
      <c r="B13" s="148">
        <v>11</v>
      </c>
      <c r="C13" s="36">
        <v>7.9999999999999724E-3</v>
      </c>
      <c r="D13" s="36">
        <v>6.5000000000000002E-2</v>
      </c>
      <c r="E13" s="36">
        <v>4.8021682934299295E-3</v>
      </c>
    </row>
    <row r="14" spans="1:13" x14ac:dyDescent="0.25">
      <c r="A14" s="248"/>
      <c r="B14" s="148">
        <v>12</v>
      </c>
      <c r="C14" s="36">
        <v>5.0000000000000001E-3</v>
      </c>
      <c r="D14" s="36">
        <v>6.4000000000000057E-2</v>
      </c>
      <c r="E14" s="36">
        <v>3.9238710168599767E-3</v>
      </c>
    </row>
    <row r="15" spans="1:13" x14ac:dyDescent="0.25">
      <c r="A15" s="249">
        <v>2019</v>
      </c>
      <c r="B15" s="148">
        <v>1</v>
      </c>
      <c r="C15" s="36">
        <v>3.0000000000000001E-3</v>
      </c>
      <c r="D15" s="36">
        <v>6.4000000000000057E-2</v>
      </c>
      <c r="E15" s="36">
        <v>4.2198681820599408E-3</v>
      </c>
    </row>
    <row r="16" spans="1:13" x14ac:dyDescent="0.25">
      <c r="A16" s="249"/>
      <c r="B16" s="148">
        <v>2</v>
      </c>
      <c r="C16" s="36">
        <v>3.0000000000000001E-3</v>
      </c>
      <c r="D16" s="36">
        <v>6.2000000000000027E-2</v>
      </c>
      <c r="E16" s="36">
        <v>4.9632506253999512E-3</v>
      </c>
    </row>
    <row r="17" spans="1:5" x14ac:dyDescent="0.25">
      <c r="A17" s="249"/>
      <c r="B17" s="148">
        <v>3</v>
      </c>
      <c r="C17" s="36">
        <v>3.0000000000000001E-3</v>
      </c>
      <c r="D17" s="36">
        <v>0.06</v>
      </c>
      <c r="E17" s="36">
        <v>5.4642777652199473E-3</v>
      </c>
    </row>
    <row r="18" spans="1:5" x14ac:dyDescent="0.25">
      <c r="A18" s="249"/>
      <c r="B18" s="148">
        <v>4</v>
      </c>
      <c r="C18" s="36">
        <v>4.0000000000000001E-3</v>
      </c>
      <c r="D18" s="36">
        <v>0.06</v>
      </c>
      <c r="E18" s="36">
        <v>6.5505023821400242E-3</v>
      </c>
    </row>
    <row r="19" spans="1:5" x14ac:dyDescent="0.25">
      <c r="A19" s="249"/>
      <c r="B19" s="148">
        <v>5</v>
      </c>
      <c r="C19" s="36">
        <v>5.0000000000000001E-3</v>
      </c>
      <c r="D19" s="36">
        <v>6.0999999999999999E-2</v>
      </c>
      <c r="E19" s="36">
        <v>6.713770000919936E-3</v>
      </c>
    </row>
    <row r="20" spans="1:5" x14ac:dyDescent="0.25">
      <c r="A20" s="249"/>
      <c r="B20" s="148">
        <v>6</v>
      </c>
      <c r="C20" s="36">
        <v>4.0000000000000001E-3</v>
      </c>
      <c r="D20" s="36">
        <v>6.0999999999999999E-2</v>
      </c>
      <c r="E20" s="36">
        <v>6.040106166980053E-3</v>
      </c>
    </row>
    <row r="21" spans="1:5" x14ac:dyDescent="0.25">
      <c r="A21" s="249"/>
      <c r="B21" s="148">
        <v>7</v>
      </c>
      <c r="C21" s="36">
        <v>3.0000000000000001E-3</v>
      </c>
      <c r="D21" s="36">
        <v>5.8999999999999997E-2</v>
      </c>
      <c r="E21" s="36">
        <v>4.8624061138899319E-3</v>
      </c>
    </row>
    <row r="22" spans="1:5" x14ac:dyDescent="0.25">
      <c r="A22" s="249"/>
      <c r="B22" s="148">
        <v>8</v>
      </c>
      <c r="C22" s="36">
        <v>4.0000000000000001E-3</v>
      </c>
      <c r="D22" s="36">
        <v>5.7000000000000002E-2</v>
      </c>
      <c r="E22" s="36">
        <v>2.8719099037799369E-3</v>
      </c>
    </row>
    <row r="23" spans="1:5" x14ac:dyDescent="0.25">
      <c r="A23" s="249"/>
      <c r="B23" s="148">
        <v>9</v>
      </c>
      <c r="C23" s="36">
        <v>4.0000000000000001E-3</v>
      </c>
      <c r="D23" s="36">
        <v>5.3999999999999999E-2</v>
      </c>
      <c r="E23" s="36">
        <v>6.9658096254002547E-4</v>
      </c>
    </row>
    <row r="24" spans="1:5" x14ac:dyDescent="0.25">
      <c r="A24" s="249"/>
      <c r="B24" s="148">
        <v>10</v>
      </c>
      <c r="C24" s="36">
        <v>5.0000000000000001E-3</v>
      </c>
      <c r="D24" s="36">
        <v>5.1999999999999998E-2</v>
      </c>
      <c r="E24" s="36">
        <v>-2.5695779719796973E-4</v>
      </c>
    </row>
    <row r="25" spans="1:5" x14ac:dyDescent="0.25">
      <c r="A25" s="249"/>
      <c r="B25" s="148">
        <v>11</v>
      </c>
      <c r="C25" s="36">
        <v>5.0000000000000001E-3</v>
      </c>
      <c r="D25" s="36">
        <v>4.8000000000000001E-2</v>
      </c>
      <c r="E25" s="36">
        <v>2.4159791386600205E-3</v>
      </c>
    </row>
    <row r="26" spans="1:5" x14ac:dyDescent="0.25">
      <c r="A26" s="249"/>
      <c r="B26" s="148">
        <v>12</v>
      </c>
      <c r="C26" s="36">
        <v>6.0000000000000001E-3</v>
      </c>
      <c r="D26" s="36">
        <v>0.05</v>
      </c>
      <c r="E26" s="36">
        <v>5.3557810785700606E-3</v>
      </c>
    </row>
    <row r="27" spans="1:5" x14ac:dyDescent="0.25">
      <c r="A27" s="249">
        <v>2020</v>
      </c>
      <c r="B27" s="148">
        <v>1</v>
      </c>
      <c r="C27" s="36">
        <v>5.0000000000000001E-3</v>
      </c>
      <c r="D27" s="36">
        <v>5.1999999999999998E-2</v>
      </c>
      <c r="E27" s="36">
        <v>6.359745974639992E-3</v>
      </c>
    </row>
    <row r="28" spans="1:5" x14ac:dyDescent="0.25">
      <c r="A28" s="249"/>
      <c r="B28" s="148">
        <v>2</v>
      </c>
      <c r="C28" s="36">
        <v>5.0000000000000001E-3</v>
      </c>
      <c r="D28" s="36">
        <v>5.3999999999999999E-2</v>
      </c>
      <c r="E28" s="36">
        <v>6.2919581285299838E-3</v>
      </c>
    </row>
    <row r="29" spans="1:5" x14ac:dyDescent="0.25">
      <c r="A29" s="249"/>
      <c r="B29" s="148">
        <v>3</v>
      </c>
      <c r="C29" s="36">
        <v>4.0000000000000001E-3</v>
      </c>
      <c r="D29" s="36">
        <v>5.5E-2</v>
      </c>
      <c r="E29" s="36">
        <v>6.0669819012200317E-3</v>
      </c>
    </row>
    <row r="30" spans="1:5" x14ac:dyDescent="0.25">
      <c r="A30" s="249"/>
      <c r="B30" s="148">
        <v>4</v>
      </c>
      <c r="C30" s="36">
        <v>3.0000000000000001E-3</v>
      </c>
      <c r="D30" s="36">
        <v>5.3999999999999999E-2</v>
      </c>
      <c r="E30" s="36">
        <v>5.3480395894000311E-3</v>
      </c>
    </row>
    <row r="31" spans="1:5" x14ac:dyDescent="0.25">
      <c r="A31" s="249"/>
      <c r="B31" s="148">
        <v>5</v>
      </c>
      <c r="C31" s="36">
        <v>4.0000000000000001E-3</v>
      </c>
      <c r="D31" s="36">
        <v>5.2999999999999999E-2</v>
      </c>
      <c r="E31" s="36">
        <v>5.228E-3</v>
      </c>
    </row>
    <row r="32" spans="1:5" x14ac:dyDescent="0.25">
      <c r="A32" s="195"/>
      <c r="B32" s="197"/>
      <c r="C32" s="69"/>
      <c r="D32" s="69"/>
      <c r="E32" s="69"/>
    </row>
    <row r="33" spans="1:13" x14ac:dyDescent="0.25">
      <c r="A33" s="6" t="s">
        <v>282</v>
      </c>
    </row>
    <row r="34" spans="1:13" ht="15.75" x14ac:dyDescent="0.25">
      <c r="A34" s="237" t="s">
        <v>279</v>
      </c>
      <c r="B34" s="237"/>
      <c r="C34" s="237"/>
      <c r="D34" s="237"/>
    </row>
    <row r="35" spans="1:13" ht="15.75" x14ac:dyDescent="0.25">
      <c r="A35" s="238" t="s">
        <v>4</v>
      </c>
      <c r="B35" s="238"/>
      <c r="C35" s="238"/>
      <c r="D35" s="238"/>
      <c r="J35" s="240" t="s">
        <v>0</v>
      </c>
      <c r="K35" s="240"/>
      <c r="L35" s="240"/>
      <c r="M35" s="240"/>
    </row>
  </sheetData>
  <mergeCells count="7">
    <mergeCell ref="A1:M1"/>
    <mergeCell ref="A34:D34"/>
    <mergeCell ref="A35:D35"/>
    <mergeCell ref="J35:M35"/>
    <mergeCell ref="A3:A14"/>
    <mergeCell ref="A15:A26"/>
    <mergeCell ref="A27:A31"/>
  </mergeCells>
  <hyperlinks>
    <hyperlink ref="J35:M35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S34"/>
  <sheetViews>
    <sheetView view="pageBreakPreview" zoomScaleNormal="100" zoomScaleSheetLayoutView="100" workbookViewId="0">
      <selection sqref="A1:Q1"/>
    </sheetView>
  </sheetViews>
  <sheetFormatPr defaultRowHeight="15" x14ac:dyDescent="0.25"/>
  <sheetData>
    <row r="1" spans="1:19" ht="15.75" x14ac:dyDescent="0.25">
      <c r="A1" s="237" t="s">
        <v>300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41"/>
      <c r="S1" s="41"/>
    </row>
    <row r="2" spans="1:19" x14ac:dyDescent="0.25">
      <c r="A2" s="124" t="s">
        <v>1</v>
      </c>
      <c r="B2" s="124" t="s">
        <v>28</v>
      </c>
      <c r="C2" s="154" t="s">
        <v>301</v>
      </c>
      <c r="D2" s="154" t="s">
        <v>302</v>
      </c>
      <c r="E2" s="154" t="s">
        <v>303</v>
      </c>
      <c r="F2" s="154" t="s">
        <v>304</v>
      </c>
      <c r="G2" s="154" t="s">
        <v>305</v>
      </c>
      <c r="H2" s="154" t="s">
        <v>306</v>
      </c>
      <c r="I2" s="154" t="s">
        <v>307</v>
      </c>
      <c r="J2" s="154" t="s">
        <v>287</v>
      </c>
      <c r="K2" s="200"/>
      <c r="L2" s="200"/>
    </row>
    <row r="3" spans="1:19" x14ac:dyDescent="0.25">
      <c r="A3" s="246">
        <v>2018</v>
      </c>
      <c r="B3" s="148">
        <v>1</v>
      </c>
      <c r="C3" s="154">
        <v>1.7377879255926394</v>
      </c>
      <c r="D3" s="154">
        <v>1.4408166006312546</v>
      </c>
      <c r="E3" s="154">
        <v>0.27706346765097944</v>
      </c>
      <c r="F3" s="154">
        <v>0.74541166820465543</v>
      </c>
      <c r="G3" s="154">
        <v>0.33513107078163967</v>
      </c>
      <c r="H3" s="154">
        <v>0.30412864417785979</v>
      </c>
      <c r="I3" s="154">
        <v>2.0140913906832036</v>
      </c>
      <c r="J3" s="155">
        <v>1.5988942636333574</v>
      </c>
      <c r="K3" s="201"/>
      <c r="L3" s="201"/>
    </row>
    <row r="4" spans="1:19" x14ac:dyDescent="0.25">
      <c r="A4" s="247"/>
      <c r="B4" s="148">
        <v>2</v>
      </c>
      <c r="C4" s="154">
        <v>1.7122322208045138</v>
      </c>
      <c r="D4" s="154">
        <v>1.468524612181854</v>
      </c>
      <c r="E4" s="154">
        <v>0.29584743155951998</v>
      </c>
      <c r="F4" s="154">
        <v>0.74541166820465543</v>
      </c>
      <c r="G4" s="154">
        <v>0.32316210396801032</v>
      </c>
      <c r="H4" s="154">
        <v>0.29477083974161783</v>
      </c>
      <c r="I4" s="154">
        <v>1.9425851874636808</v>
      </c>
      <c r="J4" s="155">
        <v>1.5737651299285567</v>
      </c>
      <c r="K4" s="201"/>
      <c r="L4" s="201"/>
    </row>
    <row r="5" spans="1:19" x14ac:dyDescent="0.25">
      <c r="A5" s="247"/>
      <c r="B5" s="148">
        <v>3</v>
      </c>
      <c r="C5" s="154">
        <v>1.7633436303807686</v>
      </c>
      <c r="D5" s="154">
        <v>1.4546706064065544</v>
      </c>
      <c r="E5" s="154">
        <v>0.29115144058238501</v>
      </c>
      <c r="F5" s="154">
        <v>0.77025872381147731</v>
      </c>
      <c r="G5" s="154">
        <v>0.32316210396801032</v>
      </c>
      <c r="H5" s="154">
        <v>0.3134864486141018</v>
      </c>
      <c r="I5" s="154">
        <v>1.9187497863905063</v>
      </c>
      <c r="J5" s="155">
        <v>1.6294010544892856</v>
      </c>
      <c r="K5" s="201"/>
      <c r="L5" s="201"/>
    </row>
    <row r="6" spans="1:19" x14ac:dyDescent="0.25">
      <c r="A6" s="247"/>
      <c r="B6" s="148">
        <v>4</v>
      </c>
      <c r="C6" s="154">
        <v>1.840010744745149</v>
      </c>
      <c r="D6" s="154">
        <v>1.4408166006312546</v>
      </c>
      <c r="E6" s="154">
        <v>0.30523941351379058</v>
      </c>
      <c r="F6" s="154">
        <v>0.77025872381147731</v>
      </c>
      <c r="G6" s="154">
        <v>0.32316210396801032</v>
      </c>
      <c r="H6" s="154">
        <v>0.33220205748658505</v>
      </c>
      <c r="I6" s="154">
        <v>1.8114904815612245</v>
      </c>
      <c r="J6" s="155">
        <v>1.6410436689255983</v>
      </c>
      <c r="K6" s="201"/>
      <c r="L6" s="201"/>
    </row>
    <row r="7" spans="1:19" x14ac:dyDescent="0.25">
      <c r="A7" s="247"/>
      <c r="B7" s="148">
        <v>5</v>
      </c>
      <c r="C7" s="154">
        <v>1.8144550399570198</v>
      </c>
      <c r="D7" s="154">
        <v>1.5100866295077573</v>
      </c>
      <c r="E7" s="154">
        <v>0.30523941351379058</v>
      </c>
      <c r="F7" s="154">
        <v>0.77025872381147731</v>
      </c>
      <c r="G7" s="154">
        <v>0.32914658737482499</v>
      </c>
      <c r="H7" s="154">
        <v>0.341559861922827</v>
      </c>
      <c r="I7" s="154">
        <v>1.6208072729758314</v>
      </c>
      <c r="J7" s="155">
        <v>1.6647456647888799</v>
      </c>
      <c r="K7" s="201"/>
      <c r="L7" s="201"/>
    </row>
    <row r="8" spans="1:19" x14ac:dyDescent="0.25">
      <c r="A8" s="247"/>
      <c r="B8" s="148">
        <v>6</v>
      </c>
      <c r="C8" s="154">
        <v>1.840010744745149</v>
      </c>
      <c r="D8" s="154">
        <v>1.5516486468336583</v>
      </c>
      <c r="E8" s="154">
        <v>0.30523941351379058</v>
      </c>
      <c r="F8" s="154">
        <v>0.7603199015687484</v>
      </c>
      <c r="G8" s="154">
        <v>0.34710003759526981</v>
      </c>
      <c r="H8" s="154">
        <v>0.35091766635906901</v>
      </c>
      <c r="I8" s="154">
        <v>1.5731364708294844</v>
      </c>
      <c r="J8" s="155">
        <v>1.6279263124072232</v>
      </c>
      <c r="K8" s="201"/>
      <c r="L8" s="201"/>
    </row>
    <row r="9" spans="1:19" x14ac:dyDescent="0.25">
      <c r="A9" s="247"/>
      <c r="B9" s="148">
        <v>7</v>
      </c>
      <c r="C9" s="154">
        <v>1.8655664495332747</v>
      </c>
      <c r="D9" s="154">
        <v>1.5239406352830569</v>
      </c>
      <c r="E9" s="154">
        <v>0.3287193683994668</v>
      </c>
      <c r="F9" s="154">
        <v>0.74044225708329137</v>
      </c>
      <c r="G9" s="154">
        <v>0.35906900440889999</v>
      </c>
      <c r="H9" s="154">
        <v>0.35091766635906901</v>
      </c>
      <c r="I9" s="154">
        <v>1.6208072729758314</v>
      </c>
      <c r="J9" s="155">
        <v>1.566836539809489</v>
      </c>
      <c r="K9" s="201"/>
      <c r="L9" s="201"/>
    </row>
    <row r="10" spans="1:19" x14ac:dyDescent="0.25">
      <c r="A10" s="247"/>
      <c r="B10" s="148">
        <v>8</v>
      </c>
      <c r="C10" s="154">
        <v>1.8144550399570198</v>
      </c>
      <c r="D10" s="154">
        <v>1.4823786179571559</v>
      </c>
      <c r="E10" s="154">
        <v>0.33811135035373741</v>
      </c>
      <c r="F10" s="154">
        <v>0.73050343484056257</v>
      </c>
      <c r="G10" s="154">
        <v>0.32914658737482499</v>
      </c>
      <c r="H10" s="154">
        <v>0.33688095970470638</v>
      </c>
      <c r="I10" s="154">
        <v>1.5850541713660706</v>
      </c>
      <c r="J10" s="155">
        <v>1.6321659546479914</v>
      </c>
      <c r="K10" s="201"/>
      <c r="L10" s="201"/>
    </row>
    <row r="11" spans="1:19" x14ac:dyDescent="0.25">
      <c r="A11" s="247"/>
      <c r="B11" s="148">
        <v>9</v>
      </c>
      <c r="C11" s="154">
        <v>1.7377879255926394</v>
      </c>
      <c r="D11" s="154">
        <v>1.3992545833053516</v>
      </c>
      <c r="E11" s="154">
        <v>0.34750333230800801</v>
      </c>
      <c r="F11" s="154">
        <v>0.67583991250555397</v>
      </c>
      <c r="G11" s="154">
        <v>0.31717762056119481</v>
      </c>
      <c r="H11" s="154">
        <v>0.32752315526846443</v>
      </c>
      <c r="I11" s="154">
        <v>1.1917700536587001</v>
      </c>
      <c r="J11" s="155">
        <v>1.7175419213723337</v>
      </c>
      <c r="K11" s="201"/>
      <c r="L11" s="201"/>
    </row>
    <row r="12" spans="1:19" x14ac:dyDescent="0.25">
      <c r="A12" s="247"/>
      <c r="B12" s="148">
        <v>10</v>
      </c>
      <c r="C12" s="154">
        <v>1.6866765160163846</v>
      </c>
      <c r="D12" s="154">
        <v>1.274568531327648</v>
      </c>
      <c r="E12" s="154">
        <v>0.33341535937660177</v>
      </c>
      <c r="F12" s="154">
        <v>0.4074917119518785</v>
      </c>
      <c r="G12" s="154">
        <v>0.29922417034075</v>
      </c>
      <c r="H12" s="154">
        <v>0.341559861922827</v>
      </c>
      <c r="I12" s="154">
        <v>0.28602481287808867</v>
      </c>
      <c r="J12" s="155">
        <v>1.8590074046636023</v>
      </c>
      <c r="K12" s="201"/>
      <c r="L12" s="201"/>
    </row>
    <row r="13" spans="1:19" x14ac:dyDescent="0.25">
      <c r="A13" s="247"/>
      <c r="B13" s="148">
        <v>11</v>
      </c>
      <c r="C13" s="154">
        <v>1.7377879255926394</v>
      </c>
      <c r="D13" s="154">
        <v>1.2884225371029479</v>
      </c>
      <c r="E13" s="154">
        <v>0.3662872962165486</v>
      </c>
      <c r="F13" s="154">
        <v>0.39258347858778553</v>
      </c>
      <c r="G13" s="154">
        <v>0.33513107078163967</v>
      </c>
      <c r="H13" s="154">
        <v>0.35559656857718963</v>
      </c>
      <c r="I13" s="154">
        <v>0.11917700536587</v>
      </c>
      <c r="J13" s="155">
        <v>1.9458143816532774</v>
      </c>
      <c r="K13" s="201"/>
      <c r="L13" s="201"/>
    </row>
    <row r="14" spans="1:19" x14ac:dyDescent="0.25">
      <c r="A14" s="248"/>
      <c r="B14" s="148">
        <v>12</v>
      </c>
      <c r="C14" s="154">
        <v>1.7888993351688942</v>
      </c>
      <c r="D14" s="154">
        <v>1.274568531327648</v>
      </c>
      <c r="E14" s="154">
        <v>0.38037526914795416</v>
      </c>
      <c r="F14" s="154">
        <v>0.12920468915547334</v>
      </c>
      <c r="G14" s="154">
        <v>0.32914658737482499</v>
      </c>
      <c r="H14" s="154">
        <v>0.36963327523155293</v>
      </c>
      <c r="I14" s="154">
        <v>0.25027171126832631</v>
      </c>
      <c r="J14" s="155">
        <v>1.8779006013253321</v>
      </c>
      <c r="K14" s="201"/>
      <c r="L14" s="201"/>
    </row>
    <row r="15" spans="1:19" x14ac:dyDescent="0.25">
      <c r="A15" s="249">
        <v>2019</v>
      </c>
      <c r="B15" s="148">
        <v>1</v>
      </c>
      <c r="C15" s="154">
        <v>1.8655664495332747</v>
      </c>
      <c r="D15" s="154">
        <v>1.274568531327648</v>
      </c>
      <c r="E15" s="154">
        <v>0.38037526914795416</v>
      </c>
      <c r="F15" s="154">
        <v>3.9755288970914821E-2</v>
      </c>
      <c r="G15" s="154">
        <v>0.35308452100208532</v>
      </c>
      <c r="H15" s="154">
        <v>0.36963327523155293</v>
      </c>
      <c r="I15" s="154">
        <v>0.15493010697563067</v>
      </c>
      <c r="J15" s="155">
        <v>1.9620865578109452</v>
      </c>
      <c r="K15" s="201"/>
      <c r="L15" s="201"/>
    </row>
    <row r="16" spans="1:19" x14ac:dyDescent="0.25">
      <c r="A16" s="249"/>
      <c r="B16" s="148">
        <v>2</v>
      </c>
      <c r="C16" s="154">
        <v>1.9933449734739099</v>
      </c>
      <c r="D16" s="154">
        <v>1.274568531327648</v>
      </c>
      <c r="E16" s="154">
        <v>0.38037526914795416</v>
      </c>
      <c r="F16" s="154">
        <v>2.484705560682185E-2</v>
      </c>
      <c r="G16" s="154">
        <v>0.34710003759526981</v>
      </c>
      <c r="H16" s="154">
        <v>0.40238559075839886</v>
      </c>
      <c r="I16" s="154">
        <v>-0.16684780751221867</v>
      </c>
      <c r="J16" s="155">
        <v>1.9219201114169531</v>
      </c>
      <c r="K16" s="201"/>
      <c r="L16" s="201"/>
    </row>
    <row r="17" spans="1:12" x14ac:dyDescent="0.25">
      <c r="A17" s="249"/>
      <c r="B17" s="148">
        <v>3</v>
      </c>
      <c r="C17" s="154">
        <v>1.9933449734739099</v>
      </c>
      <c r="D17" s="154">
        <v>1.3022765428782495</v>
      </c>
      <c r="E17" s="154">
        <v>0.40385522403363039</v>
      </c>
      <c r="F17" s="154">
        <v>1.9877644485457761E-2</v>
      </c>
      <c r="G17" s="154">
        <v>0.36505348781571467</v>
      </c>
      <c r="H17" s="154">
        <v>0.4070644929765202</v>
      </c>
      <c r="I17" s="154">
        <v>-0.3456133155610237</v>
      </c>
      <c r="J17" s="155">
        <v>1.8205358186539371</v>
      </c>
      <c r="K17" s="201"/>
      <c r="L17" s="201"/>
    </row>
    <row r="18" spans="1:12" x14ac:dyDescent="0.25">
      <c r="A18" s="249"/>
      <c r="B18" s="148">
        <v>4</v>
      </c>
      <c r="C18" s="154">
        <v>1.9422335638976551</v>
      </c>
      <c r="D18" s="154">
        <v>1.3022765428782495</v>
      </c>
      <c r="E18" s="154">
        <v>0.3850712601250898</v>
      </c>
      <c r="F18" s="154">
        <v>1.4908233364092969E-2</v>
      </c>
      <c r="G18" s="154">
        <v>0.36505348781571467</v>
      </c>
      <c r="H18" s="154">
        <v>0.39302778632215757</v>
      </c>
      <c r="I18" s="154">
        <v>-0.30986021395126134</v>
      </c>
      <c r="J18" s="155">
        <v>1.8736842083046836</v>
      </c>
      <c r="K18" s="201"/>
      <c r="L18" s="201"/>
    </row>
    <row r="19" spans="1:12" x14ac:dyDescent="0.25">
      <c r="A19" s="249"/>
      <c r="B19" s="148">
        <v>5</v>
      </c>
      <c r="C19" s="154">
        <v>1.9166778591095295</v>
      </c>
      <c r="D19" s="154">
        <v>1.2052985024511456</v>
      </c>
      <c r="E19" s="154">
        <v>0.41794319696503662</v>
      </c>
      <c r="F19" s="154">
        <v>1.4908233364092969E-2</v>
      </c>
      <c r="G19" s="154">
        <v>0.39497590484978967</v>
      </c>
      <c r="H19" s="154">
        <v>0.40238559075839886</v>
      </c>
      <c r="I19" s="154">
        <v>-0.23835401073174001</v>
      </c>
      <c r="J19" s="155">
        <v>1.9581038099868806</v>
      </c>
      <c r="K19" s="201"/>
      <c r="L19" s="201"/>
    </row>
    <row r="20" spans="1:12" x14ac:dyDescent="0.25">
      <c r="A20" s="249"/>
      <c r="B20" s="148">
        <v>6</v>
      </c>
      <c r="C20" s="154">
        <v>1.9422335638976551</v>
      </c>
      <c r="D20" s="154">
        <v>1.1775904909005441</v>
      </c>
      <c r="E20" s="154">
        <v>0.41324720598790099</v>
      </c>
      <c r="F20" s="154">
        <v>9.9388222427288803E-3</v>
      </c>
      <c r="G20" s="154">
        <v>0.38300693803616032</v>
      </c>
      <c r="H20" s="154">
        <v>0.41642229741276215</v>
      </c>
      <c r="I20" s="154">
        <v>-0.27410711234150065</v>
      </c>
      <c r="J20" s="155">
        <v>2.0036068806168821</v>
      </c>
      <c r="K20" s="201"/>
      <c r="L20" s="201"/>
    </row>
    <row r="21" spans="1:12" x14ac:dyDescent="0.25">
      <c r="A21" s="249"/>
      <c r="B21" s="148">
        <v>7</v>
      </c>
      <c r="C21" s="154">
        <v>1.840010744745149</v>
      </c>
      <c r="D21" s="154">
        <v>1.1221744677993413</v>
      </c>
      <c r="E21" s="154">
        <v>0.3944632420793604</v>
      </c>
      <c r="F21" s="154">
        <v>1.4908233364092969E-2</v>
      </c>
      <c r="G21" s="154">
        <v>0.36505348781571467</v>
      </c>
      <c r="H21" s="154">
        <v>0.4070644929765202</v>
      </c>
      <c r="I21" s="154">
        <v>-0.29794251341467504</v>
      </c>
      <c r="J21" s="155">
        <v>2.0783567574315853</v>
      </c>
      <c r="K21" s="201"/>
      <c r="L21" s="201"/>
    </row>
    <row r="22" spans="1:12" x14ac:dyDescent="0.25">
      <c r="A22" s="249"/>
      <c r="B22" s="148">
        <v>8</v>
      </c>
      <c r="C22" s="154">
        <v>1.7633436303807686</v>
      </c>
      <c r="D22" s="154">
        <v>1.1360284735746429</v>
      </c>
      <c r="E22" s="154">
        <v>0.3662872962165486</v>
      </c>
      <c r="F22" s="154">
        <v>9.9388222427288803E-3</v>
      </c>
      <c r="G22" s="154">
        <v>0.37702245462934481</v>
      </c>
      <c r="H22" s="154">
        <v>0.39302778632215757</v>
      </c>
      <c r="I22" s="154">
        <v>-0.33369561502443568</v>
      </c>
      <c r="J22" s="155">
        <v>2.0331390951196049</v>
      </c>
      <c r="K22" s="201"/>
      <c r="L22" s="201"/>
    </row>
    <row r="23" spans="1:12" x14ac:dyDescent="0.25">
      <c r="A23" s="249"/>
      <c r="B23" s="148">
        <v>9</v>
      </c>
      <c r="C23" s="154">
        <v>1.6355651064401333</v>
      </c>
      <c r="D23" s="154">
        <v>1.1637364851252443</v>
      </c>
      <c r="E23" s="154">
        <v>0.35219932328514297</v>
      </c>
      <c r="F23" s="154">
        <v>-0.17392938924775295</v>
      </c>
      <c r="G23" s="154">
        <v>0.37702245462934481</v>
      </c>
      <c r="H23" s="154">
        <v>0.38834888410403623</v>
      </c>
      <c r="I23" s="154">
        <v>-0.33369561502443568</v>
      </c>
      <c r="J23" s="155">
        <v>1.9476930669762336</v>
      </c>
      <c r="K23" s="201"/>
      <c r="L23" s="201"/>
    </row>
    <row r="24" spans="1:12" x14ac:dyDescent="0.25">
      <c r="A24" s="249"/>
      <c r="B24" s="148">
        <v>10</v>
      </c>
      <c r="C24" s="154">
        <v>1.6100094016520041</v>
      </c>
      <c r="D24" s="154">
        <v>1.1221744677993413</v>
      </c>
      <c r="E24" s="154">
        <v>0.35219932328514297</v>
      </c>
      <c r="F24" s="154">
        <v>-0.1490823336409311</v>
      </c>
      <c r="G24" s="154">
        <v>0.37702245462934481</v>
      </c>
      <c r="H24" s="154">
        <v>0.35559656857718963</v>
      </c>
      <c r="I24" s="154">
        <v>-0.33369561502443568</v>
      </c>
      <c r="J24" s="155">
        <v>1.865775732722347</v>
      </c>
      <c r="K24" s="201"/>
      <c r="L24" s="201"/>
    </row>
    <row r="25" spans="1:12" x14ac:dyDescent="0.25">
      <c r="A25" s="249"/>
      <c r="B25" s="148">
        <v>11</v>
      </c>
      <c r="C25" s="155">
        <v>1.5588979920757506</v>
      </c>
      <c r="D25" s="155">
        <v>1.1221744677993419</v>
      </c>
      <c r="E25" s="155">
        <v>0.3287193683994668</v>
      </c>
      <c r="F25" s="155">
        <v>-0.14411292251956673</v>
      </c>
      <c r="G25" s="155">
        <v>0.33513107078163995</v>
      </c>
      <c r="H25" s="155">
        <v>0.33220205748658532</v>
      </c>
      <c r="I25" s="155">
        <v>-0.46479032092689299</v>
      </c>
      <c r="J25" s="155">
        <v>1.7317782869036749</v>
      </c>
      <c r="K25" s="201"/>
      <c r="L25" s="201"/>
    </row>
    <row r="26" spans="1:12" x14ac:dyDescent="0.25">
      <c r="A26" s="249"/>
      <c r="B26" s="148">
        <v>12</v>
      </c>
      <c r="C26" s="155">
        <v>1.5077865824994965</v>
      </c>
      <c r="D26" s="155">
        <v>1.1221744677993419</v>
      </c>
      <c r="E26" s="155">
        <v>0.30993540449092583</v>
      </c>
      <c r="F26" s="155">
        <v>8.4479989063194288E-2</v>
      </c>
      <c r="G26" s="155">
        <v>0.35308452100208504</v>
      </c>
      <c r="H26" s="155">
        <v>0.29009193752349705</v>
      </c>
      <c r="I26" s="155">
        <v>-0.47670802146348001</v>
      </c>
      <c r="J26" s="155">
        <v>1.8091551190849389</v>
      </c>
      <c r="K26" s="201"/>
      <c r="L26" s="201"/>
    </row>
    <row r="27" spans="1:12" x14ac:dyDescent="0.25">
      <c r="A27" s="249">
        <v>2020</v>
      </c>
      <c r="B27" s="148">
        <v>1</v>
      </c>
      <c r="C27" s="155">
        <v>1.4311194681351138</v>
      </c>
      <c r="D27" s="155">
        <v>1.08061245047344</v>
      </c>
      <c r="E27" s="155">
        <v>0.30993540449092555</v>
      </c>
      <c r="F27" s="155">
        <v>0.15902115588365998</v>
      </c>
      <c r="G27" s="155">
        <v>0.32914658737482499</v>
      </c>
      <c r="H27" s="155">
        <v>0.25733962199665061</v>
      </c>
      <c r="I27" s="155">
        <v>-7.1506203219521322E-2</v>
      </c>
      <c r="J27" s="155">
        <v>1.704331514864907</v>
      </c>
      <c r="K27" s="201"/>
      <c r="L27" s="201"/>
    </row>
    <row r="28" spans="1:12" x14ac:dyDescent="0.25">
      <c r="A28" s="249"/>
      <c r="B28" s="148">
        <v>2</v>
      </c>
      <c r="C28" s="155">
        <v>1.3033409441944785</v>
      </c>
      <c r="D28" s="155">
        <v>1.08061245047344</v>
      </c>
      <c r="E28" s="155">
        <v>0.28175945862811441</v>
      </c>
      <c r="F28" s="155">
        <v>0.13914351139820222</v>
      </c>
      <c r="G28" s="155">
        <v>0.32316210396801032</v>
      </c>
      <c r="H28" s="155">
        <v>0.22458730646980402</v>
      </c>
      <c r="I28" s="155">
        <v>0.33369561502443568</v>
      </c>
      <c r="J28" s="155">
        <v>1.7136986098435152</v>
      </c>
      <c r="K28" s="201"/>
      <c r="L28" s="201"/>
    </row>
    <row r="29" spans="1:12" x14ac:dyDescent="0.25">
      <c r="A29" s="249"/>
      <c r="B29" s="148">
        <v>3</v>
      </c>
      <c r="C29" s="155">
        <v>1.2266738298300981</v>
      </c>
      <c r="D29" s="155">
        <v>1.0529044389228386</v>
      </c>
      <c r="E29" s="155">
        <v>0.26767148569670879</v>
      </c>
      <c r="F29" s="155">
        <v>0.15405174476229519</v>
      </c>
      <c r="G29" s="155">
        <v>0.31119313715438018</v>
      </c>
      <c r="H29" s="155">
        <v>0.21990840425168337</v>
      </c>
      <c r="I29" s="155">
        <v>0.45287262039030568</v>
      </c>
      <c r="J29" s="155">
        <v>1.8147243389916903</v>
      </c>
      <c r="K29" s="201"/>
      <c r="L29" s="201"/>
    </row>
    <row r="30" spans="1:12" x14ac:dyDescent="0.25">
      <c r="A30" s="249"/>
      <c r="B30" s="148">
        <v>4</v>
      </c>
      <c r="C30" s="155">
        <v>1.1500067154657176</v>
      </c>
      <c r="D30" s="155">
        <v>0.95592639849573657</v>
      </c>
      <c r="E30" s="155">
        <v>0.28175945862811441</v>
      </c>
      <c r="F30" s="155">
        <v>0.15405174476229519</v>
      </c>
      <c r="G30" s="155">
        <v>0.28127072012030518</v>
      </c>
      <c r="H30" s="155">
        <v>0.13100926210738562</v>
      </c>
      <c r="I30" s="155">
        <v>0.33369561502443568</v>
      </c>
      <c r="J30" s="155">
        <v>2.1122800853960095</v>
      </c>
      <c r="K30" s="201"/>
      <c r="L30" s="201"/>
    </row>
    <row r="31" spans="1:12" x14ac:dyDescent="0.25">
      <c r="A31" s="249"/>
      <c r="B31" s="148">
        <v>5</v>
      </c>
      <c r="C31" s="155">
        <v>1.0988953058894635</v>
      </c>
      <c r="D31" s="155">
        <v>0.9282183869451347</v>
      </c>
      <c r="E31" s="155">
        <v>0.2488875217881677</v>
      </c>
      <c r="F31" s="155">
        <v>0.15405174476229547</v>
      </c>
      <c r="G31" s="155">
        <v>0.25134830308623002</v>
      </c>
      <c r="H31" s="155">
        <v>0.116972555453023</v>
      </c>
      <c r="I31" s="155">
        <v>0.29794251341467504</v>
      </c>
      <c r="J31" s="155">
        <v>2.2036836686610104</v>
      </c>
      <c r="K31" s="201"/>
      <c r="L31" s="201"/>
    </row>
    <row r="33" spans="1:17" ht="15.75" x14ac:dyDescent="0.25">
      <c r="A33" s="237" t="s">
        <v>279</v>
      </c>
      <c r="B33" s="237"/>
      <c r="C33" s="237"/>
      <c r="D33" s="237"/>
    </row>
    <row r="34" spans="1:17" ht="15.75" x14ac:dyDescent="0.25">
      <c r="A34" s="238" t="s">
        <v>4</v>
      </c>
      <c r="B34" s="238"/>
      <c r="C34" s="238"/>
      <c r="D34" s="238"/>
      <c r="N34" s="240" t="s">
        <v>0</v>
      </c>
      <c r="O34" s="240"/>
      <c r="P34" s="240"/>
      <c r="Q34" s="240"/>
    </row>
  </sheetData>
  <mergeCells count="7">
    <mergeCell ref="A1:Q1"/>
    <mergeCell ref="A34:D34"/>
    <mergeCell ref="N34:Q34"/>
    <mergeCell ref="A3:A14"/>
    <mergeCell ref="A15:A26"/>
    <mergeCell ref="A27:A31"/>
    <mergeCell ref="A33:D33"/>
  </mergeCells>
  <hyperlinks>
    <hyperlink ref="N34:Q34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Normal="10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6" t="s">
        <v>308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45" x14ac:dyDescent="0.25">
      <c r="A2" s="124" t="s">
        <v>1</v>
      </c>
      <c r="B2" s="124" t="s">
        <v>28</v>
      </c>
      <c r="C2" s="124" t="s">
        <v>208</v>
      </c>
      <c r="D2" s="124" t="s">
        <v>207</v>
      </c>
      <c r="E2" s="124" t="s">
        <v>281</v>
      </c>
    </row>
    <row r="3" spans="1:13" x14ac:dyDescent="0.25">
      <c r="A3" s="246">
        <v>2018</v>
      </c>
      <c r="B3" s="148">
        <v>1</v>
      </c>
      <c r="C3" s="156">
        <v>7.9999999999999724E-3</v>
      </c>
      <c r="D3" s="40">
        <v>6.4000000000000057E-2</v>
      </c>
      <c r="E3" s="71">
        <v>6.9559934216499638E-3</v>
      </c>
    </row>
    <row r="4" spans="1:13" x14ac:dyDescent="0.25">
      <c r="A4" s="247"/>
      <c r="B4" s="148">
        <v>2</v>
      </c>
      <c r="C4" s="156">
        <v>7.0000000000000288E-3</v>
      </c>
      <c r="D4" s="40">
        <v>6.2000000000000027E-2</v>
      </c>
      <c r="E4" s="71">
        <v>3.3207333459600364E-3</v>
      </c>
    </row>
    <row r="5" spans="1:13" x14ac:dyDescent="0.25">
      <c r="A5" s="247"/>
      <c r="B5" s="148">
        <v>3</v>
      </c>
      <c r="C5" s="156">
        <v>2.0000000000000282E-3</v>
      </c>
      <c r="D5" s="40">
        <v>0.06</v>
      </c>
      <c r="E5" s="71">
        <v>3.8173891671399928E-3</v>
      </c>
    </row>
    <row r="6" spans="1:13" x14ac:dyDescent="0.25">
      <c r="A6" s="247"/>
      <c r="B6" s="148">
        <v>4</v>
      </c>
      <c r="C6" s="156">
        <v>2.0000000000000282E-3</v>
      </c>
      <c r="D6" s="40">
        <v>5.700000000000003E-2</v>
      </c>
      <c r="E6" s="71">
        <v>4.2943549828200391E-3</v>
      </c>
    </row>
    <row r="7" spans="1:13" x14ac:dyDescent="0.25">
      <c r="A7" s="247"/>
      <c r="B7" s="148">
        <v>5</v>
      </c>
      <c r="C7" s="156">
        <v>2.0000000000000282E-3</v>
      </c>
      <c r="D7" s="40">
        <v>5.2999999999999971E-2</v>
      </c>
      <c r="E7" s="71">
        <v>2.7512951728699874E-3</v>
      </c>
    </row>
    <row r="8" spans="1:13" x14ac:dyDescent="0.25">
      <c r="A8" s="247"/>
      <c r="B8" s="148">
        <v>6</v>
      </c>
      <c r="C8" s="156">
        <v>2.9999999999999714E-3</v>
      </c>
      <c r="D8" s="40">
        <v>5.5E-2</v>
      </c>
      <c r="E8" s="71">
        <v>5.4047508027299787E-3</v>
      </c>
    </row>
    <row r="9" spans="1:13" x14ac:dyDescent="0.25">
      <c r="A9" s="247"/>
      <c r="B9" s="148">
        <v>7</v>
      </c>
      <c r="C9" s="156">
        <v>5.0000000000000001E-3</v>
      </c>
      <c r="D9" s="40">
        <v>5.4000000000000055E-2</v>
      </c>
      <c r="E9" s="71">
        <v>4.760248480420017E-3</v>
      </c>
    </row>
    <row r="10" spans="1:13" x14ac:dyDescent="0.25">
      <c r="A10" s="247"/>
      <c r="B10" s="148">
        <v>8</v>
      </c>
      <c r="C10" s="156">
        <v>2.0000000000000282E-3</v>
      </c>
      <c r="D10" s="40">
        <v>4.9000000000000057E-2</v>
      </c>
      <c r="E10" s="71">
        <v>2.641214781310026E-3</v>
      </c>
    </row>
    <row r="11" spans="1:13" x14ac:dyDescent="0.25">
      <c r="A11" s="247"/>
      <c r="B11" s="148">
        <v>9</v>
      </c>
      <c r="C11" s="156">
        <v>4.0000000000000565E-3</v>
      </c>
      <c r="D11" s="40">
        <v>4.9000000000000057E-2</v>
      </c>
      <c r="E11" s="71">
        <v>3.3572582351099811E-3</v>
      </c>
    </row>
    <row r="12" spans="1:13" x14ac:dyDescent="0.25">
      <c r="A12" s="247"/>
      <c r="B12" s="148">
        <v>10</v>
      </c>
      <c r="C12" s="156">
        <v>2.0000000000000282E-3</v>
      </c>
      <c r="D12" s="40">
        <v>4.7999999999999973E-2</v>
      </c>
      <c r="E12" s="71">
        <v>2.5728604934100474E-3</v>
      </c>
    </row>
    <row r="13" spans="1:13" x14ac:dyDescent="0.25">
      <c r="A13" s="247"/>
      <c r="B13" s="148">
        <v>11</v>
      </c>
      <c r="C13" s="156">
        <v>7.0000000000000288E-3</v>
      </c>
      <c r="D13" s="40">
        <v>4.4999999999999998E-2</v>
      </c>
      <c r="E13" s="71">
        <v>3.0755075200900707E-3</v>
      </c>
    </row>
    <row r="14" spans="1:13" x14ac:dyDescent="0.25">
      <c r="A14" s="248"/>
      <c r="B14" s="148">
        <v>12</v>
      </c>
      <c r="C14" s="156">
        <v>2.0000000000000282E-3</v>
      </c>
      <c r="D14" s="40">
        <v>4.4999999999999998E-2</v>
      </c>
      <c r="E14" s="71">
        <v>2.6485456042800591E-3</v>
      </c>
    </row>
    <row r="15" spans="1:13" x14ac:dyDescent="0.25">
      <c r="A15" s="249">
        <v>2019</v>
      </c>
      <c r="B15" s="148">
        <v>1</v>
      </c>
      <c r="C15" s="156">
        <v>-2E-3</v>
      </c>
      <c r="D15" s="40">
        <v>3.4000000000000058E-2</v>
      </c>
      <c r="E15" s="71">
        <v>-2.7731078463419578E-3</v>
      </c>
    </row>
    <row r="16" spans="1:13" x14ac:dyDescent="0.25">
      <c r="A16" s="249"/>
      <c r="B16" s="148">
        <v>2</v>
      </c>
      <c r="C16" s="156">
        <v>-1.2999999999999999E-2</v>
      </c>
      <c r="D16" s="40">
        <v>1.2999999999999972E-2</v>
      </c>
      <c r="E16" s="71">
        <v>-1.5581430489875031E-2</v>
      </c>
    </row>
    <row r="17" spans="1:5" x14ac:dyDescent="0.25">
      <c r="A17" s="249"/>
      <c r="B17" s="148">
        <v>3</v>
      </c>
      <c r="C17" s="156">
        <v>2E-3</v>
      </c>
      <c r="D17" s="40">
        <v>1.2000000000000028E-2</v>
      </c>
      <c r="E17" s="71">
        <v>3.4463302824499918E-3</v>
      </c>
    </row>
    <row r="18" spans="1:5" x14ac:dyDescent="0.25">
      <c r="A18" s="249"/>
      <c r="B18" s="148">
        <v>4</v>
      </c>
      <c r="C18" s="156">
        <v>1E-3</v>
      </c>
      <c r="D18" s="40">
        <v>1.2000000000000028E-2</v>
      </c>
      <c r="E18" s="71">
        <v>3.1871442480600363E-3</v>
      </c>
    </row>
    <row r="19" spans="1:5" x14ac:dyDescent="0.25">
      <c r="A19" s="249"/>
      <c r="B19" s="148">
        <v>5</v>
      </c>
      <c r="C19" s="156">
        <v>2E-3</v>
      </c>
      <c r="D19" s="40">
        <v>1.2999999999999999E-2</v>
      </c>
      <c r="E19" s="71">
        <v>2.4582941490500334E-3</v>
      </c>
    </row>
    <row r="20" spans="1:5" x14ac:dyDescent="0.25">
      <c r="A20" s="249"/>
      <c r="B20" s="148">
        <v>6</v>
      </c>
      <c r="C20" s="156">
        <v>2E-3</v>
      </c>
      <c r="D20" s="40">
        <v>1.2E-2</v>
      </c>
      <c r="E20" s="71">
        <v>4.1290568065500107E-3</v>
      </c>
    </row>
    <row r="21" spans="1:5" x14ac:dyDescent="0.25">
      <c r="A21" s="249"/>
      <c r="B21" s="148">
        <v>7</v>
      </c>
      <c r="C21" s="156">
        <v>1E-3</v>
      </c>
      <c r="D21" s="40">
        <v>8.0000000000000002E-3</v>
      </c>
      <c r="E21" s="71">
        <v>6.8167706924000978E-4</v>
      </c>
    </row>
    <row r="22" spans="1:5" x14ac:dyDescent="0.25">
      <c r="A22" s="249"/>
      <c r="B22" s="148">
        <v>8</v>
      </c>
      <c r="C22" s="156">
        <v>1E-3</v>
      </c>
      <c r="D22" s="40">
        <v>8.0000000000000002E-3</v>
      </c>
      <c r="E22" s="71">
        <v>1.5745587479000277E-3</v>
      </c>
    </row>
    <row r="23" spans="1:5" x14ac:dyDescent="0.25">
      <c r="A23" s="249"/>
      <c r="B23" s="148">
        <v>9</v>
      </c>
      <c r="C23" s="156">
        <v>3.0000000000000001E-3</v>
      </c>
      <c r="D23" s="40">
        <v>7.0000000000000001E-3</v>
      </c>
      <c r="E23" s="71">
        <v>2.4179946215400604E-3</v>
      </c>
    </row>
    <row r="24" spans="1:5" x14ac:dyDescent="0.25">
      <c r="A24" s="249"/>
      <c r="B24" s="148">
        <v>10</v>
      </c>
      <c r="C24" s="156">
        <v>2E-3</v>
      </c>
      <c r="D24" s="40">
        <v>8.0000000000000002E-3</v>
      </c>
      <c r="E24" s="71">
        <v>2.7153917147599315E-3</v>
      </c>
    </row>
    <row r="25" spans="1:5" x14ac:dyDescent="0.25">
      <c r="A25" s="249"/>
      <c r="B25" s="148">
        <v>11</v>
      </c>
      <c r="C25" s="156">
        <v>5.0000000000000001E-3</v>
      </c>
      <c r="D25" s="40">
        <v>6.0000000000000001E-3</v>
      </c>
      <c r="E25" s="71">
        <v>9.9366252053997069E-4</v>
      </c>
    </row>
    <row r="26" spans="1:5" x14ac:dyDescent="0.25">
      <c r="A26" s="249"/>
      <c r="B26" s="148">
        <v>12</v>
      </c>
      <c r="C26" s="40">
        <v>3.0000000000000001E-3</v>
      </c>
      <c r="D26" s="71">
        <v>7.0000000000000001E-3</v>
      </c>
      <c r="E26" s="71">
        <v>3.6488974827300069E-3</v>
      </c>
    </row>
    <row r="27" spans="1:5" x14ac:dyDescent="0.25">
      <c r="A27" s="249">
        <v>2020</v>
      </c>
      <c r="B27" s="148">
        <v>1</v>
      </c>
      <c r="C27" s="40">
        <v>5.0000000000000001E-3</v>
      </c>
      <c r="D27" s="71">
        <v>1.4E-2</v>
      </c>
      <c r="E27" s="71">
        <v>4.3079607785699633E-3</v>
      </c>
    </row>
    <row r="28" spans="1:5" x14ac:dyDescent="0.25">
      <c r="A28" s="249"/>
      <c r="B28" s="148">
        <v>2</v>
      </c>
      <c r="C28" s="40">
        <v>5.0000000000000001E-3</v>
      </c>
      <c r="D28" s="71">
        <v>3.2000000000000001E-2</v>
      </c>
      <c r="E28" s="71">
        <v>2.8057258122800022E-3</v>
      </c>
    </row>
    <row r="29" spans="1:5" x14ac:dyDescent="0.25">
      <c r="A29" s="249"/>
      <c r="B29" s="148">
        <v>3</v>
      </c>
      <c r="C29" s="40">
        <v>5.0000000000000001E-3</v>
      </c>
      <c r="D29" s="71">
        <v>3.5000000000000003E-2</v>
      </c>
      <c r="E29" s="71">
        <v>6.2437977225799557E-3</v>
      </c>
    </row>
    <row r="30" spans="1:5" x14ac:dyDescent="0.25">
      <c r="A30" s="249"/>
      <c r="B30" s="148">
        <v>4</v>
      </c>
      <c r="C30" s="40">
        <v>1E-3</v>
      </c>
      <c r="D30" s="71">
        <v>3.5000000000000003E-2</v>
      </c>
      <c r="E30" s="71">
        <v>3.1239351281300287E-3</v>
      </c>
    </row>
    <row r="31" spans="1:5" x14ac:dyDescent="0.25">
      <c r="A31" s="249"/>
      <c r="B31" s="148">
        <v>5</v>
      </c>
      <c r="C31" s="40">
        <v>-3.0000000000000001E-3</v>
      </c>
      <c r="D31" s="71">
        <v>0.03</v>
      </c>
      <c r="E31" s="71">
        <v>-2.147E-3</v>
      </c>
    </row>
    <row r="32" spans="1:5" x14ac:dyDescent="0.25">
      <c r="A32" s="6" t="s">
        <v>282</v>
      </c>
    </row>
    <row r="33" spans="1:13" ht="15.75" x14ac:dyDescent="0.25">
      <c r="A33" s="237" t="s">
        <v>279</v>
      </c>
      <c r="B33" s="237"/>
      <c r="C33" s="237"/>
      <c r="D33" s="237"/>
    </row>
    <row r="34" spans="1:13" ht="15.75" x14ac:dyDescent="0.25">
      <c r="A34" s="238" t="s">
        <v>4</v>
      </c>
      <c r="B34" s="238"/>
      <c r="C34" s="238"/>
      <c r="D34" s="238"/>
      <c r="J34" s="240" t="s">
        <v>0</v>
      </c>
      <c r="K34" s="240"/>
      <c r="L34" s="240"/>
      <c r="M34" s="240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30"/>
  <sheetViews>
    <sheetView showGridLines="0" view="pageBreakPreview" zoomScaleNormal="10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6" t="s">
        <v>210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9" spans="1:13" ht="15.75" x14ac:dyDescent="0.25">
      <c r="A29" s="237" t="s">
        <v>54</v>
      </c>
      <c r="B29" s="237"/>
      <c r="C29" s="237"/>
      <c r="D29" s="237"/>
    </row>
    <row r="30" spans="1:13" ht="15.75" x14ac:dyDescent="0.25">
      <c r="A30" s="238" t="s">
        <v>154</v>
      </c>
      <c r="B30" s="238"/>
      <c r="C30" s="238"/>
      <c r="D30" s="238"/>
      <c r="J30" s="239" t="s">
        <v>0</v>
      </c>
      <c r="K30" s="239"/>
      <c r="L30" s="239"/>
      <c r="M30" s="239"/>
    </row>
  </sheetData>
  <mergeCells count="4">
    <mergeCell ref="A1:M1"/>
    <mergeCell ref="A29:D29"/>
    <mergeCell ref="A30:D30"/>
    <mergeCell ref="J30:M30"/>
  </mergeCells>
  <hyperlinks>
    <hyperlink ref="J30:M30" location="Мазмұны!A1" display="Мазмұны"/>
  </hyperlink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Normal="7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7" t="s">
        <v>309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90" x14ac:dyDescent="0.25">
      <c r="A2" s="123" t="s">
        <v>1</v>
      </c>
      <c r="B2" s="123" t="s">
        <v>28</v>
      </c>
      <c r="C2" s="124" t="s">
        <v>310</v>
      </c>
      <c r="D2" s="124" t="s">
        <v>311</v>
      </c>
    </row>
    <row r="3" spans="1:13" x14ac:dyDescent="0.25">
      <c r="A3" s="246">
        <v>2018</v>
      </c>
      <c r="B3" s="148">
        <v>1</v>
      </c>
      <c r="C3" s="157">
        <v>2.0637117903930147</v>
      </c>
      <c r="D3" s="157">
        <v>4.336288209606991</v>
      </c>
    </row>
    <row r="4" spans="1:13" x14ac:dyDescent="0.25">
      <c r="A4" s="247"/>
      <c r="B4" s="148">
        <v>2</v>
      </c>
      <c r="C4" s="157">
        <v>1.9709606986899564</v>
      </c>
      <c r="D4" s="157">
        <v>4.2290393013100465</v>
      </c>
    </row>
    <row r="5" spans="1:13" x14ac:dyDescent="0.25">
      <c r="A5" s="247"/>
      <c r="B5" s="148">
        <v>3</v>
      </c>
      <c r="C5" s="157">
        <v>1.8318340611353727</v>
      </c>
      <c r="D5" s="157">
        <v>4.1681659388646271</v>
      </c>
    </row>
    <row r="6" spans="1:13" x14ac:dyDescent="0.25">
      <c r="A6" s="247"/>
      <c r="B6" s="148">
        <v>4</v>
      </c>
      <c r="C6" s="157">
        <v>1.6927074235807855</v>
      </c>
      <c r="D6" s="157">
        <v>4.0072925764192178</v>
      </c>
    </row>
    <row r="7" spans="1:13" x14ac:dyDescent="0.25">
      <c r="A7" s="247"/>
      <c r="B7" s="148">
        <v>5</v>
      </c>
      <c r="C7" s="157">
        <v>1.3448908296943225</v>
      </c>
      <c r="D7" s="157">
        <v>3.9551091703056747</v>
      </c>
    </row>
    <row r="8" spans="1:13" x14ac:dyDescent="0.25">
      <c r="A8" s="247"/>
      <c r="B8" s="148">
        <v>6</v>
      </c>
      <c r="C8" s="157">
        <v>1.3680786026200888</v>
      </c>
      <c r="D8" s="157">
        <v>4.1319213973799114</v>
      </c>
    </row>
    <row r="9" spans="1:13" x14ac:dyDescent="0.25">
      <c r="A9" s="247"/>
      <c r="B9" s="148">
        <v>7</v>
      </c>
      <c r="C9" s="157">
        <v>1.2753275109170308</v>
      </c>
      <c r="D9" s="157">
        <v>4.1246724890829753</v>
      </c>
    </row>
    <row r="10" spans="1:13" x14ac:dyDescent="0.25">
      <c r="A10" s="247"/>
      <c r="B10" s="148">
        <v>8</v>
      </c>
      <c r="C10" s="157">
        <v>1.3448908296943225</v>
      </c>
      <c r="D10" s="157">
        <v>3.5551091703056832</v>
      </c>
    </row>
    <row r="11" spans="1:13" x14ac:dyDescent="0.25">
      <c r="A11" s="247"/>
      <c r="B11" s="148">
        <v>9</v>
      </c>
      <c r="C11" s="157">
        <v>1.2753275109170308</v>
      </c>
      <c r="D11" s="157">
        <v>3.6246724890829749</v>
      </c>
    </row>
    <row r="12" spans="1:13" x14ac:dyDescent="0.25">
      <c r="A12" s="247"/>
      <c r="B12" s="148">
        <v>10</v>
      </c>
      <c r="C12" s="157">
        <v>1.0666375545851516</v>
      </c>
      <c r="D12" s="157">
        <v>3.7333624454148455</v>
      </c>
    </row>
    <row r="13" spans="1:13" x14ac:dyDescent="0.25">
      <c r="A13" s="247"/>
      <c r="B13" s="148">
        <v>11</v>
      </c>
      <c r="C13" s="157">
        <v>0.39419213973799194</v>
      </c>
      <c r="D13" s="157">
        <v>4.1058078602620078</v>
      </c>
    </row>
    <row r="14" spans="1:13" x14ac:dyDescent="0.25">
      <c r="A14" s="248"/>
      <c r="B14" s="148">
        <v>12</v>
      </c>
      <c r="C14" s="157">
        <v>0.51013100436681291</v>
      </c>
      <c r="D14" s="157">
        <v>3.989868995633187</v>
      </c>
    </row>
    <row r="15" spans="1:13" x14ac:dyDescent="0.25">
      <c r="A15" s="249">
        <v>2019</v>
      </c>
      <c r="B15" s="148">
        <v>1</v>
      </c>
      <c r="C15" s="157">
        <v>-0.18550218340611288</v>
      </c>
      <c r="D15" s="157">
        <v>3.5855021834061187</v>
      </c>
    </row>
    <row r="16" spans="1:13" x14ac:dyDescent="0.25">
      <c r="A16" s="249"/>
      <c r="B16" s="148">
        <v>2</v>
      </c>
      <c r="C16" s="157">
        <v>-1.8086462882096064</v>
      </c>
      <c r="D16" s="157">
        <v>3.1086462882096035</v>
      </c>
    </row>
    <row r="17" spans="1:4" x14ac:dyDescent="0.25">
      <c r="A17" s="249"/>
      <c r="B17" s="148">
        <v>3</v>
      </c>
      <c r="C17" s="157">
        <v>-1.8782096069868983</v>
      </c>
      <c r="D17" s="157">
        <v>3.0782096069869009</v>
      </c>
    </row>
    <row r="18" spans="1:4" x14ac:dyDescent="0.25">
      <c r="A18" s="249"/>
      <c r="B18" s="148">
        <v>4</v>
      </c>
      <c r="C18" s="157">
        <v>-1.9013973799126647</v>
      </c>
      <c r="D18" s="157">
        <v>3.1013973799126675</v>
      </c>
    </row>
    <row r="19" spans="1:4" x14ac:dyDescent="0.25">
      <c r="A19" s="249"/>
      <c r="B19" s="148">
        <v>5</v>
      </c>
      <c r="C19" s="157">
        <v>-1.9013973799126647</v>
      </c>
      <c r="D19" s="157">
        <v>3.2013973799126618</v>
      </c>
    </row>
    <row r="20" spans="1:4" x14ac:dyDescent="0.25">
      <c r="A20" s="249"/>
      <c r="B20" s="148">
        <v>6</v>
      </c>
      <c r="C20" s="157">
        <v>-1.9013973799126647</v>
      </c>
      <c r="D20" s="157">
        <v>3.1013973799126675</v>
      </c>
    </row>
    <row r="21" spans="1:4" x14ac:dyDescent="0.25">
      <c r="A21" s="249"/>
      <c r="B21" s="148">
        <v>7</v>
      </c>
      <c r="C21" s="157">
        <v>-2.0173362445414855</v>
      </c>
      <c r="D21" s="157">
        <v>2.8173362445414827</v>
      </c>
    </row>
    <row r="22" spans="1:4" x14ac:dyDescent="0.25">
      <c r="A22" s="249"/>
      <c r="B22" s="148">
        <v>8</v>
      </c>
      <c r="C22" s="157">
        <v>-2.0637117903930147</v>
      </c>
      <c r="D22" s="157">
        <v>2.8637117903930118</v>
      </c>
    </row>
    <row r="23" spans="1:4" x14ac:dyDescent="0.25">
      <c r="A23" s="249"/>
      <c r="B23" s="148">
        <v>9</v>
      </c>
      <c r="C23" s="157">
        <v>-2.0405240174672485</v>
      </c>
      <c r="D23" s="157">
        <v>2.7405240174672514</v>
      </c>
    </row>
    <row r="24" spans="1:4" x14ac:dyDescent="0.25">
      <c r="A24" s="249"/>
      <c r="B24" s="148">
        <v>10</v>
      </c>
      <c r="C24" s="157">
        <v>-1.9013973799126647</v>
      </c>
      <c r="D24" s="157">
        <v>2.7013973799126618</v>
      </c>
    </row>
    <row r="25" spans="1:4" x14ac:dyDescent="0.25">
      <c r="A25" s="249"/>
      <c r="B25" s="148">
        <v>11</v>
      </c>
      <c r="C25" s="157">
        <v>-1.6463318777292564</v>
      </c>
      <c r="D25" s="157">
        <v>2.2463318777292507</v>
      </c>
    </row>
    <row r="26" spans="1:4" x14ac:dyDescent="0.25">
      <c r="A26" s="249"/>
      <c r="B26" s="148">
        <v>12</v>
      </c>
      <c r="C26" s="157">
        <v>-1.5999563318777308</v>
      </c>
      <c r="D26" s="157">
        <v>2.2999563318777336</v>
      </c>
    </row>
    <row r="27" spans="1:4" x14ac:dyDescent="0.25">
      <c r="A27" s="249">
        <v>2020</v>
      </c>
      <c r="B27" s="148">
        <v>1</v>
      </c>
      <c r="C27" s="157">
        <v>-1.1593886462882097</v>
      </c>
      <c r="D27" s="157">
        <v>2.5593886462882152</v>
      </c>
    </row>
    <row r="28" spans="1:4" x14ac:dyDescent="0.25">
      <c r="A28" s="249"/>
      <c r="B28" s="148">
        <v>2</v>
      </c>
      <c r="C28" s="157">
        <v>0.37100436681222576</v>
      </c>
      <c r="D28" s="157">
        <v>2.8289956331877772</v>
      </c>
    </row>
    <row r="29" spans="1:4" x14ac:dyDescent="0.25">
      <c r="A29" s="249"/>
      <c r="B29" s="148">
        <v>3</v>
      </c>
      <c r="C29" s="157">
        <v>0.39419213973799194</v>
      </c>
      <c r="D29" s="157">
        <v>3.1058078602620078</v>
      </c>
    </row>
    <row r="30" spans="1:4" x14ac:dyDescent="0.25">
      <c r="A30" s="249"/>
      <c r="B30" s="148">
        <v>4</v>
      </c>
      <c r="C30" s="157">
        <v>0.25506550218340479</v>
      </c>
      <c r="D30" s="157">
        <v>3.2449344978165953</v>
      </c>
    </row>
    <row r="31" spans="1:4" x14ac:dyDescent="0.25">
      <c r="A31" s="249"/>
      <c r="B31" s="148">
        <v>5</v>
      </c>
      <c r="C31" s="157">
        <v>-0.44056768558951964</v>
      </c>
      <c r="D31" s="157">
        <v>3.4405676855895195</v>
      </c>
    </row>
    <row r="33" spans="1:13" ht="15.75" x14ac:dyDescent="0.25">
      <c r="A33" s="237" t="s">
        <v>279</v>
      </c>
      <c r="B33" s="237"/>
      <c r="C33" s="237"/>
      <c r="D33" s="237"/>
    </row>
    <row r="34" spans="1:13" ht="15.75" x14ac:dyDescent="0.25">
      <c r="A34" s="238" t="s">
        <v>4</v>
      </c>
      <c r="B34" s="238"/>
      <c r="C34" s="238"/>
      <c r="D34" s="238"/>
      <c r="J34" s="240" t="s">
        <v>0</v>
      </c>
      <c r="K34" s="240"/>
      <c r="L34" s="240"/>
      <c r="M34" s="240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34"/>
  <sheetViews>
    <sheetView view="pageBreakPreview" zoomScaleNormal="70" zoomScaleSheetLayoutView="100" workbookViewId="0">
      <selection sqref="A1:N1"/>
    </sheetView>
  </sheetViews>
  <sheetFormatPr defaultRowHeight="15" x14ac:dyDescent="0.25"/>
  <sheetData>
    <row r="1" spans="1:14" ht="15.75" x14ac:dyDescent="0.25">
      <c r="A1" s="237" t="s">
        <v>355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</row>
    <row r="2" spans="1:14" ht="60" x14ac:dyDescent="0.25">
      <c r="A2" s="123" t="s">
        <v>28</v>
      </c>
      <c r="B2" s="123" t="s">
        <v>1</v>
      </c>
      <c r="C2" s="124" t="s">
        <v>312</v>
      </c>
      <c r="D2" s="124" t="s">
        <v>313</v>
      </c>
      <c r="E2" s="124" t="s">
        <v>314</v>
      </c>
      <c r="F2" s="124" t="s">
        <v>315</v>
      </c>
      <c r="G2" s="124" t="s">
        <v>316</v>
      </c>
    </row>
    <row r="3" spans="1:14" x14ac:dyDescent="0.25">
      <c r="A3" s="246">
        <v>2018</v>
      </c>
      <c r="B3" s="148">
        <v>1</v>
      </c>
      <c r="C3" s="158">
        <v>0.04</v>
      </c>
      <c r="D3" s="158">
        <v>9.4000000000000056E-2</v>
      </c>
      <c r="E3" s="158">
        <v>0.10900000000000006</v>
      </c>
      <c r="F3" s="158">
        <v>3.0999999999999944E-2</v>
      </c>
      <c r="G3" s="158">
        <v>7.2999999999999968E-2</v>
      </c>
    </row>
    <row r="4" spans="1:14" x14ac:dyDescent="0.25">
      <c r="A4" s="247"/>
      <c r="B4" s="148">
        <v>2</v>
      </c>
      <c r="C4" s="158">
        <v>4.400000000000006E-2</v>
      </c>
      <c r="D4" s="158">
        <v>9.4000000000000056E-2</v>
      </c>
      <c r="E4" s="158">
        <v>0.10299999999999997</v>
      </c>
      <c r="F4" s="158">
        <v>0.10299999999999997</v>
      </c>
      <c r="G4" s="158">
        <v>6.5000000000000002E-2</v>
      </c>
    </row>
    <row r="5" spans="1:14" x14ac:dyDescent="0.25">
      <c r="A5" s="247"/>
      <c r="B5" s="148">
        <v>3</v>
      </c>
      <c r="C5" s="158">
        <v>6.7999999999999977E-2</v>
      </c>
      <c r="D5" s="158">
        <v>0.08</v>
      </c>
      <c r="E5" s="158">
        <v>9.2999999999999972E-2</v>
      </c>
      <c r="F5" s="158">
        <v>-5.2000000000000025E-2</v>
      </c>
      <c r="G5" s="158">
        <v>6.7999999999999977E-2</v>
      </c>
    </row>
    <row r="6" spans="1:14" x14ac:dyDescent="0.25">
      <c r="A6" s="247"/>
      <c r="B6" s="148">
        <v>4</v>
      </c>
      <c r="C6" s="158">
        <v>5.5E-2</v>
      </c>
      <c r="D6" s="158">
        <v>8.2999999999999977E-2</v>
      </c>
      <c r="E6" s="158">
        <v>0.09</v>
      </c>
      <c r="F6" s="158">
        <v>5.2999999999999971E-2</v>
      </c>
      <c r="G6" s="158">
        <v>7.0000000000000007E-2</v>
      </c>
    </row>
    <row r="7" spans="1:14" x14ac:dyDescent="0.25">
      <c r="A7" s="247"/>
      <c r="B7" s="148">
        <v>5</v>
      </c>
      <c r="C7" s="158">
        <v>7.4999999999999997E-2</v>
      </c>
      <c r="D7" s="158">
        <v>8.9000000000000051E-2</v>
      </c>
      <c r="E7" s="158">
        <v>0.09</v>
      </c>
      <c r="F7" s="158">
        <v>0.12900000000000006</v>
      </c>
      <c r="G7" s="158">
        <v>5.9000000000000059E-2</v>
      </c>
    </row>
    <row r="8" spans="1:14" x14ac:dyDescent="0.25">
      <c r="A8" s="247"/>
      <c r="B8" s="148">
        <v>6</v>
      </c>
      <c r="C8" s="158">
        <v>5.7999999999999968E-2</v>
      </c>
      <c r="D8" s="158">
        <v>9.2000000000000026E-2</v>
      </c>
      <c r="E8" s="158">
        <v>9.0999999999999942E-2</v>
      </c>
      <c r="F8" s="158">
        <v>0.18</v>
      </c>
      <c r="G8" s="158">
        <v>5.9000000000000059E-2</v>
      </c>
    </row>
    <row r="9" spans="1:14" x14ac:dyDescent="0.25">
      <c r="A9" s="247"/>
      <c r="B9" s="148">
        <v>7</v>
      </c>
      <c r="C9" s="158">
        <v>6.0999999999999943E-2</v>
      </c>
      <c r="D9" s="158">
        <v>8.0999999999999947E-2</v>
      </c>
      <c r="E9" s="158">
        <v>8.2000000000000031E-2</v>
      </c>
      <c r="F9" s="158">
        <v>0.12099999999999994</v>
      </c>
      <c r="G9" s="158">
        <v>6.0999999999999943E-2</v>
      </c>
    </row>
    <row r="10" spans="1:14" x14ac:dyDescent="0.25">
      <c r="A10" s="247"/>
      <c r="B10" s="148">
        <v>8</v>
      </c>
      <c r="C10" s="158">
        <v>9.2999999999999972E-2</v>
      </c>
      <c r="D10" s="158">
        <v>4.4999999999999998E-2</v>
      </c>
      <c r="E10" s="158">
        <v>5.4000000000000055E-2</v>
      </c>
      <c r="F10" s="158">
        <v>-9.2000000000000026E-2</v>
      </c>
      <c r="G10" s="158">
        <v>7.0999999999999938E-2</v>
      </c>
    </row>
    <row r="11" spans="1:14" x14ac:dyDescent="0.25">
      <c r="A11" s="247"/>
      <c r="B11" s="148">
        <v>9</v>
      </c>
      <c r="C11" s="158">
        <v>7.7000000000000027E-2</v>
      </c>
      <c r="D11" s="158">
        <v>5.2000000000000025E-2</v>
      </c>
      <c r="E11" s="158">
        <v>5.0999999999999941E-2</v>
      </c>
      <c r="F11" s="158">
        <v>3.2999999999999974E-2</v>
      </c>
      <c r="G11" s="158">
        <v>6.5000000000000002E-2</v>
      </c>
    </row>
    <row r="12" spans="1:14" x14ac:dyDescent="0.25">
      <c r="A12" s="247"/>
      <c r="B12" s="148">
        <v>10</v>
      </c>
      <c r="C12" s="158">
        <v>8.9000000000000051E-2</v>
      </c>
      <c r="D12" s="158">
        <v>5.5E-2</v>
      </c>
      <c r="E12" s="158">
        <v>4.4999999999999998E-2</v>
      </c>
      <c r="F12" s="158">
        <v>0.14499999999999999</v>
      </c>
      <c r="G12" s="158">
        <v>5.0999999999999941E-2</v>
      </c>
    </row>
    <row r="13" spans="1:14" x14ac:dyDescent="0.25">
      <c r="A13" s="247"/>
      <c r="B13" s="148">
        <v>11</v>
      </c>
      <c r="C13" s="158">
        <v>9.900000000000006E-2</v>
      </c>
      <c r="D13" s="158">
        <v>7.4000000000000052E-2</v>
      </c>
      <c r="E13" s="158">
        <v>5.7999999999999968E-2</v>
      </c>
      <c r="F13" s="158">
        <v>0.26700000000000002</v>
      </c>
      <c r="G13" s="158">
        <v>7.7000000000000027E-2</v>
      </c>
    </row>
    <row r="14" spans="1:14" x14ac:dyDescent="0.25">
      <c r="A14" s="248"/>
      <c r="B14" s="148">
        <v>12</v>
      </c>
      <c r="C14" s="158">
        <v>0.12200000000000003</v>
      </c>
      <c r="D14" s="158">
        <v>6.2000000000000027E-2</v>
      </c>
      <c r="E14" s="158">
        <v>4.9000000000000057E-2</v>
      </c>
      <c r="F14" s="158">
        <v>0.16400000000000006</v>
      </c>
      <c r="G14" s="158">
        <v>7.4000000000000052E-2</v>
      </c>
    </row>
    <row r="15" spans="1:14" x14ac:dyDescent="0.25">
      <c r="A15" s="249">
        <v>2019</v>
      </c>
      <c r="B15" s="148">
        <v>1</v>
      </c>
      <c r="C15" s="158">
        <v>5.2000000000000025E-2</v>
      </c>
      <c r="D15" s="158">
        <v>3.9000000000000055E-2</v>
      </c>
      <c r="E15" s="158">
        <v>2.7999999999999973E-2</v>
      </c>
      <c r="F15" s="158">
        <v>0.19</v>
      </c>
      <c r="G15" s="158">
        <v>7.7000000000000027E-2</v>
      </c>
    </row>
    <row r="16" spans="1:14" x14ac:dyDescent="0.25">
      <c r="A16" s="249"/>
      <c r="B16" s="148">
        <v>2</v>
      </c>
      <c r="C16" s="158">
        <v>2.5999999999999943E-2</v>
      </c>
      <c r="D16" s="158">
        <v>3.4000000000000058E-2</v>
      </c>
      <c r="E16" s="158">
        <v>2.7000000000000027E-2</v>
      </c>
      <c r="F16" s="158">
        <v>0.15</v>
      </c>
      <c r="G16" s="158">
        <v>8.7000000000000022E-2</v>
      </c>
    </row>
    <row r="17" spans="1:7" x14ac:dyDescent="0.25">
      <c r="A17" s="249"/>
      <c r="B17" s="148">
        <v>3</v>
      </c>
      <c r="C17" s="158">
        <v>7.0000000000000007E-2</v>
      </c>
      <c r="D17" s="158">
        <v>0.04</v>
      </c>
      <c r="E17" s="158">
        <v>2.5999999999999943E-2</v>
      </c>
      <c r="F17" s="158">
        <v>0.18299999999999997</v>
      </c>
      <c r="G17" s="158">
        <v>0.10599999999999994</v>
      </c>
    </row>
    <row r="18" spans="1:7" x14ac:dyDescent="0.25">
      <c r="A18" s="249"/>
      <c r="B18" s="148">
        <v>4</v>
      </c>
      <c r="C18" s="158">
        <v>4.7000000000000028E-2</v>
      </c>
      <c r="D18" s="158">
        <v>3.5000000000000003E-2</v>
      </c>
      <c r="E18" s="158">
        <v>2.5000000000000001E-2</v>
      </c>
      <c r="F18" s="158">
        <v>0.16400000000000006</v>
      </c>
      <c r="G18" s="158">
        <v>0.11</v>
      </c>
    </row>
    <row r="19" spans="1:7" x14ac:dyDescent="0.25">
      <c r="A19" s="249"/>
      <c r="B19" s="148">
        <v>5</v>
      </c>
      <c r="C19" s="158">
        <v>2.9000000000000057E-2</v>
      </c>
      <c r="D19" s="158">
        <v>2.9000000000000057E-2</v>
      </c>
      <c r="E19" s="158">
        <v>2.5999999999999943E-2</v>
      </c>
      <c r="F19" s="158">
        <v>0.08</v>
      </c>
      <c r="G19" s="158">
        <v>0.11</v>
      </c>
    </row>
    <row r="20" spans="1:7" x14ac:dyDescent="0.25">
      <c r="A20" s="249"/>
      <c r="B20" s="148">
        <v>6</v>
      </c>
      <c r="C20" s="158">
        <v>6.2999999999999973E-2</v>
      </c>
      <c r="D20" s="158">
        <v>2.7999999999999973E-2</v>
      </c>
      <c r="E20" s="158">
        <v>2.5000000000000001E-2</v>
      </c>
      <c r="F20" s="158">
        <v>1.7000000000000029E-2</v>
      </c>
      <c r="G20" s="158">
        <v>0.11799999999999997</v>
      </c>
    </row>
    <row r="21" spans="1:7" x14ac:dyDescent="0.25">
      <c r="A21" s="249"/>
      <c r="B21" s="148">
        <v>7</v>
      </c>
      <c r="C21" s="158">
        <v>5.0999999999999941E-2</v>
      </c>
      <c r="D21" s="158">
        <v>2.2999999999999972E-2</v>
      </c>
      <c r="E21" s="158">
        <v>2.5000000000000001E-2</v>
      </c>
      <c r="F21" s="158">
        <v>-1.2999999999999972E-2</v>
      </c>
      <c r="G21" s="158">
        <v>0.11700000000000003</v>
      </c>
    </row>
    <row r="22" spans="1:7" x14ac:dyDescent="0.25">
      <c r="A22" s="249"/>
      <c r="B22" s="148">
        <v>8</v>
      </c>
      <c r="C22" s="158">
        <v>0.02</v>
      </c>
      <c r="D22" s="158">
        <v>2.200000000000003E-2</v>
      </c>
      <c r="E22" s="158">
        <v>2.5999999999999943E-2</v>
      </c>
      <c r="F22" s="158">
        <v>-2.2999999999999972E-2</v>
      </c>
      <c r="G22" s="158">
        <v>0.11200000000000003</v>
      </c>
    </row>
    <row r="23" spans="1:7" x14ac:dyDescent="0.25">
      <c r="A23" s="249"/>
      <c r="B23" s="148">
        <v>9</v>
      </c>
      <c r="C23" s="158">
        <v>4.0999999999999946E-2</v>
      </c>
      <c r="D23" s="158">
        <v>2.7999999999999973E-2</v>
      </c>
      <c r="E23" s="158">
        <v>2.7999999999999973E-2</v>
      </c>
      <c r="F23" s="158">
        <v>-1.2000000000000028E-2</v>
      </c>
      <c r="G23" s="158">
        <v>0.11700000000000003</v>
      </c>
    </row>
    <row r="24" spans="1:7" x14ac:dyDescent="0.25">
      <c r="A24" s="249"/>
      <c r="B24" s="148">
        <v>10</v>
      </c>
      <c r="C24" s="158">
        <v>0.05</v>
      </c>
      <c r="D24" s="158">
        <v>2.5999999999999943E-2</v>
      </c>
      <c r="E24" s="158">
        <v>2.7999999999999973E-2</v>
      </c>
      <c r="F24" s="158">
        <v>-4.9000000000000057E-2</v>
      </c>
      <c r="G24" s="158">
        <v>0.10400000000000005</v>
      </c>
    </row>
    <row r="25" spans="1:7" x14ac:dyDescent="0.25">
      <c r="A25" s="249"/>
      <c r="B25" s="148">
        <v>11</v>
      </c>
      <c r="C25" s="158">
        <v>6.0999999999999943E-2</v>
      </c>
      <c r="D25" s="158">
        <v>1.2000000000000028E-2</v>
      </c>
      <c r="E25" s="158">
        <v>1.4000000000000058E-2</v>
      </c>
      <c r="F25" s="158">
        <v>-9.7000000000000031E-2</v>
      </c>
      <c r="G25" s="158">
        <v>6.7999999999999977E-2</v>
      </c>
    </row>
    <row r="26" spans="1:7" x14ac:dyDescent="0.25">
      <c r="A26" s="249"/>
      <c r="B26" s="148">
        <v>12</v>
      </c>
      <c r="C26" s="158">
        <v>4.0999999999999946E-2</v>
      </c>
      <c r="D26" s="158">
        <v>1.4999999999999999E-2</v>
      </c>
      <c r="E26" s="158">
        <v>1.7000000000000029E-2</v>
      </c>
      <c r="F26" s="158">
        <v>-7.9000000000000056E-2</v>
      </c>
      <c r="G26" s="158">
        <v>9.4000000000000056E-2</v>
      </c>
    </row>
    <row r="27" spans="1:7" x14ac:dyDescent="0.25">
      <c r="A27" s="249">
        <v>2020</v>
      </c>
      <c r="B27" s="148">
        <v>1</v>
      </c>
      <c r="C27" s="158">
        <v>8.7000000000000022E-2</v>
      </c>
      <c r="D27" s="158">
        <v>3.7999999999999971E-2</v>
      </c>
      <c r="E27" s="158">
        <v>3.4000000000000058E-2</v>
      </c>
      <c r="F27" s="158">
        <v>-1.4000000000000058E-2</v>
      </c>
      <c r="G27" s="158">
        <v>9.2000000000000026E-2</v>
      </c>
    </row>
    <row r="28" spans="1:7" x14ac:dyDescent="0.25">
      <c r="A28" s="249"/>
      <c r="B28" s="148">
        <v>2</v>
      </c>
      <c r="C28" s="158">
        <v>9.5000000000000001E-2</v>
      </c>
      <c r="D28" s="158">
        <v>3.9000000000000055E-2</v>
      </c>
      <c r="E28" s="158">
        <v>3.5000000000000003E-2</v>
      </c>
      <c r="F28" s="158">
        <v>-0.02</v>
      </c>
      <c r="G28" s="158">
        <v>8.5999999999999938E-2</v>
      </c>
    </row>
    <row r="29" spans="1:7" x14ac:dyDescent="0.25">
      <c r="A29" s="249"/>
      <c r="B29" s="148">
        <v>3</v>
      </c>
      <c r="C29" s="158">
        <v>0.11299999999999998</v>
      </c>
      <c r="D29" s="158">
        <v>5.4000000000000055E-2</v>
      </c>
      <c r="E29" s="158">
        <v>5.0999999999999941E-2</v>
      </c>
      <c r="F29" s="158">
        <v>-1.4000000000000058E-2</v>
      </c>
      <c r="G29" s="158">
        <v>6.4000000000000057E-2</v>
      </c>
    </row>
    <row r="30" spans="1:7" x14ac:dyDescent="0.25">
      <c r="A30" s="249"/>
      <c r="B30" s="148">
        <v>4</v>
      </c>
      <c r="C30" s="158">
        <v>0.14099999999999993</v>
      </c>
      <c r="D30" s="158">
        <v>5.9000000000000059E-2</v>
      </c>
      <c r="E30" s="158">
        <v>5.5999999999999946E-2</v>
      </c>
      <c r="F30" s="158">
        <v>-6.2999999999999973E-2</v>
      </c>
      <c r="G30" s="158">
        <v>5.7999999999999968E-2</v>
      </c>
    </row>
    <row r="31" spans="1:7" x14ac:dyDescent="0.25">
      <c r="A31" s="249"/>
      <c r="B31" s="148">
        <v>5</v>
      </c>
      <c r="C31" s="159">
        <v>0.153</v>
      </c>
      <c r="D31" s="159">
        <v>6.0999999999999999E-2</v>
      </c>
      <c r="E31" s="159">
        <v>5.7000000000000002E-2</v>
      </c>
      <c r="F31" s="159">
        <v>-5.7000000000000002E-2</v>
      </c>
      <c r="G31" s="160">
        <v>7.1999999999999995E-2</v>
      </c>
    </row>
    <row r="33" spans="1:14" ht="15.75" x14ac:dyDescent="0.25">
      <c r="A33" s="237" t="s">
        <v>279</v>
      </c>
      <c r="B33" s="237"/>
      <c r="C33" s="237"/>
      <c r="D33" s="237"/>
    </row>
    <row r="34" spans="1:14" ht="15.75" x14ac:dyDescent="0.25">
      <c r="A34" s="238" t="s">
        <v>4</v>
      </c>
      <c r="B34" s="238"/>
      <c r="C34" s="238"/>
      <c r="D34" s="238"/>
      <c r="K34" s="240" t="s">
        <v>0</v>
      </c>
      <c r="L34" s="240"/>
      <c r="M34" s="240"/>
      <c r="N34" s="240"/>
    </row>
  </sheetData>
  <mergeCells count="7">
    <mergeCell ref="A34:D34"/>
    <mergeCell ref="K34:N34"/>
    <mergeCell ref="A1:N1"/>
    <mergeCell ref="A3:A14"/>
    <mergeCell ref="A15:A26"/>
    <mergeCell ref="A27:A31"/>
    <mergeCell ref="A33:D33"/>
  </mergeCells>
  <hyperlinks>
    <hyperlink ref="K34:N34" location="Мазмұны!A1" display="Мазмұны"/>
  </hyperlinks>
  <pageMargins left="0.7" right="0.7" top="0.75" bottom="0.75" header="0.3" footer="0.3"/>
  <pageSetup paperSize="9" scale="6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35"/>
  <sheetViews>
    <sheetView view="pageBreakPreview" zoomScaleNormal="75" zoomScaleSheetLayoutView="100" workbookViewId="0">
      <selection sqref="A1:N1"/>
    </sheetView>
  </sheetViews>
  <sheetFormatPr defaultRowHeight="15" x14ac:dyDescent="0.25"/>
  <cols>
    <col min="4" max="4" width="11.7109375" customWidth="1"/>
  </cols>
  <sheetData>
    <row r="1" spans="1:14" ht="15.75" x14ac:dyDescent="0.25">
      <c r="A1" s="237" t="s">
        <v>317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</row>
    <row r="2" spans="1:14" x14ac:dyDescent="0.25">
      <c r="A2" s="123" t="s">
        <v>1</v>
      </c>
      <c r="B2" s="123" t="s">
        <v>28</v>
      </c>
      <c r="C2" s="161" t="s">
        <v>318</v>
      </c>
      <c r="D2" s="161" t="s">
        <v>319</v>
      </c>
    </row>
    <row r="3" spans="1:14" x14ac:dyDescent="0.25">
      <c r="A3" s="246">
        <v>2018</v>
      </c>
      <c r="B3" s="148">
        <v>1</v>
      </c>
      <c r="C3" s="161">
        <v>9.0000000000000566E-3</v>
      </c>
      <c r="D3" s="161">
        <v>0</v>
      </c>
    </row>
    <row r="4" spans="1:14" x14ac:dyDescent="0.25">
      <c r="A4" s="247"/>
      <c r="B4" s="148">
        <v>2</v>
      </c>
      <c r="C4" s="161">
        <v>7.0000000000000288E-3</v>
      </c>
      <c r="D4" s="161">
        <v>-9.9999999999994321E-4</v>
      </c>
    </row>
    <row r="5" spans="1:14" x14ac:dyDescent="0.25">
      <c r="A5" s="247"/>
      <c r="B5" s="148">
        <v>3</v>
      </c>
      <c r="C5" s="161">
        <v>9.0000000000000566E-3</v>
      </c>
      <c r="D5" s="161">
        <v>2.0000000000000282E-3</v>
      </c>
    </row>
    <row r="6" spans="1:14" x14ac:dyDescent="0.25">
      <c r="A6" s="247"/>
      <c r="B6" s="148">
        <v>4</v>
      </c>
      <c r="C6" s="161">
        <v>1.0999999999999944E-2</v>
      </c>
      <c r="D6" s="161">
        <v>2.0000000000000282E-3</v>
      </c>
    </row>
    <row r="7" spans="1:14" x14ac:dyDescent="0.25">
      <c r="A7" s="247"/>
      <c r="B7" s="148">
        <v>5</v>
      </c>
      <c r="C7" s="161">
        <v>1.0999999999999944E-2</v>
      </c>
      <c r="D7" s="161">
        <v>2.0000000000000282E-3</v>
      </c>
    </row>
    <row r="8" spans="1:14" x14ac:dyDescent="0.25">
      <c r="A8" s="247"/>
      <c r="B8" s="148">
        <v>6</v>
      </c>
      <c r="C8" s="161">
        <v>2.4000000000000056E-2</v>
      </c>
      <c r="D8" s="161">
        <v>1.2999999999999972E-2</v>
      </c>
    </row>
    <row r="9" spans="1:14" x14ac:dyDescent="0.25">
      <c r="A9" s="247"/>
      <c r="B9" s="148">
        <v>7</v>
      </c>
      <c r="C9" s="161">
        <v>3.0999999999999944E-2</v>
      </c>
      <c r="D9" s="161">
        <v>7.0000000000000288E-3</v>
      </c>
    </row>
    <row r="10" spans="1:14" x14ac:dyDescent="0.25">
      <c r="A10" s="247"/>
      <c r="B10" s="148">
        <v>8</v>
      </c>
      <c r="C10" s="161">
        <v>3.2000000000000028E-2</v>
      </c>
      <c r="D10" s="161">
        <v>2.0000000000000282E-3</v>
      </c>
    </row>
    <row r="11" spans="1:14" x14ac:dyDescent="0.25">
      <c r="A11" s="247"/>
      <c r="B11" s="148">
        <v>9</v>
      </c>
      <c r="C11" s="161">
        <v>3.4000000000000058E-2</v>
      </c>
      <c r="D11" s="161">
        <v>2.0000000000000282E-3</v>
      </c>
    </row>
    <row r="12" spans="1:14" x14ac:dyDescent="0.25">
      <c r="A12" s="247"/>
      <c r="B12" s="148">
        <v>10</v>
      </c>
      <c r="C12" s="161">
        <v>0.04</v>
      </c>
      <c r="D12" s="161">
        <v>7.9999999999999724E-3</v>
      </c>
    </row>
    <row r="13" spans="1:14" x14ac:dyDescent="0.25">
      <c r="A13" s="247"/>
      <c r="B13" s="148">
        <v>11</v>
      </c>
      <c r="C13" s="161">
        <v>0.04</v>
      </c>
      <c r="D13" s="161">
        <v>2.0000000000000282E-3</v>
      </c>
    </row>
    <row r="14" spans="1:14" x14ac:dyDescent="0.25">
      <c r="A14" s="248"/>
      <c r="B14" s="148">
        <v>12</v>
      </c>
      <c r="C14" s="161">
        <v>4.0999999999999946E-2</v>
      </c>
      <c r="D14" s="161">
        <v>2.0000000000000282E-3</v>
      </c>
    </row>
    <row r="15" spans="1:14" x14ac:dyDescent="0.25">
      <c r="A15" s="249">
        <v>2019</v>
      </c>
      <c r="B15" s="148">
        <v>1</v>
      </c>
      <c r="C15" s="161">
        <v>4.200000000000003E-2</v>
      </c>
      <c r="D15" s="161">
        <v>9.9999999999994321E-4</v>
      </c>
    </row>
    <row r="16" spans="1:14" x14ac:dyDescent="0.25">
      <c r="A16" s="249"/>
      <c r="B16" s="148">
        <v>2</v>
      </c>
      <c r="C16" s="40">
        <v>4.400000000000006E-2</v>
      </c>
      <c r="D16" s="40">
        <v>9.9999999999994321E-4</v>
      </c>
    </row>
    <row r="17" spans="1:4" x14ac:dyDescent="0.25">
      <c r="A17" s="249"/>
      <c r="B17" s="148">
        <v>3</v>
      </c>
      <c r="C17" s="40">
        <v>4.2999999999999969E-2</v>
      </c>
      <c r="D17" s="40">
        <v>0</v>
      </c>
    </row>
    <row r="18" spans="1:4" x14ac:dyDescent="0.25">
      <c r="A18" s="249"/>
      <c r="B18" s="148">
        <v>4</v>
      </c>
      <c r="C18" s="40">
        <v>4.200000000000003E-2</v>
      </c>
      <c r="D18" s="40">
        <v>9.9999999999994321E-4</v>
      </c>
    </row>
    <row r="19" spans="1:4" x14ac:dyDescent="0.25">
      <c r="A19" s="249"/>
      <c r="B19" s="148">
        <v>5</v>
      </c>
      <c r="C19" s="40">
        <v>4.0999999999999946E-2</v>
      </c>
      <c r="D19" s="40">
        <v>9.9999999999994321E-4</v>
      </c>
    </row>
    <row r="20" spans="1:4" x14ac:dyDescent="0.25">
      <c r="A20" s="249"/>
      <c r="B20" s="148">
        <v>6</v>
      </c>
      <c r="C20" s="40">
        <v>0.03</v>
      </c>
      <c r="D20" s="40">
        <v>2.0000000000000282E-3</v>
      </c>
    </row>
    <row r="21" spans="1:4" x14ac:dyDescent="0.25">
      <c r="A21" s="249"/>
      <c r="B21" s="148">
        <v>7</v>
      </c>
      <c r="C21" s="40">
        <v>2.2999999999999972E-2</v>
      </c>
      <c r="D21" s="40">
        <v>0</v>
      </c>
    </row>
    <row r="22" spans="1:4" x14ac:dyDescent="0.25">
      <c r="A22" s="249"/>
      <c r="B22" s="148">
        <v>8</v>
      </c>
      <c r="C22" s="161">
        <v>2.200000000000003E-2</v>
      </c>
      <c r="D22" s="40">
        <v>9.9999999999994321E-4</v>
      </c>
    </row>
    <row r="23" spans="1:4" x14ac:dyDescent="0.25">
      <c r="A23" s="249"/>
      <c r="B23" s="148">
        <v>9</v>
      </c>
      <c r="C23" s="40">
        <v>2.0999999999999942E-2</v>
      </c>
      <c r="D23" s="40">
        <v>9.9999999999994321E-4</v>
      </c>
    </row>
    <row r="24" spans="1:4" x14ac:dyDescent="0.25">
      <c r="A24" s="249"/>
      <c r="B24" s="148">
        <v>10</v>
      </c>
      <c r="C24" s="40">
        <v>1.4000000000000058E-2</v>
      </c>
      <c r="D24" s="40">
        <v>2.0000000000000282E-3</v>
      </c>
    </row>
    <row r="25" spans="1:4" x14ac:dyDescent="0.25">
      <c r="A25" s="249"/>
      <c r="B25" s="148">
        <v>11</v>
      </c>
      <c r="C25" s="40">
        <v>1.2999999999999972E-2</v>
      </c>
      <c r="D25" s="161">
        <v>9.9999999999994321E-4</v>
      </c>
    </row>
    <row r="26" spans="1:4" x14ac:dyDescent="0.25">
      <c r="A26" s="249"/>
      <c r="B26" s="148">
        <v>12</v>
      </c>
      <c r="C26" s="40">
        <v>1.0999999999999944E-2</v>
      </c>
      <c r="D26" s="161">
        <v>0</v>
      </c>
    </row>
    <row r="27" spans="1:4" x14ac:dyDescent="0.25">
      <c r="A27" s="249">
        <v>2020</v>
      </c>
      <c r="B27" s="148">
        <v>1</v>
      </c>
      <c r="C27" s="40">
        <v>1.4000000000000058E-2</v>
      </c>
      <c r="D27" s="161">
        <v>2.9999999999999714E-3</v>
      </c>
    </row>
    <row r="28" spans="1:4" x14ac:dyDescent="0.25">
      <c r="A28" s="249"/>
      <c r="B28" s="148">
        <v>2</v>
      </c>
      <c r="C28" s="40">
        <v>1.2999999999999972E-2</v>
      </c>
      <c r="D28" s="161">
        <v>9.9999999999994321E-4</v>
      </c>
    </row>
    <row r="29" spans="1:4" x14ac:dyDescent="0.25">
      <c r="A29" s="249"/>
      <c r="B29" s="148">
        <v>3</v>
      </c>
      <c r="C29" s="40">
        <v>2.0999999999999942E-2</v>
      </c>
      <c r="D29" s="40">
        <v>7.9999999999999724E-3</v>
      </c>
    </row>
    <row r="30" spans="1:4" x14ac:dyDescent="0.25">
      <c r="A30" s="249"/>
      <c r="B30" s="148">
        <v>4</v>
      </c>
      <c r="C30" s="40">
        <v>2.4000000000000056E-2</v>
      </c>
      <c r="D30" s="40">
        <v>4.0000000000000565E-3</v>
      </c>
    </row>
    <row r="31" spans="1:4" x14ac:dyDescent="0.25">
      <c r="A31" s="249"/>
      <c r="B31" s="148">
        <v>5</v>
      </c>
      <c r="C31" s="40">
        <v>2.5000000000000001E-2</v>
      </c>
      <c r="D31" s="40">
        <v>2E-3</v>
      </c>
    </row>
    <row r="34" spans="1:14" ht="15.75" x14ac:dyDescent="0.25">
      <c r="A34" s="237" t="s">
        <v>279</v>
      </c>
      <c r="B34" s="237"/>
      <c r="C34" s="237"/>
      <c r="D34" s="237"/>
    </row>
    <row r="35" spans="1:14" ht="15.75" x14ac:dyDescent="0.25">
      <c r="A35" s="238" t="s">
        <v>4</v>
      </c>
      <c r="B35" s="238"/>
      <c r="C35" s="238"/>
      <c r="D35" s="238"/>
      <c r="K35" s="240" t="s">
        <v>0</v>
      </c>
      <c r="L35" s="240"/>
      <c r="M35" s="240"/>
      <c r="N35" s="240"/>
    </row>
  </sheetData>
  <mergeCells count="7">
    <mergeCell ref="A35:D35"/>
    <mergeCell ref="K35:N35"/>
    <mergeCell ref="A1:N1"/>
    <mergeCell ref="A3:A14"/>
    <mergeCell ref="A15:A26"/>
    <mergeCell ref="A27:A31"/>
    <mergeCell ref="A34:D34"/>
  </mergeCells>
  <hyperlinks>
    <hyperlink ref="K35:N35" location="Мазмұны!A1" display="Мазмұны"/>
  </hyperlinks>
  <pageMargins left="0.7" right="0.7" top="0.75" bottom="0.75" header="0.3" footer="0.3"/>
  <pageSetup paperSize="9" scale="66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5"/>
  <sheetViews>
    <sheetView view="pageBreakPreview" zoomScaleNormal="100" zoomScaleSheetLayoutView="100" workbookViewId="0">
      <selection sqref="A1:M1"/>
    </sheetView>
  </sheetViews>
  <sheetFormatPr defaultRowHeight="15" x14ac:dyDescent="0.25"/>
  <sheetData>
    <row r="1" spans="1:15" ht="15.75" x14ac:dyDescent="0.25">
      <c r="A1" s="237" t="s">
        <v>320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41"/>
      <c r="O1" s="41"/>
    </row>
    <row r="2" spans="1:15" ht="75" x14ac:dyDescent="0.25">
      <c r="A2" s="123" t="s">
        <v>1</v>
      </c>
      <c r="B2" s="123" t="s">
        <v>28</v>
      </c>
      <c r="C2" s="72" t="s">
        <v>322</v>
      </c>
      <c r="D2" s="72" t="s">
        <v>209</v>
      </c>
      <c r="E2" s="124" t="s">
        <v>323</v>
      </c>
    </row>
    <row r="3" spans="1:15" x14ac:dyDescent="0.25">
      <c r="A3" s="246">
        <v>2018</v>
      </c>
      <c r="B3" s="148">
        <v>1</v>
      </c>
      <c r="C3" s="36">
        <v>6.0999999999999943E-2</v>
      </c>
      <c r="D3" s="36">
        <v>6.8490493202823757E-2</v>
      </c>
      <c r="E3" s="36">
        <v>5.7999999999999968E-2</v>
      </c>
    </row>
    <row r="4" spans="1:15" x14ac:dyDescent="0.25">
      <c r="A4" s="247"/>
      <c r="B4" s="148">
        <v>2</v>
      </c>
      <c r="C4" s="36">
        <v>5.7999999999999968E-2</v>
      </c>
      <c r="D4" s="36">
        <v>6.5316759064597538E-2</v>
      </c>
      <c r="E4" s="36">
        <v>5.5999999999999946E-2</v>
      </c>
    </row>
    <row r="5" spans="1:15" x14ac:dyDescent="0.25">
      <c r="A5" s="247"/>
      <c r="B5" s="148">
        <v>3</v>
      </c>
      <c r="C5" s="36">
        <v>5.9000000000000059E-2</v>
      </c>
      <c r="D5" s="36">
        <v>6.5634890686854561E-2</v>
      </c>
      <c r="E5" s="36">
        <v>5.5999999999999946E-2</v>
      </c>
    </row>
    <row r="6" spans="1:15" x14ac:dyDescent="0.25">
      <c r="A6" s="247"/>
      <c r="B6" s="148">
        <v>4</v>
      </c>
      <c r="C6" s="36">
        <v>0.06</v>
      </c>
      <c r="D6" s="36">
        <v>6.4998437437390214E-2</v>
      </c>
      <c r="E6" s="36">
        <v>5.5999999999999946E-2</v>
      </c>
    </row>
    <row r="7" spans="1:15" x14ac:dyDescent="0.25">
      <c r="A7" s="247"/>
      <c r="B7" s="148">
        <v>5</v>
      </c>
      <c r="C7" s="36">
        <v>6.2000000000000027E-2</v>
      </c>
      <c r="D7" s="36">
        <v>6.1819337624144308E-2</v>
      </c>
      <c r="E7" s="36">
        <v>5.5E-2</v>
      </c>
    </row>
    <row r="8" spans="1:15" x14ac:dyDescent="0.25">
      <c r="A8" s="247"/>
      <c r="B8" s="148">
        <v>6</v>
      </c>
      <c r="C8" s="36">
        <v>6.2999999999999973E-2</v>
      </c>
      <c r="D8" s="36">
        <v>5.9335578908531375E-2</v>
      </c>
      <c r="E8" s="36">
        <v>5.5E-2</v>
      </c>
    </row>
    <row r="9" spans="1:15" x14ac:dyDescent="0.25">
      <c r="A9" s="247"/>
      <c r="B9" s="148">
        <v>7</v>
      </c>
      <c r="C9" s="36">
        <v>6.2999999999999973E-2</v>
      </c>
      <c r="D9" s="36">
        <v>5.9335578908531514E-2</v>
      </c>
      <c r="E9" s="36">
        <v>5.5E-2</v>
      </c>
    </row>
    <row r="10" spans="1:15" x14ac:dyDescent="0.25">
      <c r="A10" s="247"/>
      <c r="B10" s="148">
        <v>8</v>
      </c>
      <c r="C10" s="36">
        <v>5.9000000000000059E-2</v>
      </c>
      <c r="D10" s="36">
        <v>6.0393856210138638E-2</v>
      </c>
      <c r="E10" s="36">
        <v>5.2999999999999971E-2</v>
      </c>
    </row>
    <row r="11" spans="1:15" x14ac:dyDescent="0.25">
      <c r="A11" s="247"/>
      <c r="B11" s="148">
        <v>9</v>
      </c>
      <c r="C11" s="36">
        <v>6.2000000000000027E-2</v>
      </c>
      <c r="D11" s="36">
        <v>6.1451078399779958E-2</v>
      </c>
      <c r="E11" s="36">
        <v>5.4000000000000055E-2</v>
      </c>
    </row>
    <row r="12" spans="1:15" x14ac:dyDescent="0.25">
      <c r="A12" s="247"/>
      <c r="B12" s="148">
        <v>10</v>
      </c>
      <c r="C12" s="36">
        <v>6.2999999999999973E-2</v>
      </c>
      <c r="D12" s="36">
        <v>5.3372425336936972E-2</v>
      </c>
      <c r="E12" s="36">
        <v>5.2999999999999971E-2</v>
      </c>
    </row>
    <row r="13" spans="1:15" x14ac:dyDescent="0.25">
      <c r="A13" s="247"/>
      <c r="B13" s="148">
        <v>11</v>
      </c>
      <c r="C13" s="36">
        <v>6.7999999999999977E-2</v>
      </c>
      <c r="D13" s="36">
        <v>5.338286934714262E-2</v>
      </c>
      <c r="E13" s="36">
        <v>5.4000000000000055E-2</v>
      </c>
    </row>
    <row r="14" spans="1:15" x14ac:dyDescent="0.25">
      <c r="A14" s="248"/>
      <c r="B14" s="148">
        <v>12</v>
      </c>
      <c r="C14" s="36">
        <v>6.7000000000000032E-2</v>
      </c>
      <c r="D14" s="36">
        <v>5.3069051213275598E-2</v>
      </c>
      <c r="E14" s="36">
        <v>5.4000000000000055E-2</v>
      </c>
    </row>
    <row r="15" spans="1:15" x14ac:dyDescent="0.25">
      <c r="A15" s="249">
        <v>2019</v>
      </c>
      <c r="B15" s="148">
        <v>1</v>
      </c>
      <c r="C15" s="36">
        <v>6.9000000000000061E-2</v>
      </c>
      <c r="D15" s="36">
        <v>5.2336080808732394E-2</v>
      </c>
      <c r="E15" s="36">
        <v>5.2999999999999971E-2</v>
      </c>
    </row>
    <row r="16" spans="1:15" x14ac:dyDescent="0.25">
      <c r="A16" s="249"/>
      <c r="B16" s="148">
        <v>2</v>
      </c>
      <c r="C16" s="36">
        <v>7.0999999999999938E-2</v>
      </c>
      <c r="D16" s="36">
        <v>4.8000000000000001E-2</v>
      </c>
      <c r="E16" s="36">
        <v>0.05</v>
      </c>
    </row>
    <row r="17" spans="1:5" x14ac:dyDescent="0.25">
      <c r="A17" s="249"/>
      <c r="B17" s="148">
        <v>3</v>
      </c>
      <c r="C17" s="36">
        <v>7.0999999999999938E-2</v>
      </c>
      <c r="D17" s="36">
        <v>4.8000000000000001E-2</v>
      </c>
      <c r="E17" s="36">
        <v>4.9000000000000057E-2</v>
      </c>
    </row>
    <row r="18" spans="1:5" x14ac:dyDescent="0.25">
      <c r="A18" s="249"/>
      <c r="B18" s="148">
        <v>4</v>
      </c>
      <c r="C18" s="36">
        <v>7.2999999999999968E-2</v>
      </c>
      <c r="D18" s="36">
        <v>4.9000000000000002E-2</v>
      </c>
      <c r="E18" s="36">
        <v>4.9000000000000057E-2</v>
      </c>
    </row>
    <row r="19" spans="1:5" x14ac:dyDescent="0.25">
      <c r="A19" s="249"/>
      <c r="B19" s="148">
        <v>5</v>
      </c>
      <c r="C19" s="36">
        <v>7.4999999999999997E-2</v>
      </c>
      <c r="D19" s="36">
        <v>5.2999999999999999E-2</v>
      </c>
      <c r="E19" s="36">
        <v>5.0999999999999941E-2</v>
      </c>
    </row>
    <row r="20" spans="1:5" x14ac:dyDescent="0.25">
      <c r="A20" s="249"/>
      <c r="B20" s="148">
        <v>6</v>
      </c>
      <c r="C20" s="36">
        <v>7.7000000000000027E-2</v>
      </c>
      <c r="D20" s="36">
        <v>5.3999999999999999E-2</v>
      </c>
      <c r="E20" s="36">
        <v>5.2999999999999971E-2</v>
      </c>
    </row>
    <row r="21" spans="1:5" x14ac:dyDescent="0.25">
      <c r="A21" s="249"/>
      <c r="B21" s="148">
        <v>7</v>
      </c>
      <c r="C21" s="36">
        <v>7.7000000000000027E-2</v>
      </c>
      <c r="D21" s="36">
        <v>5.3999999999999999E-2</v>
      </c>
      <c r="E21" s="36">
        <v>5.2999999999999971E-2</v>
      </c>
    </row>
    <row r="22" spans="1:5" x14ac:dyDescent="0.25">
      <c r="A22" s="249"/>
      <c r="B22" s="148">
        <v>8</v>
      </c>
      <c r="C22" s="36">
        <v>7.9000000000000056E-2</v>
      </c>
      <c r="D22" s="36">
        <v>5.5E-2</v>
      </c>
      <c r="E22" s="36">
        <v>5.4000000000000055E-2</v>
      </c>
    </row>
    <row r="23" spans="1:5" x14ac:dyDescent="0.25">
      <c r="A23" s="249"/>
      <c r="B23" s="148">
        <v>9</v>
      </c>
      <c r="C23" s="36">
        <v>7.7000000000000027E-2</v>
      </c>
      <c r="D23" s="36">
        <v>5.2999999999999999E-2</v>
      </c>
      <c r="E23" s="36">
        <v>5.2999999999999971E-2</v>
      </c>
    </row>
    <row r="24" spans="1:5" x14ac:dyDescent="0.25">
      <c r="A24" s="249"/>
      <c r="B24" s="148">
        <v>10</v>
      </c>
      <c r="C24" s="36">
        <v>7.5999999999999943E-2</v>
      </c>
      <c r="D24" s="36">
        <v>5.5E-2</v>
      </c>
      <c r="E24" s="36">
        <v>5.4000000000000055E-2</v>
      </c>
    </row>
    <row r="25" spans="1:5" x14ac:dyDescent="0.25">
      <c r="A25" s="249"/>
      <c r="B25" s="148">
        <v>11</v>
      </c>
      <c r="C25" s="36">
        <v>7.2999999999999995E-2</v>
      </c>
      <c r="D25" s="36">
        <v>5.3999999999999999E-2</v>
      </c>
      <c r="E25" s="36">
        <v>5.2000000000000025E-2</v>
      </c>
    </row>
    <row r="26" spans="1:5" x14ac:dyDescent="0.25">
      <c r="A26" s="249"/>
      <c r="B26" s="148">
        <v>12</v>
      </c>
      <c r="C26" s="36">
        <v>7.2999999999999995E-2</v>
      </c>
      <c r="D26" s="36">
        <v>5.3999999999999999E-2</v>
      </c>
      <c r="E26" s="36">
        <v>5.2000000000000025E-2</v>
      </c>
    </row>
    <row r="27" spans="1:5" x14ac:dyDescent="0.25">
      <c r="A27" s="249">
        <v>2020</v>
      </c>
      <c r="B27" s="148">
        <v>1</v>
      </c>
      <c r="C27" s="36">
        <v>7.1999999999999995E-2</v>
      </c>
      <c r="D27" s="36">
        <v>5.6000000000000001E-2</v>
      </c>
      <c r="E27" s="36">
        <v>5.2999999999999971E-2</v>
      </c>
    </row>
    <row r="28" spans="1:5" x14ac:dyDescent="0.25">
      <c r="A28" s="249"/>
      <c r="B28" s="148">
        <v>2</v>
      </c>
      <c r="C28" s="36">
        <v>7.0000000000000007E-2</v>
      </c>
      <c r="D28" s="153">
        <v>0.06</v>
      </c>
      <c r="E28" s="162">
        <v>5.5E-2</v>
      </c>
    </row>
    <row r="29" spans="1:5" x14ac:dyDescent="0.25">
      <c r="A29" s="249"/>
      <c r="B29" s="148">
        <v>3</v>
      </c>
      <c r="C29" s="36">
        <v>7.2999999999999995E-2</v>
      </c>
      <c r="D29" s="106">
        <v>6.4000000000000001E-2</v>
      </c>
      <c r="E29" s="162">
        <v>5.8000000000000003E-2</v>
      </c>
    </row>
    <row r="30" spans="1:5" x14ac:dyDescent="0.25">
      <c r="A30" s="249"/>
      <c r="B30" s="148">
        <v>4</v>
      </c>
      <c r="C30" s="36">
        <v>7.3999999999999996E-2</v>
      </c>
      <c r="D30" s="106">
        <v>6.8000000000000005E-2</v>
      </c>
      <c r="E30" s="162">
        <v>5.8999999999999997E-2</v>
      </c>
    </row>
    <row r="31" spans="1:5" x14ac:dyDescent="0.25">
      <c r="A31" s="249"/>
      <c r="B31" s="148">
        <v>5</v>
      </c>
      <c r="C31" s="69"/>
      <c r="D31" s="163"/>
      <c r="E31" s="163"/>
    </row>
    <row r="33" spans="1:15" ht="21" customHeight="1" x14ac:dyDescent="0.25">
      <c r="A33" s="254" t="s">
        <v>321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</row>
    <row r="34" spans="1:15" ht="15.75" x14ac:dyDescent="0.25">
      <c r="A34" s="237" t="s">
        <v>279</v>
      </c>
      <c r="B34" s="237"/>
      <c r="C34" s="237"/>
      <c r="D34" s="237"/>
    </row>
    <row r="35" spans="1:15" ht="15.75" x14ac:dyDescent="0.25">
      <c r="A35" s="238" t="s">
        <v>4</v>
      </c>
      <c r="B35" s="238"/>
      <c r="C35" s="238"/>
      <c r="D35" s="238"/>
      <c r="K35" s="240" t="s">
        <v>0</v>
      </c>
      <c r="L35" s="240"/>
      <c r="M35" s="240"/>
      <c r="N35" s="240"/>
    </row>
  </sheetData>
  <mergeCells count="8">
    <mergeCell ref="A35:D35"/>
    <mergeCell ref="K35:N35"/>
    <mergeCell ref="A1:M1"/>
    <mergeCell ref="A3:A14"/>
    <mergeCell ref="A15:A26"/>
    <mergeCell ref="A27:A31"/>
    <mergeCell ref="A33:O33"/>
    <mergeCell ref="A34:D34"/>
  </mergeCells>
  <hyperlinks>
    <hyperlink ref="K35:N35" location="Мазмұны!A1" display="Мазмұны"/>
  </hyperlinks>
  <pageMargins left="0.7" right="0.7" top="0.75" bottom="0.75" header="0.3" footer="0.3"/>
  <pageSetup paperSize="9" scale="6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4" max="4" width="11.5703125" customWidth="1"/>
    <col min="5" max="5" width="18.42578125" customWidth="1"/>
    <col min="6" max="6" width="17.7109375" customWidth="1"/>
  </cols>
  <sheetData>
    <row r="1" spans="1:13" ht="15.75" x14ac:dyDescent="0.25">
      <c r="A1" s="237" t="s">
        <v>247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30" x14ac:dyDescent="0.25">
      <c r="A2" s="101" t="s">
        <v>1</v>
      </c>
      <c r="B2" s="101" t="s">
        <v>28</v>
      </c>
      <c r="C2" s="102" t="s">
        <v>32</v>
      </c>
      <c r="D2" s="102" t="s">
        <v>33</v>
      </c>
    </row>
    <row r="3" spans="1:13" x14ac:dyDescent="0.25">
      <c r="A3" s="249">
        <v>2018</v>
      </c>
      <c r="B3" s="108" t="s">
        <v>27</v>
      </c>
      <c r="C3" s="13">
        <v>6.8000000000000005E-2</v>
      </c>
      <c r="D3" s="13">
        <v>6.6000000000000003E-2</v>
      </c>
      <c r="F3" s="12"/>
    </row>
    <row r="4" spans="1:13" x14ac:dyDescent="0.25">
      <c r="A4" s="249"/>
      <c r="B4" s="107" t="s">
        <v>23</v>
      </c>
      <c r="C4" s="13">
        <v>6.5000000000000002E-2</v>
      </c>
      <c r="D4" s="13">
        <v>0.06</v>
      </c>
    </row>
    <row r="5" spans="1:13" x14ac:dyDescent="0.25">
      <c r="A5" s="249"/>
      <c r="B5" s="107" t="s">
        <v>243</v>
      </c>
      <c r="C5" s="13">
        <v>6.6000000000000003E-2</v>
      </c>
      <c r="D5" s="13">
        <v>5.7999999999999996E-2</v>
      </c>
    </row>
    <row r="6" spans="1:13" x14ac:dyDescent="0.25">
      <c r="A6" s="249"/>
      <c r="B6" s="107" t="s">
        <v>22</v>
      </c>
      <c r="C6" s="13">
        <v>6.5000000000000002E-2</v>
      </c>
      <c r="D6" s="13">
        <v>6.3E-2</v>
      </c>
    </row>
    <row r="7" spans="1:13" x14ac:dyDescent="0.25">
      <c r="A7" s="249"/>
      <c r="B7" s="107" t="s">
        <v>21</v>
      </c>
      <c r="C7" s="13">
        <v>6.2E-2</v>
      </c>
      <c r="D7" s="13">
        <v>0.06</v>
      </c>
    </row>
    <row r="8" spans="1:13" x14ac:dyDescent="0.25">
      <c r="A8" s="249"/>
      <c r="B8" s="107" t="s">
        <v>242</v>
      </c>
      <c r="C8" s="13">
        <v>5.9000000000000004E-2</v>
      </c>
      <c r="D8" s="13">
        <v>0.06</v>
      </c>
    </row>
    <row r="9" spans="1:13" x14ac:dyDescent="0.25">
      <c r="A9" s="249"/>
      <c r="B9" s="107" t="s">
        <v>241</v>
      </c>
      <c r="C9" s="13">
        <v>5.9000000000000004E-2</v>
      </c>
      <c r="D9" s="13">
        <v>5.5999999999999994E-2</v>
      </c>
    </row>
    <row r="10" spans="1:13" x14ac:dyDescent="0.25">
      <c r="A10" s="249"/>
      <c r="B10" s="107" t="s">
        <v>26</v>
      </c>
      <c r="C10" s="13">
        <v>0.06</v>
      </c>
      <c r="D10" s="13">
        <v>5.9000000000000004E-2</v>
      </c>
    </row>
    <row r="11" spans="1:13" x14ac:dyDescent="0.25">
      <c r="A11" s="249"/>
      <c r="B11" s="107" t="s">
        <v>240</v>
      </c>
      <c r="C11" s="13">
        <v>6.0999999999999999E-2</v>
      </c>
      <c r="D11" s="13">
        <v>6.4000000000000001E-2</v>
      </c>
    </row>
    <row r="12" spans="1:13" x14ac:dyDescent="0.25">
      <c r="A12" s="249"/>
      <c r="B12" s="107" t="s">
        <v>25</v>
      </c>
      <c r="C12" s="13">
        <v>5.2999999999999999E-2</v>
      </c>
      <c r="D12" s="13">
        <v>6.3E-2</v>
      </c>
    </row>
    <row r="13" spans="1:13" x14ac:dyDescent="0.25">
      <c r="A13" s="249"/>
      <c r="B13" s="107" t="s">
        <v>24</v>
      </c>
      <c r="C13" s="13">
        <v>5.2999999999999999E-2</v>
      </c>
      <c r="D13" s="13">
        <v>5.2999999999999999E-2</v>
      </c>
    </row>
    <row r="14" spans="1:13" x14ac:dyDescent="0.25">
      <c r="A14" s="249"/>
      <c r="B14" s="107" t="s">
        <v>245</v>
      </c>
      <c r="C14" s="13">
        <v>5.2999999999999999E-2</v>
      </c>
      <c r="D14" s="13">
        <v>0.05</v>
      </c>
    </row>
    <row r="15" spans="1:13" x14ac:dyDescent="0.25">
      <c r="A15" s="249">
        <v>2019</v>
      </c>
      <c r="B15" s="107" t="s">
        <v>244</v>
      </c>
      <c r="C15" s="13">
        <v>5.2000000000000005E-2</v>
      </c>
      <c r="D15" s="13">
        <v>4.7E-2</v>
      </c>
    </row>
    <row r="16" spans="1:13" x14ac:dyDescent="0.25">
      <c r="A16" s="249"/>
      <c r="B16" s="107" t="s">
        <v>23</v>
      </c>
      <c r="C16" s="13">
        <v>4.8000000000000001E-2</v>
      </c>
      <c r="D16" s="13">
        <v>4.7E-2</v>
      </c>
    </row>
    <row r="17" spans="1:4" x14ac:dyDescent="0.25">
      <c r="A17" s="249"/>
      <c r="B17" s="107" t="s">
        <v>243</v>
      </c>
      <c r="C17" s="13">
        <v>4.8000000000000001E-2</v>
      </c>
      <c r="D17" s="13">
        <v>4.4999999999999998E-2</v>
      </c>
    </row>
    <row r="18" spans="1:4" x14ac:dyDescent="0.25">
      <c r="A18" s="249"/>
      <c r="B18" s="107" t="s">
        <v>22</v>
      </c>
      <c r="C18" s="13">
        <v>4.9000000000000002E-2</v>
      </c>
      <c r="D18" s="13">
        <v>4.4999999999999998E-2</v>
      </c>
    </row>
    <row r="19" spans="1:4" x14ac:dyDescent="0.25">
      <c r="A19" s="249"/>
      <c r="B19" s="216" t="s">
        <v>21</v>
      </c>
      <c r="C19" s="13">
        <v>5.2999999999999999E-2</v>
      </c>
      <c r="D19" s="13">
        <v>4.7E-2</v>
      </c>
    </row>
    <row r="20" spans="1:4" x14ac:dyDescent="0.25">
      <c r="A20" s="249"/>
      <c r="B20" s="216" t="s">
        <v>242</v>
      </c>
      <c r="C20" s="13">
        <v>5.4000000000000006E-2</v>
      </c>
      <c r="D20" s="13">
        <v>5.4000000000000006E-2</v>
      </c>
    </row>
    <row r="21" spans="1:4" x14ac:dyDescent="0.25">
      <c r="A21" s="249"/>
      <c r="B21" s="216" t="s">
        <v>241</v>
      </c>
      <c r="C21" s="13">
        <v>5.4000000000000006E-2</v>
      </c>
      <c r="D21" s="13">
        <v>5.4000000000000006E-2</v>
      </c>
    </row>
    <row r="22" spans="1:4" x14ac:dyDescent="0.25">
      <c r="A22" s="249"/>
      <c r="B22" s="217" t="s">
        <v>26</v>
      </c>
      <c r="C22" s="40">
        <v>5.5E-2</v>
      </c>
      <c r="D22" s="40">
        <v>5.2999999999999999E-2</v>
      </c>
    </row>
    <row r="23" spans="1:4" x14ac:dyDescent="0.25">
      <c r="A23" s="249"/>
      <c r="B23" s="217" t="s">
        <v>240</v>
      </c>
      <c r="C23" s="40">
        <v>5.2999999999999999E-2</v>
      </c>
      <c r="D23" s="40">
        <v>5.3999999999999999E-2</v>
      </c>
    </row>
    <row r="24" spans="1:4" x14ac:dyDescent="0.25">
      <c r="A24" s="249"/>
      <c r="B24" s="217" t="s">
        <v>25</v>
      </c>
      <c r="C24" s="40">
        <v>5.5E-2</v>
      </c>
      <c r="D24" s="40">
        <v>5.6000000000000001E-2</v>
      </c>
    </row>
    <row r="25" spans="1:4" x14ac:dyDescent="0.25">
      <c r="A25" s="249"/>
      <c r="B25" s="217" t="s">
        <v>24</v>
      </c>
      <c r="C25" s="40">
        <v>5.4000000000000006E-2</v>
      </c>
      <c r="D25" s="40">
        <v>5.7999999999999996E-2</v>
      </c>
    </row>
    <row r="26" spans="1:4" x14ac:dyDescent="0.25">
      <c r="A26" s="249"/>
      <c r="B26" s="217" t="s">
        <v>245</v>
      </c>
      <c r="C26" s="40">
        <v>5.3999999999999999E-2</v>
      </c>
      <c r="D26" s="40">
        <v>5.6000000000000001E-2</v>
      </c>
    </row>
    <row r="27" spans="1:4" x14ac:dyDescent="0.25">
      <c r="A27" s="249">
        <v>2020</v>
      </c>
      <c r="B27" s="217" t="s">
        <v>244</v>
      </c>
      <c r="C27" s="40">
        <v>5.6000000000000001E-2</v>
      </c>
      <c r="D27" s="40">
        <v>5.0999999999999997E-2</v>
      </c>
    </row>
    <row r="28" spans="1:4" x14ac:dyDescent="0.25">
      <c r="A28" s="249"/>
      <c r="B28" s="217" t="s">
        <v>23</v>
      </c>
      <c r="C28" s="40">
        <v>0.06</v>
      </c>
      <c r="D28" s="40">
        <v>5.1999999999999998E-2</v>
      </c>
    </row>
    <row r="29" spans="1:4" x14ac:dyDescent="0.25">
      <c r="A29" s="249"/>
      <c r="B29" s="217" t="s">
        <v>243</v>
      </c>
      <c r="C29" s="40">
        <v>6.4000000000000001E-2</v>
      </c>
      <c r="D29" s="40">
        <v>6.4000000000000001E-2</v>
      </c>
    </row>
    <row r="30" spans="1:4" x14ac:dyDescent="0.25">
      <c r="A30" s="249"/>
      <c r="B30" s="217" t="s">
        <v>22</v>
      </c>
      <c r="C30" s="40">
        <v>6.8000000000000005E-2</v>
      </c>
      <c r="D30" s="40">
        <v>0.06</v>
      </c>
    </row>
    <row r="31" spans="1:4" x14ac:dyDescent="0.25">
      <c r="A31" s="249"/>
      <c r="B31" s="217" t="s">
        <v>21</v>
      </c>
      <c r="C31" s="40">
        <v>6.7000000000000004E-2</v>
      </c>
      <c r="D31" s="40">
        <v>6.2E-2</v>
      </c>
    </row>
    <row r="33" spans="1:13" ht="15.75" x14ac:dyDescent="0.25">
      <c r="A33" s="237" t="s">
        <v>54</v>
      </c>
      <c r="B33" s="237"/>
      <c r="C33" s="237"/>
      <c r="D33" s="237"/>
    </row>
    <row r="34" spans="1:13" ht="15.75" x14ac:dyDescent="0.25">
      <c r="A34" s="238" t="s">
        <v>213</v>
      </c>
      <c r="B34" s="238"/>
      <c r="C34" s="238"/>
      <c r="D34" s="238"/>
      <c r="J34" s="240" t="s">
        <v>0</v>
      </c>
      <c r="K34" s="240"/>
      <c r="L34" s="240"/>
      <c r="M34" s="240"/>
    </row>
  </sheetData>
  <mergeCells count="7">
    <mergeCell ref="A1:M1"/>
    <mergeCell ref="A33:D33"/>
    <mergeCell ref="A34:D34"/>
    <mergeCell ref="J34:M34"/>
    <mergeCell ref="A3:A14"/>
    <mergeCell ref="A15:A26"/>
    <mergeCell ref="A27:A31"/>
  </mergeCells>
  <hyperlinks>
    <hyperlink ref="J34:M34" location="Мазмұны!A1" display="Мазмұны"/>
  </hyperlinks>
  <pageMargins left="0.7" right="0.7" top="0.75" bottom="0.75" header="0.3" footer="0.3"/>
  <pageSetup paperSize="9" scale="62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35"/>
  <sheetViews>
    <sheetView view="pageBreakPreview" zoomScaleNormal="100" zoomScaleSheetLayoutView="100" workbookViewId="0">
      <selection sqref="A1:L1"/>
    </sheetView>
  </sheetViews>
  <sheetFormatPr defaultRowHeight="15" x14ac:dyDescent="0.25"/>
  <cols>
    <col min="3" max="3" width="13.42578125" customWidth="1"/>
  </cols>
  <sheetData>
    <row r="1" spans="1:12" ht="15.75" customHeight="1" x14ac:dyDescent="0.25">
      <c r="A1" s="255" t="s">
        <v>395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x14ac:dyDescent="0.25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2" ht="54" customHeight="1" x14ac:dyDescent="0.25">
      <c r="A3" s="101" t="s">
        <v>1</v>
      </c>
      <c r="B3" s="101" t="s">
        <v>28</v>
      </c>
      <c r="C3" s="9" t="s">
        <v>393</v>
      </c>
      <c r="D3" s="9" t="s">
        <v>33</v>
      </c>
    </row>
    <row r="4" spans="1:12" x14ac:dyDescent="0.25">
      <c r="A4" s="249">
        <v>2018</v>
      </c>
      <c r="B4" s="108" t="s">
        <v>27</v>
      </c>
      <c r="C4" s="48">
        <v>0.17913832199546487</v>
      </c>
      <c r="D4" s="220">
        <v>0.16107711138310893</v>
      </c>
    </row>
    <row r="5" spans="1:12" x14ac:dyDescent="0.25">
      <c r="A5" s="249"/>
      <c r="B5" s="107" t="s">
        <v>23</v>
      </c>
      <c r="C5" s="48">
        <v>0.17491582491582491</v>
      </c>
      <c r="D5" s="220">
        <v>0.1594755661501788</v>
      </c>
    </row>
    <row r="6" spans="1:12" x14ac:dyDescent="0.25">
      <c r="A6" s="249"/>
      <c r="B6" s="107" t="s">
        <v>243</v>
      </c>
      <c r="C6" s="48">
        <v>0.17499999999999999</v>
      </c>
      <c r="D6" s="220">
        <v>0.15459837019790457</v>
      </c>
    </row>
    <row r="7" spans="1:12" x14ac:dyDescent="0.25">
      <c r="A7" s="249"/>
      <c r="B7" s="107" t="s">
        <v>22</v>
      </c>
      <c r="C7" s="48">
        <v>0.16753607103218648</v>
      </c>
      <c r="D7" s="220">
        <v>0.1541423570595099</v>
      </c>
    </row>
    <row r="8" spans="1:12" x14ac:dyDescent="0.25">
      <c r="A8" s="249"/>
      <c r="B8" s="107" t="s">
        <v>21</v>
      </c>
      <c r="C8" s="48">
        <v>0.15677777777777777</v>
      </c>
      <c r="D8" s="220">
        <v>0.14195804195804196</v>
      </c>
    </row>
    <row r="9" spans="1:12" x14ac:dyDescent="0.25">
      <c r="A9" s="249"/>
      <c r="B9" s="107" t="s">
        <v>242</v>
      </c>
      <c r="C9" s="48">
        <v>0.15785634118967454</v>
      </c>
      <c r="D9" s="220">
        <v>0.15095351609058402</v>
      </c>
    </row>
    <row r="10" spans="1:12" x14ac:dyDescent="0.25">
      <c r="A10" s="249"/>
      <c r="B10" s="107" t="s">
        <v>241</v>
      </c>
      <c r="C10" s="48">
        <v>0.15828571428571428</v>
      </c>
      <c r="D10" s="220">
        <v>0.15581113801452787</v>
      </c>
    </row>
    <row r="11" spans="1:12" x14ac:dyDescent="0.25">
      <c r="A11" s="249"/>
      <c r="B11" s="107" t="s">
        <v>26</v>
      </c>
      <c r="C11" s="48">
        <v>0.16168687982359425</v>
      </c>
      <c r="D11" s="220">
        <v>0.15843857634902414</v>
      </c>
    </row>
    <row r="12" spans="1:12" x14ac:dyDescent="0.25">
      <c r="A12" s="249"/>
      <c r="B12" s="107" t="s">
        <v>240</v>
      </c>
      <c r="C12" s="48">
        <v>0.16306256860592758</v>
      </c>
      <c r="D12" s="220">
        <v>0.16370588235294117</v>
      </c>
    </row>
    <row r="13" spans="1:12" x14ac:dyDescent="0.25">
      <c r="A13" s="249"/>
      <c r="B13" s="107" t="s">
        <v>25</v>
      </c>
      <c r="C13" s="48">
        <v>0.16541850220264315</v>
      </c>
      <c r="D13" s="220">
        <v>0.15764774044032445</v>
      </c>
    </row>
    <row r="14" spans="1:12" x14ac:dyDescent="0.25">
      <c r="A14" s="249"/>
      <c r="B14" s="107" t="s">
        <v>24</v>
      </c>
      <c r="C14" s="48">
        <v>0.16761111111111113</v>
      </c>
      <c r="D14" s="220">
        <v>0.16608391608391607</v>
      </c>
    </row>
    <row r="15" spans="1:12" x14ac:dyDescent="0.25">
      <c r="A15" s="249"/>
      <c r="B15" s="107" t="s">
        <v>245</v>
      </c>
      <c r="C15" s="48">
        <v>0.16946564885496185</v>
      </c>
      <c r="D15" s="220">
        <v>0.16295662100456623</v>
      </c>
    </row>
    <row r="16" spans="1:12" x14ac:dyDescent="0.25">
      <c r="A16" s="257">
        <v>2019</v>
      </c>
      <c r="B16" s="107" t="s">
        <v>244</v>
      </c>
      <c r="C16" s="48">
        <v>0.16251396648044694</v>
      </c>
      <c r="D16" s="220">
        <v>0.1525029797377831</v>
      </c>
    </row>
    <row r="17" spans="1:4" x14ac:dyDescent="0.25">
      <c r="A17" s="258"/>
      <c r="B17" s="107" t="s">
        <v>23</v>
      </c>
      <c r="C17" s="48">
        <v>0.16630669546436289</v>
      </c>
      <c r="D17" s="220">
        <v>0.15017084282460139</v>
      </c>
    </row>
    <row r="18" spans="1:4" x14ac:dyDescent="0.25">
      <c r="A18" s="258"/>
      <c r="B18" s="107" t="s">
        <v>243</v>
      </c>
      <c r="C18" s="48">
        <v>0.15878453038674034</v>
      </c>
      <c r="D18" s="220">
        <v>0.14903954802259889</v>
      </c>
    </row>
    <row r="19" spans="1:4" x14ac:dyDescent="0.25">
      <c r="A19" s="258"/>
      <c r="B19" s="107" t="s">
        <v>22</v>
      </c>
      <c r="C19" s="48">
        <v>0.15528089887640451</v>
      </c>
      <c r="D19" s="220">
        <v>0.14924768518518522</v>
      </c>
    </row>
    <row r="20" spans="1:4" x14ac:dyDescent="0.25">
      <c r="A20" s="258"/>
      <c r="B20" s="101" t="s">
        <v>21</v>
      </c>
      <c r="C20" s="48">
        <v>0.15459016393442623</v>
      </c>
      <c r="D20" s="220">
        <v>0.15099531615925058</v>
      </c>
    </row>
    <row r="21" spans="1:4" x14ac:dyDescent="0.25">
      <c r="A21" s="258"/>
      <c r="B21" s="101" t="s">
        <v>242</v>
      </c>
      <c r="C21" s="48">
        <v>0.16188616071428574</v>
      </c>
      <c r="D21" s="220">
        <v>0.15733015494636468</v>
      </c>
    </row>
    <row r="22" spans="1:4" x14ac:dyDescent="0.25">
      <c r="A22" s="258"/>
      <c r="B22" s="101" t="s">
        <v>241</v>
      </c>
      <c r="C22" s="48">
        <v>0.1653333333333333</v>
      </c>
      <c r="D22" s="220">
        <v>0.15805288461538461</v>
      </c>
    </row>
    <row r="23" spans="1:4" x14ac:dyDescent="0.25">
      <c r="A23" s="258"/>
      <c r="B23" s="101" t="s">
        <v>26</v>
      </c>
      <c r="C23" s="48">
        <v>0.17117117117117117</v>
      </c>
      <c r="D23" s="220">
        <v>0.15550122249388751</v>
      </c>
    </row>
    <row r="24" spans="1:4" x14ac:dyDescent="0.25">
      <c r="A24" s="258"/>
      <c r="B24" s="101" t="s">
        <v>240</v>
      </c>
      <c r="C24" s="48">
        <v>0.1659403669724771</v>
      </c>
      <c r="D24" s="220">
        <v>0.155363748458693</v>
      </c>
    </row>
    <row r="25" spans="1:4" x14ac:dyDescent="0.25">
      <c r="A25" s="258"/>
      <c r="B25" s="217" t="s">
        <v>25</v>
      </c>
      <c r="C25" s="48">
        <v>0.16741573033707866</v>
      </c>
      <c r="D25" s="220">
        <v>0.16019021739130437</v>
      </c>
    </row>
    <row r="26" spans="1:4" x14ac:dyDescent="0.25">
      <c r="A26" s="258"/>
      <c r="B26" s="217" t="s">
        <v>24</v>
      </c>
      <c r="C26" s="218">
        <v>0.16975446428571431</v>
      </c>
      <c r="D26" s="221">
        <v>0.1610479797979798</v>
      </c>
    </row>
    <row r="27" spans="1:4" x14ac:dyDescent="0.25">
      <c r="A27" s="258"/>
      <c r="B27" s="217" t="s">
        <v>245</v>
      </c>
      <c r="C27" s="36">
        <v>0.17628865979381445</v>
      </c>
      <c r="D27" s="222">
        <v>0.1654894671623296</v>
      </c>
    </row>
    <row r="28" spans="1:4" x14ac:dyDescent="0.25">
      <c r="A28" s="246">
        <v>2020</v>
      </c>
      <c r="B28" s="217" t="s">
        <v>244</v>
      </c>
      <c r="C28" s="36">
        <v>0.16697566628041713</v>
      </c>
      <c r="D28" s="222">
        <v>0.14435679611650484</v>
      </c>
    </row>
    <row r="29" spans="1:4" x14ac:dyDescent="0.25">
      <c r="A29" s="247"/>
      <c r="B29" s="217" t="s">
        <v>23</v>
      </c>
      <c r="C29" s="36">
        <v>0.16079096045197741</v>
      </c>
      <c r="D29" s="222">
        <v>0.14993523316062174</v>
      </c>
    </row>
    <row r="30" spans="1:4" x14ac:dyDescent="0.25">
      <c r="A30" s="247"/>
      <c r="B30" s="217" t="s">
        <v>243</v>
      </c>
      <c r="C30" s="219">
        <v>0.156</v>
      </c>
      <c r="D30" s="223">
        <v>0.157</v>
      </c>
    </row>
    <row r="31" spans="1:4" x14ac:dyDescent="0.25">
      <c r="A31" s="247"/>
      <c r="B31" s="217" t="s">
        <v>22</v>
      </c>
      <c r="C31" s="219">
        <v>0.20699999999999999</v>
      </c>
      <c r="D31" s="223">
        <v>0.19500000000000001</v>
      </c>
    </row>
    <row r="32" spans="1:4" x14ac:dyDescent="0.25">
      <c r="A32" s="248"/>
      <c r="B32" s="217" t="s">
        <v>21</v>
      </c>
      <c r="C32" s="224">
        <v>0.187</v>
      </c>
      <c r="D32" s="225">
        <v>0.16400000000000001</v>
      </c>
    </row>
    <row r="33" spans="1:11" x14ac:dyDescent="0.25">
      <c r="A33" s="6"/>
      <c r="B33" s="6"/>
      <c r="C33" s="6"/>
      <c r="D33" s="6"/>
    </row>
    <row r="34" spans="1:11" ht="15.75" x14ac:dyDescent="0.25">
      <c r="A34" s="237" t="s">
        <v>54</v>
      </c>
      <c r="B34" s="237"/>
      <c r="C34" s="237"/>
      <c r="D34" s="237"/>
    </row>
    <row r="35" spans="1:11" ht="15.75" x14ac:dyDescent="0.25">
      <c r="A35" s="238" t="s">
        <v>214</v>
      </c>
      <c r="B35" s="238"/>
      <c r="C35" s="238"/>
      <c r="D35" s="238"/>
      <c r="H35" s="240" t="s">
        <v>0</v>
      </c>
      <c r="I35" s="240"/>
      <c r="J35" s="240"/>
      <c r="K35" s="240"/>
    </row>
  </sheetData>
  <mergeCells count="8">
    <mergeCell ref="A34:D34"/>
    <mergeCell ref="A35:D35"/>
    <mergeCell ref="H35:K35"/>
    <mergeCell ref="A4:A15"/>
    <mergeCell ref="A2:K2"/>
    <mergeCell ref="A16:A27"/>
    <mergeCell ref="A28:A32"/>
    <mergeCell ref="A1:L1"/>
  </mergeCells>
  <hyperlinks>
    <hyperlink ref="H35:K35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0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4" max="4" width="12.42578125" customWidth="1"/>
    <col min="5" max="6" width="17.28515625" customWidth="1"/>
    <col min="7" max="7" width="15.5703125" customWidth="1"/>
    <col min="8" max="10" width="13.85546875" customWidth="1"/>
    <col min="11" max="11" width="12.140625" customWidth="1"/>
  </cols>
  <sheetData>
    <row r="1" spans="1:13" ht="15.75" x14ac:dyDescent="0.25">
      <c r="A1" s="236" t="s">
        <v>359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15" customHeight="1" x14ac:dyDescent="0.25">
      <c r="A2" s="259" t="s">
        <v>1</v>
      </c>
      <c r="B2" s="262" t="s">
        <v>2</v>
      </c>
      <c r="C2" s="262" t="s">
        <v>5</v>
      </c>
      <c r="D2" s="264" t="s">
        <v>234</v>
      </c>
      <c r="E2" s="264" t="s">
        <v>235</v>
      </c>
      <c r="F2" s="264" t="s">
        <v>236</v>
      </c>
      <c r="G2" s="262" t="s">
        <v>237</v>
      </c>
    </row>
    <row r="3" spans="1:13" ht="21" customHeight="1" x14ac:dyDescent="0.25">
      <c r="A3" s="261"/>
      <c r="B3" s="263"/>
      <c r="C3" s="263"/>
      <c r="D3" s="264"/>
      <c r="E3" s="264"/>
      <c r="F3" s="264"/>
      <c r="G3" s="263"/>
    </row>
    <row r="4" spans="1:13" x14ac:dyDescent="0.25">
      <c r="A4" s="259">
        <v>2017</v>
      </c>
      <c r="B4" s="3">
        <v>1</v>
      </c>
      <c r="C4" s="5">
        <v>3.0999999999999944E-2</v>
      </c>
      <c r="D4" s="96">
        <v>-6.3441361107954675E-2</v>
      </c>
      <c r="E4" s="96">
        <v>0.10504927510331176</v>
      </c>
      <c r="F4" s="96">
        <v>-6.9085472871731179E-3</v>
      </c>
      <c r="G4" s="5">
        <v>0.13817183886000439</v>
      </c>
    </row>
    <row r="5" spans="1:13" x14ac:dyDescent="0.25">
      <c r="A5" s="260"/>
      <c r="B5" s="3">
        <v>2</v>
      </c>
      <c r="C5" s="5">
        <v>3.7000000000000033E-2</v>
      </c>
      <c r="D5" s="96">
        <v>-4.7488668240646216E-2</v>
      </c>
      <c r="E5" s="96">
        <v>0.10195834641154723</v>
      </c>
      <c r="F5" s="96">
        <v>-1.2922410546229449E-2</v>
      </c>
      <c r="G5" s="5">
        <v>-5.350420802812661E-2</v>
      </c>
    </row>
    <row r="6" spans="1:13" x14ac:dyDescent="0.25">
      <c r="A6" s="260"/>
      <c r="B6" s="3">
        <v>3</v>
      </c>
      <c r="C6" s="5">
        <v>4.400000000000006E-2</v>
      </c>
      <c r="D6" s="96">
        <v>1.4445477722861257E-2</v>
      </c>
      <c r="E6" s="96">
        <v>3.7184293340799958E-2</v>
      </c>
      <c r="F6" s="96">
        <v>-8.1883119094723848E-3</v>
      </c>
      <c r="G6" s="5">
        <v>1.8369263152677506E-2</v>
      </c>
    </row>
    <row r="7" spans="1:13" x14ac:dyDescent="0.25">
      <c r="A7" s="261"/>
      <c r="B7" s="3">
        <v>4</v>
      </c>
      <c r="C7" s="5">
        <v>5.5E-2</v>
      </c>
      <c r="D7" s="96">
        <v>-1.1645439407102966E-3</v>
      </c>
      <c r="E7" s="96">
        <v>5.181129494103956E-2</v>
      </c>
      <c r="F7" s="96">
        <v>4.1797202790244256E-3</v>
      </c>
      <c r="G7" s="5">
        <v>0.3476209363747027</v>
      </c>
    </row>
    <row r="8" spans="1:13" x14ac:dyDescent="0.25">
      <c r="A8" s="259">
        <v>2018</v>
      </c>
      <c r="B8" s="3">
        <v>1</v>
      </c>
      <c r="C8" s="5">
        <v>0.39500000000000002</v>
      </c>
      <c r="D8" s="96">
        <v>0.16575008099542257</v>
      </c>
      <c r="E8" s="96">
        <v>0.11036246377778679</v>
      </c>
      <c r="F8" s="96">
        <v>0.11803349257244403</v>
      </c>
      <c r="G8" s="5">
        <v>0.19124633870707353</v>
      </c>
    </row>
    <row r="9" spans="1:13" x14ac:dyDescent="0.25">
      <c r="A9" s="260"/>
      <c r="B9" s="3">
        <v>2</v>
      </c>
      <c r="C9" s="5">
        <v>0.25799999999999995</v>
      </c>
      <c r="D9" s="96">
        <v>7.1390774355679532E-2</v>
      </c>
      <c r="E9" s="96">
        <v>6.8001180709145251E-2</v>
      </c>
      <c r="F9" s="96">
        <v>0.11868038720341451</v>
      </c>
      <c r="G9" s="5">
        <v>0.49154476202498465</v>
      </c>
    </row>
    <row r="10" spans="1:13" x14ac:dyDescent="0.25">
      <c r="A10" s="260"/>
      <c r="B10" s="3">
        <v>3</v>
      </c>
      <c r="C10" s="5">
        <v>0.21599999999999994</v>
      </c>
      <c r="D10" s="96">
        <v>3.0752645879519362E-2</v>
      </c>
      <c r="E10" s="96">
        <v>5.0571554841525715E-2</v>
      </c>
      <c r="F10" s="96">
        <v>0.13151493669269565</v>
      </c>
      <c r="G10" s="5">
        <v>0.43962494750303183</v>
      </c>
    </row>
    <row r="11" spans="1:13" x14ac:dyDescent="0.25">
      <c r="A11" s="261"/>
      <c r="B11" s="3">
        <v>4</v>
      </c>
      <c r="C11" s="5">
        <v>0.17200000000000004</v>
      </c>
      <c r="D11" s="96">
        <v>-1.5548837211955416E-3</v>
      </c>
      <c r="E11" s="96">
        <v>3.3811630926015482E-2</v>
      </c>
      <c r="F11" s="96">
        <v>0.15156737173102222</v>
      </c>
      <c r="G11" s="5">
        <v>-0.11682287497071897</v>
      </c>
    </row>
    <row r="12" spans="1:13" x14ac:dyDescent="0.25">
      <c r="A12" s="259">
        <v>2019</v>
      </c>
      <c r="B12" s="94">
        <v>1</v>
      </c>
      <c r="C12" s="5">
        <v>7.0000000000000007E-2</v>
      </c>
      <c r="D12" s="96">
        <v>-1.0277463016802072E-2</v>
      </c>
      <c r="E12" s="96">
        <v>-8.9885408615132431E-2</v>
      </c>
      <c r="F12" s="96">
        <v>0.17017405386988915</v>
      </c>
      <c r="G12" s="5">
        <v>0.16211611529246639</v>
      </c>
    </row>
    <row r="13" spans="1:13" x14ac:dyDescent="0.25">
      <c r="A13" s="260"/>
      <c r="B13" s="94">
        <v>2</v>
      </c>
      <c r="C13" s="5">
        <v>0.11700000000000003</v>
      </c>
      <c r="D13" s="96">
        <v>7.2537093553522544E-2</v>
      </c>
      <c r="E13" s="96">
        <v>-8.2167940260187422E-3</v>
      </c>
      <c r="F13" s="96">
        <v>5.2517568540959604E-2</v>
      </c>
      <c r="G13" s="5">
        <v>0.1901311485015087</v>
      </c>
    </row>
    <row r="14" spans="1:13" x14ac:dyDescent="0.25">
      <c r="A14" s="260"/>
      <c r="B14" s="94">
        <v>3</v>
      </c>
      <c r="C14" s="5">
        <v>9.7000000000000031E-2</v>
      </c>
      <c r="D14" s="96">
        <v>7.7888017883921926E-2</v>
      </c>
      <c r="E14" s="96">
        <v>1.0003216358657901E-3</v>
      </c>
      <c r="F14" s="96">
        <v>1.7295246273753319E-2</v>
      </c>
      <c r="G14" s="5">
        <v>0.22443780948717484</v>
      </c>
    </row>
    <row r="15" spans="1:13" x14ac:dyDescent="0.25">
      <c r="A15" s="261"/>
      <c r="B15" s="94">
        <v>4</v>
      </c>
      <c r="C15" s="5">
        <v>8.5000000000000006E-2</v>
      </c>
      <c r="D15" s="96">
        <v>6.1682836185788147E-2</v>
      </c>
      <c r="E15" s="96">
        <v>-7.4274371708621858E-3</v>
      </c>
      <c r="F15" s="96">
        <v>3.2238670388736866E-2</v>
      </c>
      <c r="G15" s="5">
        <v>0.22465531085061899</v>
      </c>
    </row>
    <row r="16" spans="1:13" x14ac:dyDescent="0.25">
      <c r="A16" s="164">
        <v>2020</v>
      </c>
      <c r="B16" s="94" t="s">
        <v>324</v>
      </c>
      <c r="C16" s="5">
        <v>8.9999999999999993E-3</v>
      </c>
      <c r="D16" s="96">
        <v>0.112</v>
      </c>
      <c r="E16" s="96">
        <v>-3.064405779727979E-2</v>
      </c>
      <c r="F16" s="96">
        <v>-3.4544210607842692E-2</v>
      </c>
      <c r="G16" s="5">
        <v>0.17499999999999999</v>
      </c>
    </row>
    <row r="17" spans="1:13" x14ac:dyDescent="0.25">
      <c r="A17" s="165"/>
      <c r="B17" s="97"/>
      <c r="C17" s="98"/>
      <c r="D17" s="99"/>
      <c r="E17" s="99"/>
      <c r="F17" s="99"/>
      <c r="G17" s="98"/>
    </row>
    <row r="18" spans="1:13" x14ac:dyDescent="0.25">
      <c r="A18" s="165"/>
      <c r="B18" s="97"/>
      <c r="C18" s="98"/>
      <c r="D18" s="99"/>
      <c r="E18" s="99"/>
      <c r="F18" s="99"/>
      <c r="G18" s="98"/>
    </row>
    <row r="19" spans="1:13" ht="15.75" x14ac:dyDescent="0.25">
      <c r="A19" s="237" t="s">
        <v>279</v>
      </c>
      <c r="B19" s="237"/>
      <c r="C19" s="237"/>
      <c r="D19" s="237"/>
    </row>
    <row r="20" spans="1:13" ht="15.75" x14ac:dyDescent="0.25">
      <c r="A20" s="238" t="s">
        <v>4</v>
      </c>
      <c r="B20" s="238"/>
      <c r="C20" s="238"/>
      <c r="D20" s="238"/>
      <c r="K20" s="240" t="s">
        <v>0</v>
      </c>
      <c r="L20" s="240"/>
      <c r="M20" s="240"/>
    </row>
  </sheetData>
  <mergeCells count="14">
    <mergeCell ref="K20:M20"/>
    <mergeCell ref="A1:M1"/>
    <mergeCell ref="A4:A7"/>
    <mergeCell ref="A8:A11"/>
    <mergeCell ref="A2:A3"/>
    <mergeCell ref="B2:B3"/>
    <mergeCell ref="C2:C3"/>
    <mergeCell ref="A20:D20"/>
    <mergeCell ref="E2:E3"/>
    <mergeCell ref="F2:F3"/>
    <mergeCell ref="A19:D19"/>
    <mergeCell ref="D2:D3"/>
    <mergeCell ref="G2:G3"/>
    <mergeCell ref="A12:A15"/>
  </mergeCells>
  <hyperlinks>
    <hyperlink ref="K20:M20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4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6" max="6" width="11.42578125" customWidth="1"/>
    <col min="7" max="7" width="11.7109375" customWidth="1"/>
    <col min="10" max="10" width="11.140625" customWidth="1"/>
    <col min="11" max="11" width="12.28515625" customWidth="1"/>
    <col min="12" max="12" width="9.7109375" customWidth="1"/>
    <col min="13" max="13" width="14.85546875" customWidth="1"/>
  </cols>
  <sheetData>
    <row r="1" spans="1:13" ht="32.25" customHeight="1" x14ac:dyDescent="0.25">
      <c r="A1" s="255" t="s">
        <v>360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ht="16.5" customHeight="1" x14ac:dyDescent="0.25">
      <c r="A2" s="249" t="s">
        <v>1</v>
      </c>
      <c r="B2" s="249" t="s">
        <v>2</v>
      </c>
      <c r="C2" s="245" t="s">
        <v>121</v>
      </c>
      <c r="D2" s="245" t="s">
        <v>120</v>
      </c>
      <c r="E2" s="245"/>
      <c r="F2" s="245"/>
      <c r="G2" s="245"/>
      <c r="H2" s="245"/>
      <c r="I2" s="245"/>
      <c r="J2" s="245"/>
      <c r="K2" s="245"/>
    </row>
    <row r="3" spans="1:13" ht="69.75" customHeight="1" x14ac:dyDescent="0.25">
      <c r="A3" s="249"/>
      <c r="B3" s="249"/>
      <c r="C3" s="245"/>
      <c r="D3" s="11" t="s">
        <v>119</v>
      </c>
      <c r="E3" s="11" t="s">
        <v>19</v>
      </c>
      <c r="F3" s="11" t="s">
        <v>118</v>
      </c>
      <c r="G3" s="11" t="s">
        <v>11</v>
      </c>
      <c r="H3" s="11" t="s">
        <v>117</v>
      </c>
      <c r="I3" s="11" t="s">
        <v>116</v>
      </c>
      <c r="J3" s="11" t="s">
        <v>115</v>
      </c>
      <c r="K3" s="11" t="s">
        <v>114</v>
      </c>
    </row>
    <row r="4" spans="1:13" hidden="1" x14ac:dyDescent="0.25">
      <c r="A4" s="249">
        <v>2017</v>
      </c>
      <c r="B4" s="46">
        <v>1</v>
      </c>
      <c r="C4" s="48">
        <v>3.5999999999999942E-2</v>
      </c>
      <c r="D4" s="48">
        <v>6.1373629405637765E-3</v>
      </c>
      <c r="E4" s="48">
        <v>5.4017859037126705E-4</v>
      </c>
      <c r="F4" s="48">
        <v>1.8109604601669532E-2</v>
      </c>
      <c r="G4" s="48">
        <v>2.4482244984845927E-3</v>
      </c>
      <c r="H4" s="48">
        <v>4.2100462892676197E-3</v>
      </c>
      <c r="I4" s="48">
        <v>3.071931169992121E-3</v>
      </c>
      <c r="J4" s="48">
        <v>3.0555982647027379E-4</v>
      </c>
      <c r="K4" s="48">
        <v>1.1770920831807587E-3</v>
      </c>
    </row>
    <row r="5" spans="1:13" hidden="1" x14ac:dyDescent="0.25">
      <c r="A5" s="249"/>
      <c r="B5" s="46">
        <v>2</v>
      </c>
      <c r="C5" s="48">
        <v>4.2999999999999969E-2</v>
      </c>
      <c r="D5" s="48">
        <v>7.5002824060510578E-3</v>
      </c>
      <c r="E5" s="48">
        <v>6.9540342158109743E-4</v>
      </c>
      <c r="F5" s="48">
        <v>2.2486162837078806E-2</v>
      </c>
      <c r="G5" s="48">
        <v>3.002274617480722E-3</v>
      </c>
      <c r="H5" s="48">
        <v>3.7837802501887664E-3</v>
      </c>
      <c r="I5" s="48">
        <v>3.2716924647775412E-3</v>
      </c>
      <c r="J5" s="48">
        <v>4.7711152825097086E-4</v>
      </c>
      <c r="K5" s="48">
        <v>1.7832924745910068E-3</v>
      </c>
    </row>
    <row r="6" spans="1:13" hidden="1" x14ac:dyDescent="0.25">
      <c r="A6" s="249"/>
      <c r="B6" s="46">
        <v>3</v>
      </c>
      <c r="C6" s="48">
        <v>4.2999999999999969E-2</v>
      </c>
      <c r="D6" s="48">
        <v>6.3607568939102119E-3</v>
      </c>
      <c r="E6" s="48">
        <v>8.3620941329908926E-4</v>
      </c>
      <c r="F6" s="48">
        <v>2.2840740984932592E-2</v>
      </c>
      <c r="G6" s="48">
        <v>2.0499505182981874E-3</v>
      </c>
      <c r="H6" s="48">
        <v>4.8268057834409406E-3</v>
      </c>
      <c r="I6" s="48">
        <v>3.6514207863447275E-3</v>
      </c>
      <c r="J6" s="48">
        <v>5.7225829495228869E-4</v>
      </c>
      <c r="K6" s="48">
        <v>1.861857324821926E-3</v>
      </c>
    </row>
    <row r="7" spans="1:13" hidden="1" x14ac:dyDescent="0.25">
      <c r="A7" s="249"/>
      <c r="B7" s="46">
        <v>4</v>
      </c>
      <c r="C7" s="48">
        <v>0.04</v>
      </c>
      <c r="D7" s="48">
        <v>7.6365075753946909E-3</v>
      </c>
      <c r="E7" s="48">
        <v>1.275681195797845E-3</v>
      </c>
      <c r="F7" s="48">
        <v>1.9057731984420213E-2</v>
      </c>
      <c r="G7" s="48">
        <v>1.1159285561456378E-3</v>
      </c>
      <c r="H7" s="48">
        <v>4.5404241092670758E-3</v>
      </c>
      <c r="I7" s="48">
        <v>3.9609073739944609E-3</v>
      </c>
      <c r="J7" s="48">
        <v>6.665656855325032E-4</v>
      </c>
      <c r="K7" s="48">
        <v>1.7462535194475762E-3</v>
      </c>
    </row>
    <row r="8" spans="1:13" x14ac:dyDescent="0.25">
      <c r="A8" s="249">
        <v>2018</v>
      </c>
      <c r="B8" s="46">
        <v>1</v>
      </c>
      <c r="C8" s="48">
        <v>4.0999999999999946E-2</v>
      </c>
      <c r="D8" s="48">
        <v>5.8744009655490523E-3</v>
      </c>
      <c r="E8" s="48">
        <v>6.9884780235002805E-4</v>
      </c>
      <c r="F8" s="48">
        <v>1.6360420539200525E-2</v>
      </c>
      <c r="G8" s="48">
        <v>2.0682920843570901E-3</v>
      </c>
      <c r="H8" s="48">
        <v>9.0674561443031838E-3</v>
      </c>
      <c r="I8" s="48">
        <v>3.9820272888412495E-3</v>
      </c>
      <c r="J8" s="48">
        <v>1.0646990759602998E-3</v>
      </c>
      <c r="K8" s="48">
        <v>1.8838560994385179E-3</v>
      </c>
    </row>
    <row r="9" spans="1:13" x14ac:dyDescent="0.25">
      <c r="A9" s="249"/>
      <c r="B9" s="46">
        <v>2</v>
      </c>
      <c r="C9" s="48">
        <v>4.200000000000003E-2</v>
      </c>
      <c r="D9" s="48">
        <v>8.2394015265832218E-3</v>
      </c>
      <c r="E9" s="48">
        <v>9.6935031079832935E-4</v>
      </c>
      <c r="F9" s="48">
        <v>1.5165739414869959E-2</v>
      </c>
      <c r="G9" s="48">
        <v>1.8474004360936977E-3</v>
      </c>
      <c r="H9" s="48">
        <v>9.0828832828598344E-3</v>
      </c>
      <c r="I9" s="48">
        <v>4.025833314111155E-3</v>
      </c>
      <c r="J9" s="48">
        <v>1.0969435244225594E-3</v>
      </c>
      <c r="K9" s="48">
        <v>1.5724481902612782E-3</v>
      </c>
    </row>
    <row r="10" spans="1:13" x14ac:dyDescent="0.25">
      <c r="A10" s="249"/>
      <c r="B10" s="46">
        <v>3</v>
      </c>
      <c r="C10" s="48">
        <v>4.0999999999999946E-2</v>
      </c>
      <c r="D10" s="48">
        <v>7.7158306279620156E-3</v>
      </c>
      <c r="E10" s="48">
        <v>8.925048036163793E-4</v>
      </c>
      <c r="F10" s="48">
        <v>1.3205705941266075E-2</v>
      </c>
      <c r="G10" s="48">
        <v>2.4450926919343404E-3</v>
      </c>
      <c r="H10" s="48">
        <v>1.0364655415868961E-2</v>
      </c>
      <c r="I10" s="48">
        <v>3.5181108308910613E-3</v>
      </c>
      <c r="J10" s="48">
        <v>7.8774703314818363E-4</v>
      </c>
      <c r="K10" s="48">
        <v>2.0703526553129291E-3</v>
      </c>
    </row>
    <row r="11" spans="1:13" x14ac:dyDescent="0.25">
      <c r="A11" s="249"/>
      <c r="B11" s="46">
        <v>4</v>
      </c>
      <c r="C11" s="48">
        <v>4.0999999999999995E-2</v>
      </c>
      <c r="D11" s="48">
        <v>6.9546034158328371E-3</v>
      </c>
      <c r="E11" s="48">
        <v>1.4181365203249886E-3</v>
      </c>
      <c r="F11" s="48">
        <v>1.0840169605999371E-2</v>
      </c>
      <c r="G11" s="48">
        <v>2.2782513846999575E-3</v>
      </c>
      <c r="H11" s="48">
        <v>1.2344737694096299E-2</v>
      </c>
      <c r="I11" s="48">
        <v>3.7786225407754085E-3</v>
      </c>
      <c r="J11" s="48">
        <v>7.9844804581009486E-4</v>
      </c>
      <c r="K11" s="48">
        <v>2.5870307924610392E-3</v>
      </c>
    </row>
    <row r="12" spans="1:13" x14ac:dyDescent="0.25">
      <c r="A12" s="265">
        <v>2019</v>
      </c>
      <c r="B12" s="111">
        <v>1</v>
      </c>
      <c r="C12" s="112">
        <v>3.7999999999999999E-2</v>
      </c>
      <c r="D12" s="113">
        <v>8.1914536216427108E-3</v>
      </c>
      <c r="E12" s="113">
        <v>7.2723644745326652E-4</v>
      </c>
      <c r="F12" s="113">
        <v>1.0084738000523966E-2</v>
      </c>
      <c r="G12" s="113">
        <v>2.9708438282991562E-3</v>
      </c>
      <c r="H12" s="113">
        <v>1.0544607009503784E-2</v>
      </c>
      <c r="I12" s="113">
        <v>3.5961935274511315E-3</v>
      </c>
      <c r="J12" s="113">
        <v>3.2362701946172676E-5</v>
      </c>
      <c r="K12" s="113">
        <v>1.852564863179814E-3</v>
      </c>
    </row>
    <row r="13" spans="1:13" x14ac:dyDescent="0.25">
      <c r="A13" s="265"/>
      <c r="B13" s="111">
        <v>2</v>
      </c>
      <c r="C13" s="112">
        <v>4.1000000000000002E-2</v>
      </c>
      <c r="D13" s="113">
        <v>9.070149029980927E-3</v>
      </c>
      <c r="E13" s="113">
        <v>9.2651220822081352E-4</v>
      </c>
      <c r="F13" s="113">
        <v>8.4013031526195599E-3</v>
      </c>
      <c r="G13" s="113">
        <v>5.1047412445123534E-3</v>
      </c>
      <c r="H13" s="113">
        <v>1.1237528281233811E-2</v>
      </c>
      <c r="I13" s="113">
        <v>4.2258083068612362E-3</v>
      </c>
      <c r="J13" s="113">
        <v>2.8446580406630591E-4</v>
      </c>
      <c r="K13" s="113">
        <v>1.7494919725050009E-3</v>
      </c>
    </row>
    <row r="14" spans="1:13" x14ac:dyDescent="0.25">
      <c r="A14" s="265"/>
      <c r="B14" s="111">
        <v>3</v>
      </c>
      <c r="C14" s="112">
        <v>4.2999999999999997E-2</v>
      </c>
      <c r="D14" s="113">
        <v>8.068068976918287E-3</v>
      </c>
      <c r="E14" s="113">
        <v>-2.0858437781656313E-4</v>
      </c>
      <c r="F14" s="113">
        <v>9.8238677576175642E-3</v>
      </c>
      <c r="G14" s="113">
        <v>7.2053800108465042E-3</v>
      </c>
      <c r="H14" s="113">
        <v>1.1611184617843577E-2</v>
      </c>
      <c r="I14" s="113">
        <v>4.2278281268028012E-3</v>
      </c>
      <c r="J14" s="113">
        <v>6.6563908874062215E-4</v>
      </c>
      <c r="K14" s="113">
        <v>1.6066157990471989E-3</v>
      </c>
    </row>
    <row r="15" spans="1:13" x14ac:dyDescent="0.25">
      <c r="A15" s="265"/>
      <c r="B15" s="111">
        <v>4</v>
      </c>
      <c r="C15" s="112">
        <v>4.4999999999999998E-2</v>
      </c>
      <c r="D15" s="113">
        <v>7.6608966687736965E-3</v>
      </c>
      <c r="E15" s="113">
        <v>3.8183966833467192E-4</v>
      </c>
      <c r="F15" s="113">
        <v>1.081726776178114E-2</v>
      </c>
      <c r="G15" s="113">
        <v>7.0780414554823682E-3</v>
      </c>
      <c r="H15" s="113">
        <v>1.22750250485595E-2</v>
      </c>
      <c r="I15" s="113">
        <v>4.1693026238973606E-3</v>
      </c>
      <c r="J15" s="113">
        <v>9.6191600899843421E-4</v>
      </c>
      <c r="K15" s="113">
        <v>1.6557107641728222E-3</v>
      </c>
    </row>
    <row r="16" spans="1:13" x14ac:dyDescent="0.25">
      <c r="A16" s="9">
        <v>2020</v>
      </c>
      <c r="B16" s="111">
        <v>1</v>
      </c>
      <c r="C16" s="112">
        <v>2.7000000000000003E-2</v>
      </c>
      <c r="D16" s="113">
        <v>1.5171257563041836E-3</v>
      </c>
      <c r="E16" s="113">
        <v>5.2079427337400886E-4</v>
      </c>
      <c r="F16" s="113">
        <v>1.8955578830217666E-2</v>
      </c>
      <c r="G16" s="113">
        <v>3.9417505718691006E-3</v>
      </c>
      <c r="H16" s="113">
        <v>1.4732745039277529E-3</v>
      </c>
      <c r="I16" s="113">
        <v>-1.0698464886650407E-3</v>
      </c>
      <c r="J16" s="113">
        <v>1.6613225529723318E-3</v>
      </c>
      <c r="K16" s="113">
        <v>0</v>
      </c>
    </row>
    <row r="33" spans="1:13" ht="15.75" x14ac:dyDescent="0.25">
      <c r="A33" s="237" t="s">
        <v>54</v>
      </c>
      <c r="B33" s="237"/>
      <c r="C33" s="237"/>
      <c r="D33" s="237"/>
    </row>
    <row r="34" spans="1:13" ht="15.75" x14ac:dyDescent="0.25">
      <c r="A34" s="238" t="s">
        <v>113</v>
      </c>
      <c r="B34" s="238"/>
      <c r="C34" s="238"/>
      <c r="D34" s="238"/>
      <c r="J34" s="240" t="s">
        <v>0</v>
      </c>
      <c r="K34" s="240"/>
      <c r="L34" s="240"/>
      <c r="M34" s="240"/>
    </row>
  </sheetData>
  <mergeCells count="11">
    <mergeCell ref="A1:M1"/>
    <mergeCell ref="A33:D33"/>
    <mergeCell ref="D2:K2"/>
    <mergeCell ref="A34:D34"/>
    <mergeCell ref="J34:M34"/>
    <mergeCell ref="A4:A7"/>
    <mergeCell ref="A8:A11"/>
    <mergeCell ref="A2:A3"/>
    <mergeCell ref="B2:B3"/>
    <mergeCell ref="C2:C3"/>
    <mergeCell ref="A12:A15"/>
  </mergeCells>
  <hyperlinks>
    <hyperlink ref="J34:M34" location="Мазмұны!A1" display="Мазмұны"/>
  </hyperlinks>
  <pageMargins left="0.7" right="0.7" top="0.75" bottom="0.75" header="0.3" footer="0.3"/>
  <pageSetup paperSize="9" scale="6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6" max="6" width="17.85546875" customWidth="1"/>
    <col min="11" max="11" width="13" customWidth="1"/>
    <col min="12" max="12" width="9.85546875" customWidth="1"/>
  </cols>
  <sheetData>
    <row r="1" spans="1:13" ht="15.75" x14ac:dyDescent="0.25">
      <c r="A1" s="237" t="s">
        <v>361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5" customHeight="1" x14ac:dyDescent="0.25">
      <c r="A2" s="249" t="s">
        <v>1</v>
      </c>
      <c r="B2" s="249" t="s">
        <v>2</v>
      </c>
      <c r="C2" s="245" t="s">
        <v>132</v>
      </c>
      <c r="D2" s="266" t="s">
        <v>120</v>
      </c>
      <c r="E2" s="266"/>
      <c r="F2" s="266"/>
      <c r="G2" s="266"/>
      <c r="H2" s="266"/>
      <c r="I2" s="266"/>
    </row>
    <row r="3" spans="1:13" ht="60" x14ac:dyDescent="0.25">
      <c r="A3" s="249"/>
      <c r="B3" s="249"/>
      <c r="C3" s="245"/>
      <c r="D3" s="11" t="s">
        <v>131</v>
      </c>
      <c r="E3" s="11" t="s">
        <v>130</v>
      </c>
      <c r="F3" s="11" t="s">
        <v>129</v>
      </c>
      <c r="G3" s="11" t="s">
        <v>128</v>
      </c>
      <c r="H3" s="11" t="s">
        <v>127</v>
      </c>
      <c r="I3" s="11" t="s">
        <v>126</v>
      </c>
    </row>
    <row r="4" spans="1:13" hidden="1" x14ac:dyDescent="0.25">
      <c r="A4" s="267">
        <v>2017</v>
      </c>
      <c r="B4" s="11">
        <v>1</v>
      </c>
      <c r="C4" s="49">
        <v>5.5999999999999946E-2</v>
      </c>
      <c r="D4" s="49">
        <v>4.4483767308393825E-3</v>
      </c>
      <c r="E4" s="49">
        <v>3.9867164569266894E-2</v>
      </c>
      <c r="F4" s="49">
        <v>4.4583221928123451E-4</v>
      </c>
      <c r="G4" s="49">
        <v>2.3603664494223674E-3</v>
      </c>
      <c r="H4" s="49">
        <v>9.3935236217146216E-3</v>
      </c>
      <c r="I4" s="49">
        <v>-5.1526359052455283E-4</v>
      </c>
      <c r="J4" s="52"/>
    </row>
    <row r="5" spans="1:13" hidden="1" x14ac:dyDescent="0.25">
      <c r="A5" s="267"/>
      <c r="B5" s="11">
        <v>2</v>
      </c>
      <c r="C5" s="49">
        <v>9.4000000000000056E-2</v>
      </c>
      <c r="D5" s="49">
        <v>3.5150107261356974E-3</v>
      </c>
      <c r="E5" s="49">
        <v>7.4904665458559339E-2</v>
      </c>
      <c r="F5" s="49">
        <v>1.97559446434762E-3</v>
      </c>
      <c r="G5" s="49">
        <v>1.8288460104076121E-3</v>
      </c>
      <c r="H5" s="49">
        <v>1.0391619822405409E-2</v>
      </c>
      <c r="I5" s="49">
        <v>1.3842635181443796E-3</v>
      </c>
      <c r="J5" s="52"/>
    </row>
    <row r="6" spans="1:13" hidden="1" x14ac:dyDescent="0.25">
      <c r="A6" s="267"/>
      <c r="B6" s="11">
        <v>3</v>
      </c>
      <c r="C6" s="49">
        <v>0.11299999999999998</v>
      </c>
      <c r="D6" s="49">
        <v>2.5133612553583724E-3</v>
      </c>
      <c r="E6" s="49">
        <v>9.6153405223209434E-2</v>
      </c>
      <c r="F6" s="49">
        <v>2.0062301454920441E-3</v>
      </c>
      <c r="G6" s="49">
        <v>1.6611174387739774E-3</v>
      </c>
      <c r="H6" s="49">
        <v>8.9696584474198079E-3</v>
      </c>
      <c r="I6" s="49">
        <v>1.6962274897463203E-3</v>
      </c>
      <c r="J6" s="52"/>
    </row>
    <row r="7" spans="1:13" hidden="1" x14ac:dyDescent="0.25">
      <c r="A7" s="267"/>
      <c r="B7" s="11">
        <v>4</v>
      </c>
      <c r="C7" s="49">
        <v>9.2999999999999972E-2</v>
      </c>
      <c r="D7" s="49">
        <v>1.4699383311490468E-3</v>
      </c>
      <c r="E7" s="49">
        <v>8.0875882280233943E-2</v>
      </c>
      <c r="F7" s="49">
        <v>1.9108960566767788E-3</v>
      </c>
      <c r="G7" s="49">
        <v>1.431528986683544E-3</v>
      </c>
      <c r="H7" s="49">
        <v>7.087328975087087E-3</v>
      </c>
      <c r="I7" s="49">
        <v>2.2442537016956977E-4</v>
      </c>
      <c r="J7" s="52"/>
    </row>
    <row r="8" spans="1:13" x14ac:dyDescent="0.25">
      <c r="A8" s="267">
        <v>2018</v>
      </c>
      <c r="B8" s="11">
        <v>1</v>
      </c>
      <c r="C8" s="49">
        <v>5.0999999999999941E-2</v>
      </c>
      <c r="D8" s="49">
        <v>-1.6819910418207319E-3</v>
      </c>
      <c r="E8" s="49">
        <v>4.8746405802816091E-2</v>
      </c>
      <c r="F8" s="49">
        <v>1.0366555086823738E-3</v>
      </c>
      <c r="G8" s="49">
        <v>8.2590590708860674E-4</v>
      </c>
      <c r="H8" s="49">
        <v>1.4287676702683966E-3</v>
      </c>
      <c r="I8" s="49">
        <v>6.4425615296520361E-4</v>
      </c>
      <c r="J8" s="52"/>
    </row>
    <row r="9" spans="1:13" x14ac:dyDescent="0.25">
      <c r="A9" s="267"/>
      <c r="B9" s="11">
        <v>2</v>
      </c>
      <c r="C9" s="49">
        <v>5.5E-2</v>
      </c>
      <c r="D9" s="49">
        <v>-4.1190187864707995E-4</v>
      </c>
      <c r="E9" s="49">
        <v>4.8757788062267944E-2</v>
      </c>
      <c r="F9" s="49">
        <v>1.1152322241937561E-3</v>
      </c>
      <c r="G9" s="49">
        <v>1.7703084127535815E-3</v>
      </c>
      <c r="H9" s="49">
        <v>1.950349388113487E-3</v>
      </c>
      <c r="I9" s="49">
        <v>1.8182237913183209E-3</v>
      </c>
      <c r="J9" s="52"/>
    </row>
    <row r="10" spans="1:13" x14ac:dyDescent="0.25">
      <c r="A10" s="267"/>
      <c r="B10" s="11">
        <v>3</v>
      </c>
      <c r="C10" s="49">
        <v>4.9000000000000002E-2</v>
      </c>
      <c r="D10" s="49">
        <v>5.4017703791782348E-4</v>
      </c>
      <c r="E10" s="49">
        <v>4.1474939646164354E-2</v>
      </c>
      <c r="F10" s="49">
        <v>9.4498180376896253E-4</v>
      </c>
      <c r="G10" s="49">
        <v>1.6661892408027961E-3</v>
      </c>
      <c r="H10" s="49">
        <v>2.4008394287704676E-3</v>
      </c>
      <c r="I10" s="49">
        <v>1.9728728425756526E-3</v>
      </c>
      <c r="J10" s="52"/>
    </row>
    <row r="11" spans="1:13" x14ac:dyDescent="0.25">
      <c r="A11" s="267"/>
      <c r="B11" s="11">
        <v>4</v>
      </c>
      <c r="C11" s="49">
        <v>4.5999999999999944E-2</v>
      </c>
      <c r="D11" s="49">
        <v>5.9721029130342326E-4</v>
      </c>
      <c r="E11" s="49">
        <v>3.7462380267914076E-2</v>
      </c>
      <c r="F11" s="49">
        <v>9.1123410588985756E-4</v>
      </c>
      <c r="G11" s="49">
        <v>1.3418609398256431E-3</v>
      </c>
      <c r="H11" s="49">
        <v>3.5433974909632126E-3</v>
      </c>
      <c r="I11" s="49">
        <v>2.1439169041037333E-3</v>
      </c>
      <c r="J11" s="52"/>
    </row>
    <row r="12" spans="1:13" x14ac:dyDescent="0.25">
      <c r="A12" s="245">
        <v>2019</v>
      </c>
      <c r="B12" s="110">
        <v>1</v>
      </c>
      <c r="C12" s="49">
        <v>4.7999999999999973E-2</v>
      </c>
      <c r="D12" s="49">
        <v>-5.8515625000000061E-4</v>
      </c>
      <c r="E12" s="49">
        <v>2.1757031250000024E-2</v>
      </c>
      <c r="F12" s="49">
        <v>6.4855324074074077E-4</v>
      </c>
      <c r="G12" s="49">
        <v>-1.3173125000000008E-3</v>
      </c>
      <c r="H12" s="49">
        <v>1.2504212962962962E-2</v>
      </c>
      <c r="I12" s="49">
        <v>1.4992671296296249E-2</v>
      </c>
      <c r="J12" s="52"/>
    </row>
    <row r="13" spans="1:13" x14ac:dyDescent="0.25">
      <c r="A13" s="245"/>
      <c r="B13" s="110">
        <v>2</v>
      </c>
      <c r="C13" s="49">
        <v>2.1000000000000001E-2</v>
      </c>
      <c r="D13" s="49">
        <v>-9.9494585217160553E-4</v>
      </c>
      <c r="E13" s="49">
        <v>-1.617648299992985E-2</v>
      </c>
      <c r="F13" s="49">
        <v>1.5763340416896774E-5</v>
      </c>
      <c r="G13" s="49">
        <v>-1.7068489106027905E-4</v>
      </c>
      <c r="H13" s="49">
        <v>1.3960970616651976E-2</v>
      </c>
      <c r="I13" s="49">
        <v>2.4365379786092808E-2</v>
      </c>
      <c r="J13" s="52"/>
    </row>
    <row r="14" spans="1:13" x14ac:dyDescent="0.25">
      <c r="A14" s="245"/>
      <c r="B14" s="110">
        <v>3</v>
      </c>
      <c r="C14" s="49">
        <v>3.0999999999999944E-2</v>
      </c>
      <c r="D14" s="49">
        <v>-7.753586706689457E-4</v>
      </c>
      <c r="E14" s="49">
        <v>-4.0484973017567314E-3</v>
      </c>
      <c r="F14" s="49">
        <v>1.3390956489730705E-4</v>
      </c>
      <c r="G14" s="49">
        <v>5.7207197368322124E-4</v>
      </c>
      <c r="H14" s="49">
        <v>1.3750538449116161E-2</v>
      </c>
      <c r="I14" s="49">
        <v>2.1367335984728932E-2</v>
      </c>
    </row>
    <row r="15" spans="1:13" x14ac:dyDescent="0.25">
      <c r="A15" s="245"/>
      <c r="B15" s="110">
        <v>4</v>
      </c>
      <c r="C15" s="49">
        <v>3.7000000000000026E-2</v>
      </c>
      <c r="D15" s="49">
        <v>-4.6278759026555837E-4</v>
      </c>
      <c r="E15" s="49">
        <v>1.6039831532577659E-3</v>
      </c>
      <c r="F15" s="49">
        <v>2.2669981181046737E-4</v>
      </c>
      <c r="G15" s="49">
        <v>1.5285655187230135E-3</v>
      </c>
      <c r="H15" s="49">
        <v>1.3025200912997817E-2</v>
      </c>
      <c r="I15" s="49">
        <v>2.1078338193476522E-2</v>
      </c>
    </row>
    <row r="16" spans="1:13" x14ac:dyDescent="0.25">
      <c r="A16" s="110">
        <v>2020</v>
      </c>
      <c r="B16" s="110" t="s">
        <v>248</v>
      </c>
      <c r="C16" s="49">
        <v>0.06</v>
      </c>
      <c r="D16" s="49">
        <v>6.3491297276132273E-4</v>
      </c>
      <c r="E16" s="49">
        <v>4.6169755329113063E-2</v>
      </c>
      <c r="F16" s="49">
        <v>1.7869609434018776E-3</v>
      </c>
      <c r="G16" s="49">
        <v>3.1614109939477595E-3</v>
      </c>
      <c r="H16" s="49">
        <v>2.9402068912973566E-3</v>
      </c>
      <c r="I16" s="49">
        <v>5.3067528694786146E-3</v>
      </c>
    </row>
    <row r="17" spans="1:11" x14ac:dyDescent="0.25">
      <c r="A17" s="114"/>
      <c r="B17" s="115"/>
      <c r="C17" s="116"/>
      <c r="D17" s="116"/>
      <c r="E17" s="116"/>
      <c r="F17" s="116"/>
      <c r="G17" s="116"/>
      <c r="H17" s="116"/>
      <c r="I17" s="116"/>
    </row>
    <row r="18" spans="1:11" x14ac:dyDescent="0.25">
      <c r="A18" s="114"/>
      <c r="B18" s="115"/>
      <c r="C18" s="116"/>
      <c r="D18" s="116"/>
      <c r="E18" s="116"/>
      <c r="F18" s="116"/>
      <c r="G18" s="116"/>
      <c r="H18" s="116"/>
      <c r="I18" s="116"/>
    </row>
    <row r="19" spans="1:11" x14ac:dyDescent="0.25">
      <c r="C19" s="51"/>
      <c r="E19" s="50"/>
      <c r="F19" s="50"/>
      <c r="G19" s="50"/>
      <c r="H19" s="50"/>
      <c r="I19" s="50"/>
      <c r="J19" s="50"/>
      <c r="K19" s="50"/>
    </row>
    <row r="32" spans="1:11" ht="15.75" x14ac:dyDescent="0.25">
      <c r="A32" s="237" t="s">
        <v>54</v>
      </c>
      <c r="B32" s="237"/>
      <c r="C32" s="237"/>
      <c r="D32" s="237"/>
    </row>
    <row r="33" spans="1:13" ht="15.75" x14ac:dyDescent="0.25">
      <c r="A33" s="238" t="s">
        <v>113</v>
      </c>
      <c r="B33" s="238"/>
      <c r="C33" s="238"/>
      <c r="D33" s="238"/>
      <c r="J33" s="240" t="s">
        <v>0</v>
      </c>
      <c r="K33" s="240"/>
      <c r="L33" s="240"/>
      <c r="M33" s="240"/>
    </row>
  </sheetData>
  <mergeCells count="11">
    <mergeCell ref="D2:I2"/>
    <mergeCell ref="A32:D32"/>
    <mergeCell ref="A33:D33"/>
    <mergeCell ref="J33:M33"/>
    <mergeCell ref="A1:M1"/>
    <mergeCell ref="A4:A7"/>
    <mergeCell ref="A8:A11"/>
    <mergeCell ref="A2:A3"/>
    <mergeCell ref="B2:B3"/>
    <mergeCell ref="C2:C3"/>
    <mergeCell ref="A12:A15"/>
  </mergeCells>
  <hyperlinks>
    <hyperlink ref="J33:M33" location="Мазмұны!A1" display="Мазмұны"/>
  </hyperlinks>
  <pageMargins left="0.7" right="0.7" top="0.75" bottom="0.75" header="0.3" footer="0.3"/>
  <pageSetup paperSize="9" scale="66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3" ht="15.75" x14ac:dyDescent="0.25">
      <c r="A1" s="237" t="s">
        <v>362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x14ac:dyDescent="0.25">
      <c r="A2" s="270" t="s">
        <v>1</v>
      </c>
      <c r="B2" s="270" t="s">
        <v>2</v>
      </c>
      <c r="C2" s="271" t="s">
        <v>143</v>
      </c>
      <c r="D2" s="268" t="s">
        <v>120</v>
      </c>
      <c r="E2" s="268"/>
      <c r="F2" s="268"/>
      <c r="G2" s="268"/>
      <c r="H2" s="268"/>
      <c r="I2" s="268"/>
    </row>
    <row r="3" spans="1:13" ht="105" x14ac:dyDescent="0.25">
      <c r="A3" s="270"/>
      <c r="B3" s="270"/>
      <c r="C3" s="271"/>
      <c r="D3" s="56" t="s">
        <v>142</v>
      </c>
      <c r="E3" s="56" t="s">
        <v>141</v>
      </c>
      <c r="F3" s="56" t="s">
        <v>140</v>
      </c>
      <c r="G3" s="55" t="s">
        <v>139</v>
      </c>
      <c r="H3" s="55" t="s">
        <v>138</v>
      </c>
      <c r="I3" s="55" t="s">
        <v>125</v>
      </c>
    </row>
    <row r="4" spans="1:13" hidden="1" x14ac:dyDescent="0.25">
      <c r="A4" s="269">
        <v>2017</v>
      </c>
      <c r="B4" s="32">
        <v>1</v>
      </c>
      <c r="C4" s="53">
        <v>6.5000000000000002E-2</v>
      </c>
      <c r="D4" s="53">
        <v>6.7131461068737084E-3</v>
      </c>
      <c r="E4" s="53">
        <v>2.3606987390510153E-3</v>
      </c>
      <c r="F4" s="53">
        <v>1.451359859327511E-2</v>
      </c>
      <c r="G4" s="53">
        <v>3.1757599548271509E-2</v>
      </c>
      <c r="H4" s="53">
        <v>1.483495994320548E-3</v>
      </c>
      <c r="I4" s="53">
        <v>8.1714610182081152E-3</v>
      </c>
    </row>
    <row r="5" spans="1:13" hidden="1" x14ac:dyDescent="0.25">
      <c r="A5" s="269"/>
      <c r="B5" s="32">
        <v>2</v>
      </c>
      <c r="C5" s="53">
        <v>6.5000000000000002E-2</v>
      </c>
      <c r="D5" s="53">
        <v>1.5195012872337044E-2</v>
      </c>
      <c r="E5" s="53">
        <v>3.8669003239032496E-3</v>
      </c>
      <c r="F5" s="53">
        <v>6.1872721336295967E-3</v>
      </c>
      <c r="G5" s="53">
        <v>3.5153905475727512E-2</v>
      </c>
      <c r="H5" s="53">
        <v>3.1240523446145647E-3</v>
      </c>
      <c r="I5" s="53">
        <v>1.4728568497880358E-3</v>
      </c>
    </row>
    <row r="6" spans="1:13" hidden="1" x14ac:dyDescent="0.25">
      <c r="A6" s="269"/>
      <c r="B6" s="32">
        <v>3</v>
      </c>
      <c r="C6" s="53">
        <v>5.700000000000003E-2</v>
      </c>
      <c r="D6" s="53">
        <v>1.0826759978198187E-2</v>
      </c>
      <c r="E6" s="53">
        <v>4.4097800131303036E-3</v>
      </c>
      <c r="F6" s="53">
        <v>4.750435927521301E-3</v>
      </c>
      <c r="G6" s="53">
        <v>3.0873454710224915E-2</v>
      </c>
      <c r="H6" s="53">
        <v>5.2220316936860897E-3</v>
      </c>
      <c r="I6" s="53">
        <v>9.1753767723922407E-4</v>
      </c>
    </row>
    <row r="7" spans="1:13" hidden="1" x14ac:dyDescent="0.25">
      <c r="A7" s="269"/>
      <c r="B7" s="32">
        <v>4</v>
      </c>
      <c r="C7" s="53">
        <v>5.0999999999999997E-2</v>
      </c>
      <c r="D7" s="53">
        <v>8.3442883313321614E-3</v>
      </c>
      <c r="E7" s="53">
        <v>5.6452088138327786E-3</v>
      </c>
      <c r="F7" s="53">
        <v>4.1770891895216945E-3</v>
      </c>
      <c r="G7" s="53">
        <v>2.5732648681647111E-2</v>
      </c>
      <c r="H7" s="53">
        <v>5.2371156069334103E-3</v>
      </c>
      <c r="I7" s="53">
        <v>1.8636493767327845E-3</v>
      </c>
    </row>
    <row r="8" spans="1:13" x14ac:dyDescent="0.25">
      <c r="A8" s="269">
        <v>2018</v>
      </c>
      <c r="B8" s="32">
        <v>1</v>
      </c>
      <c r="C8" s="53">
        <v>6.2000000000000027E-2</v>
      </c>
      <c r="D8" s="53">
        <v>1.2577740349572108E-2</v>
      </c>
      <c r="E8" s="53">
        <v>6.1081086891095916E-3</v>
      </c>
      <c r="F8" s="53">
        <v>4.0360915554569074E-3</v>
      </c>
      <c r="G8" s="53">
        <v>2.7003336542893597E-2</v>
      </c>
      <c r="H8" s="53">
        <v>8.5869385894132514E-3</v>
      </c>
      <c r="I8" s="53">
        <v>3.6877842735545752E-3</v>
      </c>
    </row>
    <row r="9" spans="1:13" x14ac:dyDescent="0.25">
      <c r="A9" s="269"/>
      <c r="B9" s="32">
        <v>2</v>
      </c>
      <c r="C9" s="53">
        <v>5.2000000000000005E-2</v>
      </c>
      <c r="D9" s="53">
        <v>8.5000000000000006E-3</v>
      </c>
      <c r="E9" s="53">
        <v>4.1999999999999997E-3</v>
      </c>
      <c r="F9" s="53">
        <v>3.5400535633872961E-3</v>
      </c>
      <c r="G9" s="53">
        <v>1.569281349986967E-2</v>
      </c>
      <c r="H9" s="53">
        <v>1.669964970492736E-2</v>
      </c>
      <c r="I9" s="53">
        <v>3.3868741260398585E-3</v>
      </c>
    </row>
    <row r="10" spans="1:13" x14ac:dyDescent="0.25">
      <c r="A10" s="269"/>
      <c r="B10" s="32">
        <v>3</v>
      </c>
      <c r="C10" s="53">
        <v>5.0999999999999997E-2</v>
      </c>
      <c r="D10" s="53">
        <v>5.231531720995438E-3</v>
      </c>
      <c r="E10" s="53">
        <v>3.1740218534266011E-3</v>
      </c>
      <c r="F10" s="53">
        <v>5.7103278013989874E-3</v>
      </c>
      <c r="G10" s="53">
        <v>1.8790140355689676E-2</v>
      </c>
      <c r="H10" s="53">
        <v>1.388187339032902E-2</v>
      </c>
      <c r="I10" s="53">
        <v>4.2121048781602255E-3</v>
      </c>
    </row>
    <row r="11" spans="1:13" x14ac:dyDescent="0.25">
      <c r="A11" s="269"/>
      <c r="B11" s="32">
        <v>4</v>
      </c>
      <c r="C11" s="53">
        <v>0.04</v>
      </c>
      <c r="D11" s="53">
        <v>2.5999999999999999E-3</v>
      </c>
      <c r="E11" s="53">
        <v>3.4000000000000002E-3</v>
      </c>
      <c r="F11" s="53">
        <v>6.3917220929851533E-3</v>
      </c>
      <c r="G11" s="53">
        <v>9.8261308607188631E-3</v>
      </c>
      <c r="H11" s="53">
        <v>1.40736211133318E-2</v>
      </c>
      <c r="I11" s="53">
        <v>3.6656111092908759E-3</v>
      </c>
    </row>
    <row r="12" spans="1:13" x14ac:dyDescent="0.25">
      <c r="A12" s="272">
        <v>2019</v>
      </c>
      <c r="B12" s="32">
        <v>1</v>
      </c>
      <c r="C12" s="54">
        <v>1.6E-2</v>
      </c>
      <c r="D12" s="54">
        <v>7.4999999999999997E-3</v>
      </c>
      <c r="E12" s="54">
        <v>5.3E-3</v>
      </c>
      <c r="F12" s="54">
        <v>2.8E-3</v>
      </c>
      <c r="G12" s="54">
        <v>-1.5599999999999999E-2</v>
      </c>
      <c r="H12" s="54">
        <v>9.2999999999999992E-3</v>
      </c>
      <c r="I12" s="54">
        <v>6.7000000000000002E-3</v>
      </c>
    </row>
    <row r="13" spans="1:13" x14ac:dyDescent="0.25">
      <c r="A13" s="272"/>
      <c r="B13" s="32">
        <v>2</v>
      </c>
      <c r="C13" s="53">
        <v>3.4000000000000058E-2</v>
      </c>
      <c r="D13" s="53">
        <v>7.1999999999999998E-3</v>
      </c>
      <c r="E13" s="53">
        <v>2.5000000000000001E-3</v>
      </c>
      <c r="F13" s="53">
        <v>6.0975089497170357E-3</v>
      </c>
      <c r="G13" s="53">
        <v>6.8942074579146926E-3</v>
      </c>
      <c r="H13" s="53">
        <v>1.2796429945584586E-2</v>
      </c>
      <c r="I13" s="53">
        <v>-1.4587163194651209E-3</v>
      </c>
    </row>
    <row r="14" spans="1:13" x14ac:dyDescent="0.25">
      <c r="A14" s="272"/>
      <c r="B14" s="32">
        <v>3</v>
      </c>
      <c r="C14" s="53">
        <v>3.5000000000000003E-2</v>
      </c>
      <c r="D14" s="53">
        <v>9.1000000000000004E-3</v>
      </c>
      <c r="E14" s="53">
        <v>3.0999999999999999E-3</v>
      </c>
      <c r="F14" s="53">
        <v>5.1450620918821509E-3</v>
      </c>
      <c r="G14" s="53">
        <v>7.2928195571619284E-3</v>
      </c>
      <c r="H14" s="53">
        <v>1.7613554744078084E-2</v>
      </c>
      <c r="I14" s="53">
        <v>-7.2279536141151993E-3</v>
      </c>
    </row>
    <row r="15" spans="1:13" x14ac:dyDescent="0.25">
      <c r="A15" s="272"/>
      <c r="B15" s="32">
        <v>4</v>
      </c>
      <c r="C15" s="53">
        <v>4.400000000000006E-2</v>
      </c>
      <c r="D15" s="53">
        <v>2.8999999999999998E-3</v>
      </c>
      <c r="E15" s="53">
        <v>2.5000000000000001E-3</v>
      </c>
      <c r="F15" s="53">
        <v>4.9736880566847476E-3</v>
      </c>
      <c r="G15" s="53">
        <v>1.8307209900573045E-2</v>
      </c>
      <c r="H15" s="53">
        <v>2.1530534298435777E-2</v>
      </c>
      <c r="I15" s="53">
        <v>-6.2105258514238313E-3</v>
      </c>
    </row>
    <row r="16" spans="1:13" x14ac:dyDescent="0.25">
      <c r="A16" s="32">
        <v>2020</v>
      </c>
      <c r="B16" s="32" t="s">
        <v>248</v>
      </c>
      <c r="C16" s="53">
        <v>7.0000000000000007E-2</v>
      </c>
      <c r="D16" s="53">
        <v>3.4999999999999996E-3</v>
      </c>
      <c r="E16" s="53">
        <v>3.9000000000000003E-3</v>
      </c>
      <c r="F16" s="53">
        <v>8.0447634312033644E-4</v>
      </c>
      <c r="G16" s="53">
        <v>2.4045108872473121E-2</v>
      </c>
      <c r="H16" s="53">
        <v>2.7377205374130596E-2</v>
      </c>
      <c r="I16" s="53">
        <v>1.0397901564231198E-2</v>
      </c>
    </row>
    <row r="32" spans="1:4" ht="15.75" x14ac:dyDescent="0.25">
      <c r="A32" s="237" t="s">
        <v>54</v>
      </c>
      <c r="B32" s="237"/>
      <c r="C32" s="237"/>
      <c r="D32" s="237"/>
    </row>
    <row r="33" spans="1:13" ht="15.75" x14ac:dyDescent="0.25">
      <c r="A33" s="238" t="s">
        <v>113</v>
      </c>
      <c r="B33" s="238"/>
      <c r="C33" s="238"/>
      <c r="D33" s="238"/>
      <c r="J33" s="240" t="s">
        <v>0</v>
      </c>
      <c r="K33" s="240"/>
      <c r="L33" s="240"/>
      <c r="M33" s="240"/>
    </row>
  </sheetData>
  <mergeCells count="11">
    <mergeCell ref="D2:I2"/>
    <mergeCell ref="A32:D32"/>
    <mergeCell ref="A33:D33"/>
    <mergeCell ref="J33:M33"/>
    <mergeCell ref="A1:M1"/>
    <mergeCell ref="A4:A7"/>
    <mergeCell ref="A8:A11"/>
    <mergeCell ref="A2:A3"/>
    <mergeCell ref="B2:B3"/>
    <mergeCell ref="C2:C3"/>
    <mergeCell ref="A12:A15"/>
  </mergeCells>
  <hyperlinks>
    <hyperlink ref="J33:M33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9"/>
  <sheetViews>
    <sheetView showGridLines="0" view="pageBreakPreview" zoomScaleNormal="10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6" t="s">
        <v>211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8" spans="1:13" ht="15.75" x14ac:dyDescent="0.25">
      <c r="A28" s="237" t="s">
        <v>54</v>
      </c>
      <c r="B28" s="237"/>
      <c r="C28" s="237"/>
      <c r="D28" s="237"/>
    </row>
    <row r="29" spans="1:13" ht="15.75" x14ac:dyDescent="0.25">
      <c r="A29" s="238" t="s">
        <v>154</v>
      </c>
      <c r="B29" s="238"/>
      <c r="C29" s="238"/>
      <c r="D29" s="238"/>
      <c r="J29" s="239" t="s">
        <v>0</v>
      </c>
      <c r="K29" s="239"/>
      <c r="L29" s="239"/>
      <c r="M29" s="239"/>
    </row>
  </sheetData>
  <mergeCells count="4">
    <mergeCell ref="A1:M1"/>
    <mergeCell ref="A28:D28"/>
    <mergeCell ref="A29:D29"/>
    <mergeCell ref="J29:M29"/>
  </mergeCells>
  <hyperlinks>
    <hyperlink ref="J29:M29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I24"/>
  <sheetViews>
    <sheetView view="pageBreakPreview" zoomScaleNormal="100" zoomScaleSheetLayoutView="100" workbookViewId="0">
      <selection sqref="A1:I1"/>
    </sheetView>
  </sheetViews>
  <sheetFormatPr defaultRowHeight="15" x14ac:dyDescent="0.25"/>
  <cols>
    <col min="1" max="1" width="40" customWidth="1"/>
    <col min="6" max="6" width="14.7109375" customWidth="1"/>
    <col min="7" max="7" width="12.28515625" customWidth="1"/>
    <col min="8" max="9" width="13.140625" customWidth="1"/>
  </cols>
  <sheetData>
    <row r="1" spans="1:9" ht="15.75" x14ac:dyDescent="0.25">
      <c r="A1" s="236" t="s">
        <v>325</v>
      </c>
      <c r="B1" s="236"/>
      <c r="C1" s="236"/>
      <c r="D1" s="236"/>
      <c r="E1" s="236"/>
      <c r="F1" s="236"/>
      <c r="G1" s="236"/>
      <c r="H1" s="236"/>
      <c r="I1" s="236"/>
    </row>
    <row r="2" spans="1:9" x14ac:dyDescent="0.25">
      <c r="A2" s="7"/>
      <c r="B2" s="131" t="s">
        <v>249</v>
      </c>
      <c r="C2" s="126" t="s">
        <v>250</v>
      </c>
    </row>
    <row r="3" spans="1:9" x14ac:dyDescent="0.25">
      <c r="A3" s="7" t="s">
        <v>251</v>
      </c>
      <c r="B3" s="127">
        <v>-0.28630278276045429</v>
      </c>
      <c r="C3" s="127">
        <v>-3.9693089751196675E-2</v>
      </c>
    </row>
    <row r="4" spans="1:9" x14ac:dyDescent="0.25">
      <c r="A4" s="7" t="s">
        <v>252</v>
      </c>
      <c r="B4" s="127">
        <v>-0.2652276283103171</v>
      </c>
      <c r="C4" s="127">
        <v>-8.3946403930037494E-2</v>
      </c>
    </row>
    <row r="5" spans="1:9" x14ac:dyDescent="0.25">
      <c r="A5" s="7" t="s">
        <v>253</v>
      </c>
      <c r="B5" s="127">
        <v>-0.13665876807093313</v>
      </c>
      <c r="C5" s="127">
        <v>4.829196532212654E-2</v>
      </c>
    </row>
    <row r="6" spans="1:9" x14ac:dyDescent="0.25">
      <c r="A6" s="7" t="s">
        <v>254</v>
      </c>
      <c r="B6" s="127">
        <v>1.8088091892361602E-2</v>
      </c>
      <c r="C6" s="127">
        <v>0.30697090693107842</v>
      </c>
    </row>
    <row r="7" spans="1:9" x14ac:dyDescent="0.25">
      <c r="A7" s="7" t="s">
        <v>255</v>
      </c>
      <c r="B7" s="127">
        <v>5.326066894515713E-2</v>
      </c>
      <c r="C7" s="127">
        <v>0.4193119018070115</v>
      </c>
    </row>
    <row r="8" spans="1:9" x14ac:dyDescent="0.25">
      <c r="A8" s="7" t="s">
        <v>256</v>
      </c>
      <c r="B8" s="127">
        <v>0.26787060935076901</v>
      </c>
      <c r="C8" s="127">
        <v>0.16819206763755079</v>
      </c>
    </row>
    <row r="9" spans="1:9" x14ac:dyDescent="0.25">
      <c r="A9" s="7" t="s">
        <v>257</v>
      </c>
      <c r="B9" s="127">
        <v>0.30353865766603327</v>
      </c>
      <c r="C9" s="127">
        <v>0.57647899782596501</v>
      </c>
    </row>
    <row r="10" spans="1:9" x14ac:dyDescent="0.25">
      <c r="A10" s="7"/>
      <c r="B10" s="127">
        <v>0</v>
      </c>
      <c r="C10" s="127">
        <v>0</v>
      </c>
    </row>
    <row r="11" spans="1:9" x14ac:dyDescent="0.25">
      <c r="A11" s="128" t="s">
        <v>258</v>
      </c>
      <c r="B11" s="127">
        <v>-5.3075700218888501E-2</v>
      </c>
      <c r="C11" s="127">
        <v>0.12825597456605847</v>
      </c>
    </row>
    <row r="17" spans="1:9" x14ac:dyDescent="0.25">
      <c r="A17" s="129"/>
      <c r="F17" s="130"/>
      <c r="G17" s="130"/>
      <c r="H17" s="130"/>
      <c r="I17" s="130"/>
    </row>
    <row r="18" spans="1:9" x14ac:dyDescent="0.25">
      <c r="A18" s="129"/>
      <c r="F18" s="52"/>
      <c r="G18" s="52"/>
      <c r="H18" s="52"/>
      <c r="I18" s="52"/>
    </row>
    <row r="19" spans="1:9" x14ac:dyDescent="0.25">
      <c r="F19" s="93"/>
      <c r="G19" s="93"/>
      <c r="H19" s="93"/>
      <c r="I19" s="93"/>
    </row>
    <row r="23" spans="1:9" ht="15.75" x14ac:dyDescent="0.25">
      <c r="A23" s="237" t="s">
        <v>54</v>
      </c>
      <c r="B23" s="237"/>
      <c r="C23" s="237"/>
      <c r="D23" s="237"/>
    </row>
    <row r="24" spans="1:9" ht="15.75" x14ac:dyDescent="0.25">
      <c r="A24" s="238" t="s">
        <v>113</v>
      </c>
      <c r="B24" s="238"/>
      <c r="C24" s="238"/>
      <c r="D24" s="238"/>
      <c r="F24" s="240" t="s">
        <v>0</v>
      </c>
      <c r="G24" s="240"/>
      <c r="H24" s="240"/>
      <c r="I24" s="240"/>
    </row>
  </sheetData>
  <mergeCells count="4">
    <mergeCell ref="A1:I1"/>
    <mergeCell ref="A23:D23"/>
    <mergeCell ref="A24:D24"/>
    <mergeCell ref="F24:I24"/>
  </mergeCells>
  <hyperlinks>
    <hyperlink ref="F24:I24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I25"/>
  <sheetViews>
    <sheetView view="pageBreakPreview" zoomScaleNormal="100" zoomScaleSheetLayoutView="100" workbookViewId="0">
      <selection sqref="A1:I1"/>
    </sheetView>
  </sheetViews>
  <sheetFormatPr defaultRowHeight="15" x14ac:dyDescent="0.25"/>
  <cols>
    <col min="1" max="1" width="24.42578125" customWidth="1"/>
    <col min="6" max="6" width="14.7109375" customWidth="1"/>
    <col min="7" max="7" width="12.28515625" customWidth="1"/>
    <col min="8" max="9" width="13.140625" customWidth="1"/>
  </cols>
  <sheetData>
    <row r="1" spans="1:9" ht="16.5" thickBot="1" x14ac:dyDescent="0.3">
      <c r="A1" s="236" t="s">
        <v>326</v>
      </c>
      <c r="B1" s="236"/>
      <c r="C1" s="236"/>
      <c r="D1" s="236"/>
      <c r="E1" s="236"/>
      <c r="F1" s="236"/>
      <c r="G1" s="236"/>
      <c r="H1" s="236"/>
      <c r="I1" s="236"/>
    </row>
    <row r="2" spans="1:9" x14ac:dyDescent="0.25">
      <c r="A2" s="132" t="s">
        <v>274</v>
      </c>
      <c r="B2" s="133" t="s">
        <v>249</v>
      </c>
      <c r="C2" s="147" t="s">
        <v>250</v>
      </c>
    </row>
    <row r="3" spans="1:9" ht="15.75" thickBot="1" x14ac:dyDescent="0.3">
      <c r="A3" s="134"/>
      <c r="B3" s="135"/>
      <c r="C3" s="136"/>
    </row>
    <row r="4" spans="1:9" ht="15.75" thickBot="1" x14ac:dyDescent="0.3">
      <c r="A4" s="137" t="s">
        <v>273</v>
      </c>
      <c r="B4" s="138">
        <v>-4.4999999999999998E-2</v>
      </c>
      <c r="C4" s="139">
        <v>-0.44700000000000001</v>
      </c>
    </row>
    <row r="5" spans="1:9" x14ac:dyDescent="0.25">
      <c r="A5" s="146"/>
      <c r="B5" s="140"/>
      <c r="C5" s="141"/>
    </row>
    <row r="6" spans="1:9" x14ac:dyDescent="0.25">
      <c r="A6" s="132" t="s">
        <v>265</v>
      </c>
      <c r="B6" s="142">
        <v>0.10099999999999999</v>
      </c>
      <c r="C6" s="143">
        <v>-0.32299999999999995</v>
      </c>
    </row>
    <row r="7" spans="1:9" x14ac:dyDescent="0.25">
      <c r="A7" s="132" t="s">
        <v>259</v>
      </c>
      <c r="B7" s="142">
        <v>9.6999999999999989E-2</v>
      </c>
      <c r="C7" s="143">
        <v>-0.46799999999999997</v>
      </c>
    </row>
    <row r="8" spans="1:9" x14ac:dyDescent="0.25">
      <c r="A8" s="132" t="s">
        <v>267</v>
      </c>
      <c r="B8" s="142">
        <v>9.6000000000000002E-2</v>
      </c>
      <c r="C8" s="143">
        <v>-0.34600000000000003</v>
      </c>
    </row>
    <row r="9" spans="1:9" x14ac:dyDescent="0.25">
      <c r="A9" s="132" t="s">
        <v>272</v>
      </c>
      <c r="B9" s="142">
        <v>5.2000000000000005E-2</v>
      </c>
      <c r="C9" s="143">
        <v>-0.41</v>
      </c>
    </row>
    <row r="10" spans="1:9" x14ac:dyDescent="0.25">
      <c r="A10" s="132" t="s">
        <v>264</v>
      </c>
      <c r="B10" s="142">
        <v>4.2999999999999997E-2</v>
      </c>
      <c r="C10" s="143">
        <v>-0.40299999999999997</v>
      </c>
    </row>
    <row r="11" spans="1:9" x14ac:dyDescent="0.25">
      <c r="A11" s="132" t="s">
        <v>263</v>
      </c>
      <c r="B11" s="142">
        <v>3.3000000000000002E-2</v>
      </c>
      <c r="C11" s="143">
        <v>-0.41399999999999998</v>
      </c>
    </row>
    <row r="12" spans="1:9" x14ac:dyDescent="0.25">
      <c r="A12" s="132" t="s">
        <v>275</v>
      </c>
      <c r="B12" s="142">
        <v>2.1000000000000001E-2</v>
      </c>
      <c r="C12" s="143">
        <v>-0.40799999999999997</v>
      </c>
    </row>
    <row r="13" spans="1:9" x14ac:dyDescent="0.25">
      <c r="A13" s="132" t="s">
        <v>276</v>
      </c>
      <c r="B13" s="142">
        <v>1.4999999999999999E-2</v>
      </c>
      <c r="C13" s="143">
        <v>-0.371</v>
      </c>
    </row>
    <row r="14" spans="1:9" x14ac:dyDescent="0.25">
      <c r="A14" s="132" t="s">
        <v>266</v>
      </c>
      <c r="B14" s="142">
        <v>1.2E-2</v>
      </c>
      <c r="C14" s="143">
        <v>-0.42799999999999999</v>
      </c>
    </row>
    <row r="15" spans="1:9" x14ac:dyDescent="0.25">
      <c r="A15" s="132" t="s">
        <v>261</v>
      </c>
      <c r="B15" s="142">
        <v>1.1000000000000001E-2</v>
      </c>
      <c r="C15" s="143">
        <v>-0.20600000000000002</v>
      </c>
    </row>
    <row r="16" spans="1:9" x14ac:dyDescent="0.25">
      <c r="A16" s="132" t="s">
        <v>269</v>
      </c>
      <c r="B16" s="142">
        <v>0.01</v>
      </c>
      <c r="C16" s="143">
        <v>-0.22699999999999998</v>
      </c>
    </row>
    <row r="17" spans="1:9" x14ac:dyDescent="0.25">
      <c r="A17" s="132" t="s">
        <v>268</v>
      </c>
      <c r="B17" s="142">
        <v>6.0000000000000001E-3</v>
      </c>
      <c r="C17" s="143">
        <v>-0.47</v>
      </c>
    </row>
    <row r="18" spans="1:9" x14ac:dyDescent="0.25">
      <c r="A18" s="132" t="s">
        <v>260</v>
      </c>
      <c r="B18" s="142">
        <v>3.0000000000000001E-3</v>
      </c>
      <c r="C18" s="143">
        <v>-0.31</v>
      </c>
      <c r="F18" s="130"/>
      <c r="G18" s="130"/>
      <c r="H18" s="130"/>
      <c r="I18" s="130"/>
    </row>
    <row r="19" spans="1:9" x14ac:dyDescent="0.25">
      <c r="A19" s="132" t="s">
        <v>277</v>
      </c>
      <c r="B19" s="142">
        <v>2E-3</v>
      </c>
      <c r="C19" s="143">
        <v>-0.34600000000000003</v>
      </c>
      <c r="F19" s="52"/>
      <c r="G19" s="52"/>
      <c r="H19" s="52"/>
      <c r="I19" s="52"/>
    </row>
    <row r="20" spans="1:9" x14ac:dyDescent="0.25">
      <c r="A20" s="132" t="s">
        <v>262</v>
      </c>
      <c r="B20" s="142">
        <v>-1E-3</v>
      </c>
      <c r="C20" s="143">
        <v>-0.40700000000000003</v>
      </c>
      <c r="F20" s="93"/>
      <c r="G20" s="93"/>
      <c r="H20" s="93"/>
      <c r="I20" s="93"/>
    </row>
    <row r="21" spans="1:9" x14ac:dyDescent="0.25">
      <c r="A21" s="132" t="s">
        <v>271</v>
      </c>
      <c r="B21" s="142">
        <v>-0.122</v>
      </c>
      <c r="C21" s="143">
        <v>-0.53100000000000003</v>
      </c>
    </row>
    <row r="22" spans="1:9" ht="15.75" thickBot="1" x14ac:dyDescent="0.3">
      <c r="A22" s="132" t="s">
        <v>270</v>
      </c>
      <c r="B22" s="144">
        <v>-0.21899999999999997</v>
      </c>
      <c r="C22" s="145">
        <v>-0.29399999999999998</v>
      </c>
    </row>
    <row r="24" spans="1:9" ht="15.75" x14ac:dyDescent="0.25">
      <c r="A24" s="237" t="s">
        <v>54</v>
      </c>
      <c r="B24" s="237"/>
      <c r="C24" s="237"/>
      <c r="D24" s="237"/>
    </row>
    <row r="25" spans="1:9" ht="15.75" x14ac:dyDescent="0.25">
      <c r="A25" s="238" t="s">
        <v>113</v>
      </c>
      <c r="B25" s="238"/>
      <c r="C25" s="238"/>
      <c r="D25" s="238"/>
      <c r="F25" s="240" t="s">
        <v>0</v>
      </c>
      <c r="G25" s="240"/>
      <c r="H25" s="240"/>
      <c r="I25" s="240"/>
    </row>
  </sheetData>
  <mergeCells count="4">
    <mergeCell ref="A1:I1"/>
    <mergeCell ref="A24:D24"/>
    <mergeCell ref="A25:D25"/>
    <mergeCell ref="F25:I25"/>
  </mergeCells>
  <hyperlinks>
    <hyperlink ref="F25:I25" location="Мазмұны!A1" display="Мазмұны"/>
  </hyperlinks>
  <pageMargins left="0.7" right="0.7" top="0.75" bottom="0.75" header="0.3" footer="0.3"/>
  <pageSetup paperSize="9" scale="61" orientation="portrait" r:id="rId1"/>
  <drawing r:id="rId2"/>
  <tableParts count="1"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1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6" max="6" width="22.710937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237" t="s">
        <v>369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90" x14ac:dyDescent="0.25">
      <c r="A2" s="32" t="s">
        <v>1</v>
      </c>
      <c r="B2" s="32" t="s">
        <v>2</v>
      </c>
      <c r="C2" s="56" t="s">
        <v>148</v>
      </c>
      <c r="D2" s="56" t="s">
        <v>147</v>
      </c>
      <c r="E2" s="56" t="s">
        <v>146</v>
      </c>
      <c r="F2" s="56" t="s">
        <v>145</v>
      </c>
    </row>
    <row r="3" spans="1:13" hidden="1" x14ac:dyDescent="0.25">
      <c r="A3" s="269">
        <v>2017</v>
      </c>
      <c r="B3" s="31">
        <v>1</v>
      </c>
      <c r="C3" s="57">
        <v>5.5E-2</v>
      </c>
      <c r="D3" s="57">
        <v>-8.6566714260864798E-3</v>
      </c>
      <c r="E3" s="57">
        <v>6.3569031066653847E-2</v>
      </c>
      <c r="F3" s="57">
        <v>1.4000000000000058E-2</v>
      </c>
    </row>
    <row r="4" spans="1:13" hidden="1" x14ac:dyDescent="0.25">
      <c r="A4" s="269"/>
      <c r="B4" s="31">
        <v>2</v>
      </c>
      <c r="C4" s="57">
        <v>5.9000000000000004E-2</v>
      </c>
      <c r="D4" s="57">
        <v>2.2829720043745869E-2</v>
      </c>
      <c r="E4" s="57">
        <v>3.611510565327182E-2</v>
      </c>
      <c r="F4" s="57">
        <v>5.9999999999999429E-3</v>
      </c>
    </row>
    <row r="5" spans="1:13" hidden="1" x14ac:dyDescent="0.25">
      <c r="A5" s="269"/>
      <c r="B5" s="31">
        <v>3</v>
      </c>
      <c r="C5" s="57">
        <v>6.4000000000000001E-2</v>
      </c>
      <c r="D5" s="57">
        <v>2.9120665198316412E-2</v>
      </c>
      <c r="E5" s="57">
        <v>3.3945737586286759E-2</v>
      </c>
      <c r="F5" s="57">
        <v>1.4999999999999999E-2</v>
      </c>
    </row>
    <row r="6" spans="1:13" hidden="1" x14ac:dyDescent="0.25">
      <c r="A6" s="269"/>
      <c r="B6" s="31">
        <v>4</v>
      </c>
      <c r="C6" s="57">
        <v>6.3E-2</v>
      </c>
      <c r="D6" s="57">
        <v>3.1058999999999996E-2</v>
      </c>
      <c r="E6" s="57">
        <v>3.1507E-2</v>
      </c>
      <c r="F6" s="57">
        <v>1.4999999999999999E-2</v>
      </c>
    </row>
    <row r="7" spans="1:13" x14ac:dyDescent="0.25">
      <c r="A7" s="269">
        <v>2018</v>
      </c>
      <c r="B7" s="31">
        <v>1</v>
      </c>
      <c r="C7" s="57">
        <v>4.8000000000000001E-2</v>
      </c>
      <c r="D7" s="57">
        <v>-4.4459999999999908E-3</v>
      </c>
      <c r="E7" s="57">
        <v>5.1982000000000035E-2</v>
      </c>
      <c r="F7" s="57">
        <v>7.0000000000000007E-2</v>
      </c>
    </row>
    <row r="8" spans="1:13" x14ac:dyDescent="0.25">
      <c r="A8" s="269"/>
      <c r="B8" s="31">
        <v>2</v>
      </c>
      <c r="C8" s="57">
        <v>5.5999999999999994E-2</v>
      </c>
      <c r="D8" s="57">
        <v>-2.3120999999999999E-2</v>
      </c>
      <c r="E8" s="57">
        <v>7.9757999999999996E-2</v>
      </c>
      <c r="F8" s="57">
        <v>6.0999999999999999E-2</v>
      </c>
    </row>
    <row r="9" spans="1:13" x14ac:dyDescent="0.25">
      <c r="A9" s="269"/>
      <c r="B9" s="31">
        <v>3</v>
      </c>
      <c r="C9" s="57">
        <v>7.0000000000000007E-2</v>
      </c>
      <c r="D9" s="57">
        <v>-2.214E-2</v>
      </c>
      <c r="E9" s="57">
        <v>9.3388000000000013E-2</v>
      </c>
      <c r="F9" s="57">
        <v>6.4000000000000001E-2</v>
      </c>
    </row>
    <row r="10" spans="1:13" x14ac:dyDescent="0.25">
      <c r="A10" s="269"/>
      <c r="B10" s="31">
        <v>4</v>
      </c>
      <c r="C10" s="57">
        <v>6.5000000000000002E-2</v>
      </c>
      <c r="D10" s="57">
        <v>-5.8720000000000005E-3</v>
      </c>
      <c r="E10" s="57">
        <v>7.0895999999999987E-2</v>
      </c>
      <c r="F10" s="57">
        <v>8.199999999999999E-2</v>
      </c>
    </row>
    <row r="11" spans="1:13" x14ac:dyDescent="0.25">
      <c r="A11" s="272">
        <v>2019</v>
      </c>
      <c r="B11" s="117">
        <v>1</v>
      </c>
      <c r="C11" s="118">
        <v>4.8000000000000001E-2</v>
      </c>
      <c r="D11" s="119">
        <v>1.9818000000000006E-2</v>
      </c>
      <c r="E11" s="119">
        <v>2.8484999999999996E-2</v>
      </c>
      <c r="F11" s="118">
        <v>8.2000000000000003E-2</v>
      </c>
    </row>
    <row r="12" spans="1:13" x14ac:dyDescent="0.25">
      <c r="A12" s="272"/>
      <c r="B12" s="117">
        <v>2</v>
      </c>
      <c r="C12" s="118">
        <v>5.3999999999999999E-2</v>
      </c>
      <c r="D12" s="119">
        <v>1.8618000000000003E-2</v>
      </c>
      <c r="E12" s="119">
        <v>3.5986999999999998E-2</v>
      </c>
      <c r="F12" s="118">
        <v>0.08</v>
      </c>
    </row>
    <row r="13" spans="1:13" x14ac:dyDescent="0.25">
      <c r="A13" s="272"/>
      <c r="B13" s="117">
        <v>3</v>
      </c>
      <c r="C13" s="118">
        <v>5.5E-2</v>
      </c>
      <c r="D13" s="118">
        <f>(31.9*6/100)/100</f>
        <v>1.9139999999999997E-2</v>
      </c>
      <c r="E13" s="118">
        <f>(68.1*5.2/100)/100</f>
        <v>3.5411999999999999E-2</v>
      </c>
      <c r="F13" s="118">
        <v>8.5999999999999993E-2</v>
      </c>
    </row>
    <row r="14" spans="1:13" x14ac:dyDescent="0.25">
      <c r="A14" s="272"/>
      <c r="B14" s="117">
        <v>4</v>
      </c>
      <c r="C14" s="118">
        <v>5.8000000000000003E-2</v>
      </c>
      <c r="D14" s="118">
        <f>(33.2*3.2/100)/100</f>
        <v>1.0624E-2</v>
      </c>
      <c r="E14" s="118">
        <f>(66.8*7.1/100)/100</f>
        <v>4.7427999999999998E-2</v>
      </c>
      <c r="F14" s="118">
        <v>8.2000000000000003E-2</v>
      </c>
    </row>
    <row r="15" spans="1:13" x14ac:dyDescent="0.25">
      <c r="A15" s="32">
        <v>2020</v>
      </c>
      <c r="B15" s="117" t="s">
        <v>248</v>
      </c>
      <c r="C15" s="118">
        <v>-0.11799999999999999</v>
      </c>
      <c r="D15" s="118">
        <f>(36.6*(-3.3)/100)/100</f>
        <v>-1.2078E-2</v>
      </c>
      <c r="E15" s="118">
        <f>(64.3*(-16.1)/100)/100</f>
        <v>-0.10352299999999999</v>
      </c>
      <c r="F15" s="118">
        <v>-6.8000000000000005E-2</v>
      </c>
    </row>
    <row r="16" spans="1:13" x14ac:dyDescent="0.25">
      <c r="A16" s="80"/>
      <c r="B16" s="81"/>
      <c r="C16" s="82"/>
      <c r="D16" s="83"/>
      <c r="E16" s="83"/>
      <c r="F16" s="82"/>
    </row>
    <row r="17" spans="1:13" x14ac:dyDescent="0.25">
      <c r="A17" s="80"/>
      <c r="B17" s="81"/>
      <c r="C17" s="82"/>
      <c r="D17" s="83"/>
      <c r="E17" s="83"/>
      <c r="F17" s="82"/>
    </row>
    <row r="18" spans="1:13" x14ac:dyDescent="0.25">
      <c r="A18" s="80"/>
      <c r="B18" s="81"/>
      <c r="C18" s="82"/>
      <c r="D18" s="83"/>
      <c r="E18" s="83"/>
      <c r="F18" s="82"/>
    </row>
    <row r="20" spans="1:13" ht="15.75" x14ac:dyDescent="0.25">
      <c r="A20" s="237" t="s">
        <v>54</v>
      </c>
      <c r="B20" s="237"/>
      <c r="C20" s="237"/>
      <c r="D20" s="237"/>
    </row>
    <row r="21" spans="1:13" ht="15.75" x14ac:dyDescent="0.25">
      <c r="A21" s="238" t="s">
        <v>113</v>
      </c>
      <c r="B21" s="238"/>
      <c r="C21" s="238"/>
      <c r="D21" s="238"/>
      <c r="J21" s="240" t="s">
        <v>0</v>
      </c>
      <c r="K21" s="240"/>
      <c r="L21" s="240"/>
      <c r="M21" s="240"/>
    </row>
  </sheetData>
  <mergeCells count="7">
    <mergeCell ref="A20:D20"/>
    <mergeCell ref="A21:D21"/>
    <mergeCell ref="J21:M21"/>
    <mergeCell ref="A1:M1"/>
    <mergeCell ref="A3:A6"/>
    <mergeCell ref="A7:A10"/>
    <mergeCell ref="A11:A14"/>
  </mergeCells>
  <hyperlinks>
    <hyperlink ref="J21:M21" location="Мазмұны!A1" display="Мазмұны"/>
  </hyperlinks>
  <pageMargins left="0.7" right="0.7" top="0.75" bottom="0.75" header="0.3" footer="0.3"/>
  <pageSetup paperSize="9" scale="42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5" max="5" width="14.7109375" customWidth="1"/>
    <col min="6" max="6" width="13.85546875" customWidth="1"/>
  </cols>
  <sheetData>
    <row r="1" spans="1:13" ht="15.75" x14ac:dyDescent="0.25">
      <c r="A1" s="237" t="s">
        <v>327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20" x14ac:dyDescent="0.25">
      <c r="A2" s="32" t="s">
        <v>1</v>
      </c>
      <c r="B2" s="32" t="s">
        <v>2</v>
      </c>
      <c r="C2" s="32" t="s">
        <v>152</v>
      </c>
      <c r="D2" s="32" t="s">
        <v>151</v>
      </c>
    </row>
    <row r="3" spans="1:13" x14ac:dyDescent="0.25">
      <c r="A3" s="253">
        <v>2014</v>
      </c>
      <c r="B3" s="109">
        <v>1</v>
      </c>
      <c r="C3" s="48">
        <v>1.005486005590472</v>
      </c>
      <c r="D3" s="48">
        <v>1.7144645003031266E-2</v>
      </c>
    </row>
    <row r="4" spans="1:13" x14ac:dyDescent="0.25">
      <c r="A4" s="253"/>
      <c r="B4" s="109">
        <v>2</v>
      </c>
      <c r="C4" s="48">
        <v>1.0059284291776689</v>
      </c>
      <c r="D4" s="48">
        <v>1.9451241532708552E-2</v>
      </c>
    </row>
    <row r="5" spans="1:13" x14ac:dyDescent="0.25">
      <c r="A5" s="253"/>
      <c r="B5" s="109">
        <v>3</v>
      </c>
      <c r="C5" s="48">
        <v>1.0048745858221302</v>
      </c>
      <c r="D5" s="48">
        <v>2.1797675055356638E-2</v>
      </c>
    </row>
    <row r="6" spans="1:13" x14ac:dyDescent="0.25">
      <c r="A6" s="253"/>
      <c r="B6" s="109">
        <v>4</v>
      </c>
      <c r="C6" s="48">
        <v>1.0016398236735204</v>
      </c>
      <c r="D6" s="48">
        <v>1.9043553421750306E-2</v>
      </c>
    </row>
    <row r="7" spans="1:13" x14ac:dyDescent="0.25">
      <c r="A7" s="253">
        <v>2015</v>
      </c>
      <c r="B7" s="109">
        <v>1</v>
      </c>
      <c r="C7" s="48">
        <v>0.99703312593305038</v>
      </c>
      <c r="D7" s="48">
        <v>1.1346130180995385E-2</v>
      </c>
    </row>
    <row r="8" spans="1:13" x14ac:dyDescent="0.25">
      <c r="A8" s="253"/>
      <c r="B8" s="109">
        <v>2</v>
      </c>
      <c r="C8" s="48">
        <v>0.99460588319281873</v>
      </c>
      <c r="D8" s="48">
        <v>3.5704732564336024E-3</v>
      </c>
    </row>
    <row r="9" spans="1:13" x14ac:dyDescent="0.25">
      <c r="A9" s="253"/>
      <c r="B9" s="109">
        <v>3</v>
      </c>
      <c r="C9" s="48">
        <v>0.99220976749353551</v>
      </c>
      <c r="D9" s="48">
        <v>-3.555087445508147E-3</v>
      </c>
    </row>
    <row r="10" spans="1:13" x14ac:dyDescent="0.25">
      <c r="A10" s="253"/>
      <c r="B10" s="109">
        <v>4</v>
      </c>
      <c r="C10" s="48">
        <v>0.98997823573561472</v>
      </c>
      <c r="D10" s="48">
        <v>-1.0216870345064971E-2</v>
      </c>
    </row>
    <row r="11" spans="1:13" x14ac:dyDescent="0.25">
      <c r="A11" s="253">
        <v>2016</v>
      </c>
      <c r="B11" s="109">
        <v>1</v>
      </c>
      <c r="C11" s="48">
        <v>0.98929947669270124</v>
      </c>
      <c r="D11" s="48">
        <v>-1.7545971849523147E-2</v>
      </c>
    </row>
    <row r="12" spans="1:13" x14ac:dyDescent="0.25">
      <c r="A12" s="253"/>
      <c r="B12" s="109">
        <v>2</v>
      </c>
      <c r="C12" s="48">
        <v>0.99102609318358637</v>
      </c>
      <c r="D12" s="48">
        <v>-2.0904329890840387E-2</v>
      </c>
    </row>
    <row r="13" spans="1:13" x14ac:dyDescent="0.25">
      <c r="A13" s="253"/>
      <c r="B13" s="109">
        <v>3</v>
      </c>
      <c r="C13" s="48">
        <v>0.99350789765717584</v>
      </c>
      <c r="D13" s="48">
        <v>-1.8947492918176406E-2</v>
      </c>
    </row>
    <row r="14" spans="1:13" x14ac:dyDescent="0.25">
      <c r="A14" s="253"/>
      <c r="B14" s="109">
        <v>4</v>
      </c>
      <c r="C14" s="48">
        <v>0.99643051521090409</v>
      </c>
      <c r="D14" s="48">
        <v>-1.4606973429139974E-2</v>
      </c>
    </row>
    <row r="15" spans="1:13" x14ac:dyDescent="0.25">
      <c r="A15" s="253">
        <v>2017</v>
      </c>
      <c r="B15" s="109">
        <v>1</v>
      </c>
      <c r="C15" s="48">
        <v>0.99874240915331403</v>
      </c>
      <c r="D15" s="48">
        <v>-1.1852393253877441E-2</v>
      </c>
    </row>
    <row r="16" spans="1:13" x14ac:dyDescent="0.25">
      <c r="A16" s="253"/>
      <c r="B16" s="109">
        <v>2</v>
      </c>
      <c r="C16" s="48">
        <v>1.0004396678187033</v>
      </c>
      <c r="D16" s="48">
        <v>-9.9553194109669677E-3</v>
      </c>
    </row>
    <row r="17" spans="1:8" x14ac:dyDescent="0.25">
      <c r="A17" s="253"/>
      <c r="B17" s="109">
        <v>3</v>
      </c>
      <c r="C17" s="48">
        <v>1.001743967218677</v>
      </c>
      <c r="D17" s="48">
        <v>-8.9181233081779016E-3</v>
      </c>
    </row>
    <row r="18" spans="1:8" x14ac:dyDescent="0.25">
      <c r="A18" s="253"/>
      <c r="B18" s="109">
        <v>4</v>
      </c>
      <c r="C18" s="48">
        <v>1.0027099103803545</v>
      </c>
      <c r="D18" s="48">
        <v>-7.4238570406507838E-3</v>
      </c>
    </row>
    <row r="19" spans="1:8" x14ac:dyDescent="0.25">
      <c r="A19" s="253">
        <v>2018</v>
      </c>
      <c r="B19" s="109">
        <v>1</v>
      </c>
      <c r="C19" s="48">
        <v>1.0031125665651139</v>
      </c>
      <c r="D19" s="48">
        <v>-5.0239664280400552E-3</v>
      </c>
    </row>
    <row r="20" spans="1:8" x14ac:dyDescent="0.25">
      <c r="A20" s="253"/>
      <c r="B20" s="109">
        <v>2</v>
      </c>
      <c r="C20" s="48">
        <v>1.0027817679784077</v>
      </c>
      <c r="D20" s="48">
        <v>-3.5462952118306334E-3</v>
      </c>
    </row>
    <row r="21" spans="1:8" ht="15.75" x14ac:dyDescent="0.3">
      <c r="A21" s="253"/>
      <c r="B21" s="109">
        <v>3</v>
      </c>
      <c r="C21" s="48">
        <v>1.0023249496653646</v>
      </c>
      <c r="D21" s="48">
        <v>-2.4799833824031199E-3</v>
      </c>
      <c r="G21" s="58"/>
      <c r="H21" s="58"/>
    </row>
    <row r="22" spans="1:8" x14ac:dyDescent="0.25">
      <c r="A22" s="253"/>
      <c r="B22" s="109">
        <v>4</v>
      </c>
      <c r="C22" s="48">
        <v>1.0018846850114047</v>
      </c>
      <c r="D22" s="48">
        <v>-6.7293056090914278E-4</v>
      </c>
    </row>
    <row r="23" spans="1:8" x14ac:dyDescent="0.25">
      <c r="A23" s="253">
        <v>2019</v>
      </c>
      <c r="B23" s="109">
        <v>1</v>
      </c>
      <c r="C23" s="48">
        <v>1.0013915083831684</v>
      </c>
      <c r="D23" s="48">
        <v>1.3947017702195727E-3</v>
      </c>
    </row>
    <row r="24" spans="1:8" x14ac:dyDescent="0.25">
      <c r="A24" s="253"/>
      <c r="B24" s="109">
        <v>2</v>
      </c>
      <c r="C24" s="48">
        <v>1.0011342193392161</v>
      </c>
      <c r="D24" s="48">
        <v>3.9922762475593622E-3</v>
      </c>
    </row>
    <row r="25" spans="1:8" x14ac:dyDescent="0.25">
      <c r="A25" s="253"/>
      <c r="B25" s="109">
        <v>3</v>
      </c>
      <c r="C25" s="48">
        <v>1.00242682471154</v>
      </c>
      <c r="D25" s="48">
        <v>5.7361488683081987E-3</v>
      </c>
    </row>
    <row r="26" spans="1:8" x14ac:dyDescent="0.25">
      <c r="A26" s="253"/>
      <c r="B26" s="109">
        <v>4</v>
      </c>
      <c r="C26" s="48">
        <v>1.0028906589507001</v>
      </c>
      <c r="D26" s="120">
        <v>5.5821521189300541E-3</v>
      </c>
    </row>
    <row r="27" spans="1:8" x14ac:dyDescent="0.25">
      <c r="A27" s="253">
        <v>2020</v>
      </c>
      <c r="B27" s="109">
        <v>1</v>
      </c>
      <c r="C27" s="48">
        <v>0.999</v>
      </c>
      <c r="D27" s="48">
        <v>4.8396389757622725E-3</v>
      </c>
    </row>
    <row r="28" spans="1:8" x14ac:dyDescent="0.25">
      <c r="A28" s="253"/>
      <c r="B28" s="109">
        <v>2</v>
      </c>
      <c r="C28" s="48">
        <v>0.996</v>
      </c>
      <c r="D28" s="48">
        <v>3.94233997576227E-3</v>
      </c>
    </row>
    <row r="29" spans="1:8" x14ac:dyDescent="0.25">
      <c r="A29" s="253"/>
      <c r="B29" s="109">
        <v>3</v>
      </c>
      <c r="C29" s="109"/>
      <c r="D29" s="121"/>
    </row>
    <row r="30" spans="1:8" x14ac:dyDescent="0.25">
      <c r="A30" s="253"/>
      <c r="B30" s="109">
        <v>4</v>
      </c>
      <c r="C30" s="109"/>
      <c r="D30" s="121"/>
    </row>
    <row r="31" spans="1:8" x14ac:dyDescent="0.25">
      <c r="A31" s="87"/>
      <c r="B31" s="87"/>
      <c r="C31" s="87"/>
      <c r="D31" s="122"/>
    </row>
    <row r="32" spans="1:8" ht="15.75" x14ac:dyDescent="0.25">
      <c r="A32" s="237" t="s">
        <v>54</v>
      </c>
      <c r="B32" s="237"/>
      <c r="C32" s="237"/>
      <c r="D32" s="237"/>
    </row>
    <row r="33" spans="1:13" ht="15.75" x14ac:dyDescent="0.25">
      <c r="A33" s="273" t="s">
        <v>150</v>
      </c>
      <c r="B33" s="273"/>
      <c r="C33" s="273"/>
      <c r="D33" s="273"/>
      <c r="J33" s="240" t="s">
        <v>0</v>
      </c>
      <c r="K33" s="240"/>
      <c r="L33" s="240"/>
      <c r="M33" s="240"/>
    </row>
  </sheetData>
  <mergeCells count="11">
    <mergeCell ref="A19:A22"/>
    <mergeCell ref="A23:A26"/>
    <mergeCell ref="A33:D33"/>
    <mergeCell ref="A32:D32"/>
    <mergeCell ref="J33:M33"/>
    <mergeCell ref="A27:A30"/>
    <mergeCell ref="A1:M1"/>
    <mergeCell ref="A3:A6"/>
    <mergeCell ref="A7:A10"/>
    <mergeCell ref="A11:A14"/>
    <mergeCell ref="A15:A18"/>
  </mergeCells>
  <hyperlinks>
    <hyperlink ref="J33:M33" location="Мазмұны!A1" display="Мазмұны"/>
  </hyperlinks>
  <pageMargins left="0.7" right="0.7" top="0.75" bottom="0.75" header="0.3" footer="0.3"/>
  <pageSetup paperSize="9" scale="52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2"/>
  <sheetViews>
    <sheetView view="pageBreakPreview" zoomScaleNormal="100" zoomScaleSheetLayoutView="100" workbookViewId="0">
      <selection sqref="A1:P1"/>
    </sheetView>
  </sheetViews>
  <sheetFormatPr defaultRowHeight="15" x14ac:dyDescent="0.25"/>
  <cols>
    <col min="1" max="1" width="12.42578125" customWidth="1"/>
  </cols>
  <sheetData>
    <row r="1" spans="1:16" ht="15.75" x14ac:dyDescent="0.25">
      <c r="A1" s="236" t="s">
        <v>334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</row>
    <row r="2" spans="1:16" ht="90" x14ac:dyDescent="0.25">
      <c r="A2" s="7" t="s">
        <v>216</v>
      </c>
      <c r="B2" s="124" t="s">
        <v>273</v>
      </c>
      <c r="C2" s="124"/>
      <c r="D2" s="124" t="s">
        <v>328</v>
      </c>
      <c r="E2" s="124" t="s">
        <v>17</v>
      </c>
      <c r="F2" s="124" t="s">
        <v>15</v>
      </c>
      <c r="G2" s="124" t="s">
        <v>118</v>
      </c>
      <c r="H2" s="124" t="s">
        <v>10</v>
      </c>
      <c r="I2" s="124" t="s">
        <v>329</v>
      </c>
      <c r="J2" s="124" t="s">
        <v>11</v>
      </c>
      <c r="K2" s="124" t="s">
        <v>330</v>
      </c>
      <c r="L2" s="124" t="s">
        <v>331</v>
      </c>
      <c r="M2" s="124" t="s">
        <v>12</v>
      </c>
      <c r="N2" s="124" t="s">
        <v>16</v>
      </c>
      <c r="O2" s="124" t="s">
        <v>18</v>
      </c>
    </row>
    <row r="3" spans="1:16" ht="30" x14ac:dyDescent="0.25">
      <c r="A3" s="70" t="s">
        <v>332</v>
      </c>
      <c r="B3" s="36">
        <v>0.122</v>
      </c>
      <c r="D3" s="36">
        <v>-0.03</v>
      </c>
      <c r="E3" s="36">
        <v>2.5000000000000001E-2</v>
      </c>
      <c r="F3" s="36">
        <v>3.7999999999999999E-2</v>
      </c>
      <c r="G3" s="36">
        <v>5.2000000000000005E-2</v>
      </c>
      <c r="H3" s="36">
        <v>6.2E-2</v>
      </c>
      <c r="I3" s="36">
        <v>6.5000000000000002E-2</v>
      </c>
      <c r="J3" s="36">
        <v>7.400000000000001E-2</v>
      </c>
      <c r="K3" s="36">
        <v>8.199999999999999E-2</v>
      </c>
      <c r="L3" s="36">
        <v>8.4000000000000005E-2</v>
      </c>
      <c r="M3" s="36">
        <v>0.13600000000000001</v>
      </c>
      <c r="N3" s="36">
        <v>0.24199999999999999</v>
      </c>
      <c r="O3" s="36">
        <v>0.32600000000000001</v>
      </c>
    </row>
    <row r="4" spans="1:16" ht="30" x14ac:dyDescent="0.25">
      <c r="A4" s="70" t="s">
        <v>333</v>
      </c>
      <c r="B4" s="36">
        <v>0.17699999999999999</v>
      </c>
      <c r="D4" s="36">
        <v>-1.3000000000000001E-2</v>
      </c>
      <c r="E4" s="36">
        <v>6.3E-2</v>
      </c>
      <c r="F4" s="36">
        <v>0.11</v>
      </c>
      <c r="G4" s="36">
        <v>0.05</v>
      </c>
      <c r="H4" s="36">
        <v>0.10800000000000001</v>
      </c>
      <c r="I4" s="36">
        <v>9.6999999999999989E-2</v>
      </c>
      <c r="J4" s="36">
        <v>0.09</v>
      </c>
      <c r="K4" s="36">
        <v>0.16</v>
      </c>
      <c r="L4" s="36">
        <v>0.16200000000000001</v>
      </c>
      <c r="M4" s="36">
        <v>0.19800000000000001</v>
      </c>
      <c r="N4" s="36">
        <v>0.35</v>
      </c>
      <c r="O4" s="36">
        <v>0.42899999999999999</v>
      </c>
    </row>
    <row r="21" spans="1:16" ht="15.75" x14ac:dyDescent="0.25">
      <c r="A21" s="237" t="s">
        <v>54</v>
      </c>
      <c r="B21" s="237"/>
      <c r="C21" s="237"/>
      <c r="D21" s="237"/>
    </row>
    <row r="22" spans="1:16" ht="15.75" x14ac:dyDescent="0.25">
      <c r="A22" s="238" t="s">
        <v>4</v>
      </c>
      <c r="B22" s="238"/>
      <c r="C22" s="238"/>
      <c r="D22" s="238"/>
      <c r="M22" s="240" t="s">
        <v>0</v>
      </c>
      <c r="N22" s="240"/>
      <c r="O22" s="240"/>
      <c r="P22" s="240"/>
    </row>
  </sheetData>
  <mergeCells count="4">
    <mergeCell ref="A1:P1"/>
    <mergeCell ref="A21:D21"/>
    <mergeCell ref="A22:D22"/>
    <mergeCell ref="M22:P22"/>
  </mergeCells>
  <hyperlinks>
    <hyperlink ref="M22:P22" location="Мазмұны!A1" display="Мазмұны"/>
  </hyperlinks>
  <pageMargins left="0.7" right="0.7" top="0.75" bottom="0.75" header="0.3" footer="0.3"/>
  <pageSetup paperSize="9" scale="58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V20"/>
  <sheetViews>
    <sheetView view="pageBreakPreview" zoomScaleNormal="100" zoomScaleSheetLayoutView="100" workbookViewId="0">
      <selection sqref="A1:V1"/>
    </sheetView>
  </sheetViews>
  <sheetFormatPr defaultRowHeight="15" x14ac:dyDescent="0.25"/>
  <cols>
    <col min="1" max="1" width="12.140625" bestFit="1" customWidth="1"/>
    <col min="2" max="6" width="10.28515625" customWidth="1"/>
    <col min="7" max="7" width="11" customWidth="1"/>
    <col min="8" max="20" width="10.28515625" customWidth="1"/>
  </cols>
  <sheetData>
    <row r="1" spans="1:22" ht="15.75" x14ac:dyDescent="0.25">
      <c r="A1" s="236" t="s">
        <v>339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1:22" ht="75" x14ac:dyDescent="0.25">
      <c r="A2" s="7"/>
      <c r="B2" s="124" t="s">
        <v>335</v>
      </c>
      <c r="C2" s="124" t="s">
        <v>336</v>
      </c>
      <c r="D2" s="124" t="s">
        <v>17</v>
      </c>
      <c r="E2" s="124" t="s">
        <v>233</v>
      </c>
      <c r="F2" s="124" t="s">
        <v>331</v>
      </c>
      <c r="G2" s="124" t="s">
        <v>10</v>
      </c>
      <c r="H2" s="124" t="s">
        <v>15</v>
      </c>
      <c r="I2" s="124" t="s">
        <v>16</v>
      </c>
      <c r="J2" s="124" t="s">
        <v>18</v>
      </c>
      <c r="K2" s="124" t="s">
        <v>343</v>
      </c>
      <c r="L2" s="124" t="s">
        <v>12</v>
      </c>
      <c r="M2" s="124" t="s">
        <v>311</v>
      </c>
      <c r="N2" s="124" t="s">
        <v>232</v>
      </c>
      <c r="O2" s="124" t="s">
        <v>337</v>
      </c>
      <c r="P2" s="124" t="s">
        <v>328</v>
      </c>
      <c r="Q2" s="124" t="s">
        <v>13</v>
      </c>
      <c r="R2" s="124" t="s">
        <v>329</v>
      </c>
      <c r="S2" s="124" t="s">
        <v>11</v>
      </c>
      <c r="T2" s="124" t="s">
        <v>338</v>
      </c>
      <c r="U2" s="124"/>
      <c r="V2" s="124" t="s">
        <v>273</v>
      </c>
    </row>
    <row r="3" spans="1:22" ht="48" customHeight="1" x14ac:dyDescent="0.25">
      <c r="A3" s="70" t="s">
        <v>212</v>
      </c>
      <c r="B3" s="36">
        <v>-5.2496384751276819E-2</v>
      </c>
      <c r="C3" s="36">
        <v>-4.3165767832494026E-2</v>
      </c>
      <c r="D3" s="36">
        <v>-4.1020348930955491E-2</v>
      </c>
      <c r="E3" s="36">
        <v>-2.6131672693724538E-2</v>
      </c>
      <c r="F3" s="36">
        <v>-2.0996146117780511E-2</v>
      </c>
      <c r="G3" s="36">
        <v>-1.5949802820876612E-2</v>
      </c>
      <c r="H3" s="36">
        <v>-1.5662558312331924E-2</v>
      </c>
      <c r="I3" s="36">
        <v>-6.8701830433668927E-3</v>
      </c>
      <c r="J3" s="36">
        <v>-5.7146394404983883E-3</v>
      </c>
      <c r="K3" s="36">
        <v>-5.1672774247975891E-3</v>
      </c>
      <c r="L3" s="36">
        <v>7.6247565422629289E-3</v>
      </c>
      <c r="M3" s="36">
        <v>9.3369783142391322E-3</v>
      </c>
      <c r="N3" s="36">
        <v>3.6034220856801656E-2</v>
      </c>
      <c r="O3" s="36">
        <v>4.1345470979404553E-2</v>
      </c>
      <c r="P3" s="36">
        <v>4.5727244408447942E-2</v>
      </c>
      <c r="Q3" s="36">
        <v>7.328913130238135E-2</v>
      </c>
      <c r="R3" s="36">
        <v>8.0328865905562166E-2</v>
      </c>
      <c r="S3" s="36">
        <v>9.64125972598633E-2</v>
      </c>
      <c r="T3" s="36">
        <v>0.12432592330398393</v>
      </c>
      <c r="U3" s="36"/>
      <c r="V3" s="36">
        <v>1.9818051151380304E-2</v>
      </c>
    </row>
    <row r="4" spans="1:22" ht="50.25" customHeight="1" x14ac:dyDescent="0.25">
      <c r="A4" s="70" t="s">
        <v>332</v>
      </c>
      <c r="B4" s="36">
        <v>8.2000000000000031E-2</v>
      </c>
      <c r="C4" s="36">
        <v>7.7999999999999972E-2</v>
      </c>
      <c r="D4" s="36">
        <v>2.5000000000000001E-2</v>
      </c>
      <c r="E4" s="36">
        <v>3.7000000000000026E-2</v>
      </c>
      <c r="F4" s="36">
        <v>8.4000000000000061E-2</v>
      </c>
      <c r="G4" s="36">
        <v>6.2000000000000027E-2</v>
      </c>
      <c r="H4" s="36">
        <v>3.7999999999999971E-2</v>
      </c>
      <c r="I4" s="36">
        <v>0.24200000000000002</v>
      </c>
      <c r="J4" s="36">
        <v>0.32599999999999996</v>
      </c>
      <c r="K4" s="36">
        <v>0.10200000000000004</v>
      </c>
      <c r="L4" s="36">
        <v>0.13599999999999995</v>
      </c>
      <c r="M4" s="36">
        <v>-1.5999999999999945E-2</v>
      </c>
      <c r="N4" s="36">
        <v>2.9999999999999714E-3</v>
      </c>
      <c r="O4" s="36">
        <v>4.400000000000006E-2</v>
      </c>
      <c r="P4" s="36">
        <v>-0.03</v>
      </c>
      <c r="Q4" s="36">
        <v>3.5000000000000003E-2</v>
      </c>
      <c r="R4" s="36">
        <v>6.5000000000000002E-2</v>
      </c>
      <c r="S4" s="36">
        <v>7.4000000000000052E-2</v>
      </c>
      <c r="T4" s="36">
        <v>0.13900000000000007</v>
      </c>
      <c r="U4" s="36"/>
      <c r="V4" s="36">
        <v>0.115</v>
      </c>
    </row>
    <row r="16" spans="1:22" x14ac:dyDescent="0.25">
      <c r="A16" s="166"/>
      <c r="B16" s="166"/>
      <c r="C16" s="166"/>
      <c r="D16" s="166"/>
      <c r="E16" s="166"/>
      <c r="F16" s="166"/>
      <c r="G16" s="166"/>
    </row>
    <row r="17" spans="1:22" x14ac:dyDescent="0.25">
      <c r="A17" s="166"/>
      <c r="B17" s="166"/>
      <c r="C17" s="166"/>
      <c r="D17" s="166"/>
      <c r="E17" s="166"/>
      <c r="F17" s="166"/>
      <c r="G17" s="166"/>
    </row>
    <row r="19" spans="1:22" ht="15.75" x14ac:dyDescent="0.25">
      <c r="A19" s="237" t="s">
        <v>54</v>
      </c>
      <c r="B19" s="237"/>
      <c r="C19" s="237"/>
      <c r="D19" s="237"/>
    </row>
    <row r="20" spans="1:22" ht="15.75" x14ac:dyDescent="0.25">
      <c r="A20" s="238" t="s">
        <v>344</v>
      </c>
      <c r="B20" s="238"/>
      <c r="C20" s="238"/>
      <c r="D20" s="238"/>
      <c r="S20" s="240" t="s">
        <v>0</v>
      </c>
      <c r="T20" s="240"/>
      <c r="U20" s="240"/>
      <c r="V20" s="240"/>
    </row>
  </sheetData>
  <mergeCells count="4">
    <mergeCell ref="A19:D19"/>
    <mergeCell ref="A20:D20"/>
    <mergeCell ref="A1:V1"/>
    <mergeCell ref="S20:V20"/>
  </mergeCells>
  <hyperlinks>
    <hyperlink ref="S20:V20" location="Мазмұны!A1" display="Мазмұны"/>
  </hyperlinks>
  <pageMargins left="0.7" right="0.7" top="0.75" bottom="0.75" header="0.3" footer="0.3"/>
  <pageSetup paperSize="9" scale="38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Y25"/>
  <sheetViews>
    <sheetView view="pageBreakPreview" zoomScaleNormal="100" zoomScaleSheetLayoutView="100" workbookViewId="0">
      <selection sqref="A1:Y1"/>
    </sheetView>
  </sheetViews>
  <sheetFormatPr defaultRowHeight="15" x14ac:dyDescent="0.25"/>
  <cols>
    <col min="1" max="1" width="11.28515625" customWidth="1"/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3.5703125" customWidth="1"/>
    <col min="11" max="11" width="10.42578125" bestFit="1" customWidth="1"/>
    <col min="12" max="12" width="12" bestFit="1" customWidth="1"/>
    <col min="13" max="13" width="2.42578125" customWidth="1"/>
    <col min="14" max="14" width="11.42578125" bestFit="1" customWidth="1"/>
    <col min="15" max="15" width="10.42578125" bestFit="1" customWidth="1"/>
    <col min="16" max="16" width="13.28515625" customWidth="1"/>
    <col min="17" max="17" width="10.42578125" bestFit="1" customWidth="1"/>
    <col min="18" max="18" width="11.42578125" bestFit="1" customWidth="1"/>
    <col min="24" max="24" width="1.7109375" customWidth="1"/>
  </cols>
  <sheetData>
    <row r="1" spans="1:25" ht="15.75" x14ac:dyDescent="0.25">
      <c r="A1" s="274" t="s">
        <v>368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</row>
    <row r="2" spans="1:25" ht="71.25" customHeight="1" x14ac:dyDescent="0.25">
      <c r="A2" s="171"/>
      <c r="B2" s="170" t="s">
        <v>11</v>
      </c>
      <c r="C2" s="169" t="s">
        <v>338</v>
      </c>
      <c r="D2" s="169" t="s">
        <v>13</v>
      </c>
      <c r="E2" s="169" t="s">
        <v>118</v>
      </c>
      <c r="F2" s="169" t="s">
        <v>232</v>
      </c>
      <c r="G2" s="169" t="s">
        <v>14</v>
      </c>
      <c r="H2" s="169" t="s">
        <v>311</v>
      </c>
      <c r="I2" s="169" t="s">
        <v>12</v>
      </c>
      <c r="J2" s="169"/>
      <c r="K2" s="169" t="s">
        <v>342</v>
      </c>
      <c r="L2" s="124" t="s">
        <v>328</v>
      </c>
      <c r="M2" s="169"/>
      <c r="N2" s="169" t="s">
        <v>16</v>
      </c>
      <c r="O2" s="169" t="s">
        <v>18</v>
      </c>
      <c r="P2" s="169" t="s">
        <v>15</v>
      </c>
      <c r="Q2" s="169" t="s">
        <v>331</v>
      </c>
      <c r="R2" s="124" t="s">
        <v>336</v>
      </c>
      <c r="S2" s="169" t="s">
        <v>343</v>
      </c>
      <c r="T2" s="124" t="s">
        <v>17</v>
      </c>
      <c r="U2" s="169" t="s">
        <v>233</v>
      </c>
      <c r="V2" s="125" t="s">
        <v>10</v>
      </c>
      <c r="W2" s="124" t="s">
        <v>335</v>
      </c>
      <c r="X2" s="125"/>
      <c r="Y2" s="125" t="s">
        <v>273</v>
      </c>
    </row>
    <row r="3" spans="1:25" ht="30" x14ac:dyDescent="0.25">
      <c r="A3" s="168" t="s">
        <v>212</v>
      </c>
      <c r="B3" s="167">
        <v>9.8231329004707602E-2</v>
      </c>
      <c r="C3" s="167">
        <v>0.12217921973797388</v>
      </c>
      <c r="D3" s="167">
        <v>7.4298237943456108E-2</v>
      </c>
      <c r="E3" s="167">
        <v>4.793404739791314E-2</v>
      </c>
      <c r="F3" s="167">
        <v>3.6766717449813899E-2</v>
      </c>
      <c r="G3" s="167">
        <v>4.169062459940328E-2</v>
      </c>
      <c r="H3" s="167">
        <v>9.4639283695522863E-3</v>
      </c>
      <c r="I3" s="167">
        <v>7.696011676797343E-3</v>
      </c>
      <c r="J3" s="167"/>
      <c r="K3" s="167">
        <v>7.6197210164046431E-2</v>
      </c>
      <c r="L3" s="167">
        <v>4.4553465767085021E-2</v>
      </c>
      <c r="M3" s="167"/>
      <c r="N3" s="167">
        <v>-7.015194822845499E-3</v>
      </c>
      <c r="O3" s="167">
        <v>-5.8169027837926511E-3</v>
      </c>
      <c r="P3" s="167">
        <v>-1.6072700520305655E-2</v>
      </c>
      <c r="Q3" s="167">
        <v>-2.1599217714076802E-2</v>
      </c>
      <c r="R3" s="167">
        <v>-4.5303049939064949E-2</v>
      </c>
      <c r="S3" s="167">
        <v>-5.194233733863355E-3</v>
      </c>
      <c r="T3" s="167">
        <v>-4.2782778047676814E-2</v>
      </c>
      <c r="U3" s="167">
        <v>-2.6539466343388204E-2</v>
      </c>
      <c r="V3" s="167">
        <v>-1.5997820806734349E-2</v>
      </c>
      <c r="W3" s="167">
        <v>-5.408210495645345E-2</v>
      </c>
      <c r="X3" s="167"/>
      <c r="Y3" s="167">
        <v>1.9958233743465323E-2</v>
      </c>
    </row>
    <row r="4" spans="1:25" ht="30" x14ac:dyDescent="0.25">
      <c r="A4" s="168" t="s">
        <v>340</v>
      </c>
      <c r="B4" s="167">
        <v>-1.8773894809202253E-2</v>
      </c>
      <c r="C4" s="167">
        <v>1.7183619903560401E-2</v>
      </c>
      <c r="D4" s="167">
        <v>-1.3704570438208051E-2</v>
      </c>
      <c r="E4" s="167">
        <v>-1.3067764419629951E-2</v>
      </c>
      <c r="F4" s="167">
        <v>-2.0235876157548134E-2</v>
      </c>
      <c r="G4" s="167">
        <v>-8.3103145408779163E-3</v>
      </c>
      <c r="H4" s="167">
        <v>-1.3536753890419499E-2</v>
      </c>
      <c r="I4" s="167">
        <v>-9.3043343622699788E-3</v>
      </c>
      <c r="J4" s="167"/>
      <c r="K4" s="167">
        <v>5.1200211687404899E-2</v>
      </c>
      <c r="L4" s="167">
        <v>2.5554568012908948E-2</v>
      </c>
      <c r="M4" s="167"/>
      <c r="N4" s="167">
        <v>-2.1015829276069122E-2</v>
      </c>
      <c r="O4" s="167">
        <v>-1.7817364377225295E-2</v>
      </c>
      <c r="P4" s="167">
        <v>-2.6073257810415317E-2</v>
      </c>
      <c r="Q4" s="167">
        <v>-2.859964331328026E-2</v>
      </c>
      <c r="R4" s="167">
        <v>-4.9303459734388662E-2</v>
      </c>
      <c r="S4" s="167">
        <v>-5.194233733863355E-3</v>
      </c>
      <c r="T4" s="167">
        <v>-4.2782778047676814E-2</v>
      </c>
      <c r="U4" s="167">
        <v>-1.5539104817646521E-2</v>
      </c>
      <c r="V4" s="167">
        <v>-2.9977375213938295E-3</v>
      </c>
      <c r="W4" s="167">
        <v>-3.0080619120062799E-2</v>
      </c>
      <c r="X4" s="167"/>
      <c r="Y4" s="167">
        <v>-7.0421872157761063E-3</v>
      </c>
    </row>
    <row r="5" spans="1:25" x14ac:dyDescent="0.25">
      <c r="A5" s="168" t="s">
        <v>341</v>
      </c>
      <c r="B5" s="167">
        <v>0.11700522381390986</v>
      </c>
      <c r="C5" s="167">
        <v>0.10499559983441348</v>
      </c>
      <c r="D5" s="167">
        <v>8.800280838166416E-2</v>
      </c>
      <c r="E5" s="167">
        <v>6.1001811817543092E-2</v>
      </c>
      <c r="F5" s="167">
        <v>5.7002593607362033E-2</v>
      </c>
      <c r="G5" s="167">
        <v>5.0000939140281198E-2</v>
      </c>
      <c r="H5" s="167">
        <v>2.3000682259971785E-2</v>
      </c>
      <c r="I5" s="167">
        <v>1.7000346039067322E-2</v>
      </c>
      <c r="J5" s="167"/>
      <c r="K5" s="167">
        <v>2.4996998476641538E-2</v>
      </c>
      <c r="L5" s="167">
        <v>1.8998897754176073E-2</v>
      </c>
      <c r="M5" s="167"/>
      <c r="N5" s="167">
        <v>1.4000634453223623E-2</v>
      </c>
      <c r="O5" s="167">
        <v>1.2000461593432644E-2</v>
      </c>
      <c r="P5" s="167">
        <v>1.0000557290109662E-2</v>
      </c>
      <c r="Q5" s="167">
        <v>7.0004255992034579E-3</v>
      </c>
      <c r="R5" s="167">
        <v>4.0004097953237104E-3</v>
      </c>
      <c r="S5" s="167">
        <v>0</v>
      </c>
      <c r="T5" s="167">
        <v>0</v>
      </c>
      <c r="U5" s="167">
        <v>-1.1000361525741681E-2</v>
      </c>
      <c r="V5" s="167">
        <v>-1.3000083285340518E-2</v>
      </c>
      <c r="W5" s="167">
        <v>-2.4001485836390654E-2</v>
      </c>
      <c r="X5" s="167"/>
      <c r="Y5" s="167">
        <v>2.700042095924143E-2</v>
      </c>
    </row>
    <row r="24" spans="1:25" ht="15.75" x14ac:dyDescent="0.25">
      <c r="A24" s="237" t="s">
        <v>54</v>
      </c>
      <c r="B24" s="237"/>
      <c r="C24" s="237"/>
      <c r="D24" s="237"/>
    </row>
    <row r="25" spans="1:25" ht="15.75" x14ac:dyDescent="0.25">
      <c r="A25" s="238" t="s">
        <v>344</v>
      </c>
      <c r="B25" s="238"/>
      <c r="C25" s="238"/>
      <c r="D25" s="238"/>
      <c r="V25" s="240" t="s">
        <v>0</v>
      </c>
      <c r="W25" s="240"/>
      <c r="X25" s="240"/>
      <c r="Y25" s="240"/>
    </row>
  </sheetData>
  <mergeCells count="4">
    <mergeCell ref="A24:D24"/>
    <mergeCell ref="A25:D25"/>
    <mergeCell ref="V25:Y25"/>
    <mergeCell ref="A1:Y1"/>
  </mergeCells>
  <hyperlinks>
    <hyperlink ref="V25:Y25" location="Мазмұны!A1" display="Мазмұны"/>
  </hyperlinks>
  <pageMargins left="0.7" right="0.7" top="0.75" bottom="0.75" header="0.3" footer="0.3"/>
  <pageSetup paperSize="9" scale="3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6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5" max="5" width="11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237" t="s">
        <v>231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20" x14ac:dyDescent="0.25">
      <c r="A2" s="11" t="s">
        <v>1</v>
      </c>
      <c r="B2" s="11" t="s">
        <v>2</v>
      </c>
      <c r="C2" s="11" t="s">
        <v>106</v>
      </c>
      <c r="D2" s="11" t="s">
        <v>105</v>
      </c>
    </row>
    <row r="3" spans="1:13" x14ac:dyDescent="0.25">
      <c r="A3" s="275">
        <v>2017</v>
      </c>
      <c r="B3" s="17">
        <v>1</v>
      </c>
      <c r="C3" s="40">
        <v>-2.0726807696400375E-2</v>
      </c>
      <c r="D3" s="40">
        <v>-7.9300133972101408E-2</v>
      </c>
    </row>
    <row r="4" spans="1:13" x14ac:dyDescent="0.25">
      <c r="A4" s="276"/>
      <c r="B4" s="37">
        <v>2</v>
      </c>
      <c r="C4" s="40">
        <v>-6.4115635586139063E-3</v>
      </c>
      <c r="D4" s="40">
        <v>-8.8937478594966646E-2</v>
      </c>
    </row>
    <row r="5" spans="1:13" x14ac:dyDescent="0.25">
      <c r="A5" s="276"/>
      <c r="B5" s="37">
        <v>3</v>
      </c>
      <c r="C5" s="40">
        <v>-6.9232817774006403E-2</v>
      </c>
      <c r="D5" s="40">
        <v>-0.23251446938852935</v>
      </c>
    </row>
    <row r="6" spans="1:13" x14ac:dyDescent="0.25">
      <c r="A6" s="277"/>
      <c r="B6" s="45">
        <v>4</v>
      </c>
      <c r="C6" s="40">
        <v>-6.6657681800863199E-3</v>
      </c>
      <c r="D6" s="40">
        <v>-3.7407751189045421E-2</v>
      </c>
    </row>
    <row r="7" spans="1:13" x14ac:dyDescent="0.25">
      <c r="A7" s="275">
        <v>2018</v>
      </c>
      <c r="B7" s="45">
        <v>1</v>
      </c>
      <c r="C7" s="40">
        <v>-7.3307973830032472E-3</v>
      </c>
      <c r="D7" s="40">
        <v>-7.4748849542737208E-2</v>
      </c>
    </row>
    <row r="8" spans="1:13" x14ac:dyDescent="0.25">
      <c r="A8" s="276"/>
      <c r="B8" s="45">
        <v>2</v>
      </c>
      <c r="C8" s="40">
        <v>-7.4310575300461073E-3</v>
      </c>
      <c r="D8" s="40">
        <v>-5.6624139906605093E-2</v>
      </c>
    </row>
    <row r="9" spans="1:13" x14ac:dyDescent="0.25">
      <c r="A9" s="276"/>
      <c r="B9" s="45">
        <v>3</v>
      </c>
      <c r="C9" s="40">
        <v>-3.8833457378247816E-3</v>
      </c>
      <c r="D9" s="40">
        <v>-7.5982673259015393E-2</v>
      </c>
    </row>
    <row r="10" spans="1:13" x14ac:dyDescent="0.25">
      <c r="A10" s="277"/>
      <c r="B10" s="45">
        <v>4</v>
      </c>
      <c r="C10" s="40">
        <v>-2.1520720640570472E-2</v>
      </c>
      <c r="D10" s="40">
        <v>-2.5484002565837809E-2</v>
      </c>
    </row>
    <row r="11" spans="1:13" x14ac:dyDescent="0.25">
      <c r="A11" s="266">
        <v>2019</v>
      </c>
      <c r="B11" s="45">
        <v>1</v>
      </c>
      <c r="C11" s="40">
        <v>-1.8242136647667068E-2</v>
      </c>
      <c r="D11" s="40">
        <v>-7.8177530922040273E-2</v>
      </c>
    </row>
    <row r="12" spans="1:13" x14ac:dyDescent="0.25">
      <c r="A12" s="266"/>
      <c r="B12" s="45">
        <v>2</v>
      </c>
      <c r="C12" s="40">
        <v>-1.0152009782226977E-3</v>
      </c>
      <c r="D12" s="40">
        <v>-7.1212574149212171E-2</v>
      </c>
    </row>
    <row r="13" spans="1:13" x14ac:dyDescent="0.25">
      <c r="A13" s="266"/>
      <c r="B13" s="79">
        <v>3</v>
      </c>
      <c r="C13" s="40">
        <v>-3.4362012844612967E-2</v>
      </c>
      <c r="D13" s="40">
        <v>-8.076145249999736E-2</v>
      </c>
    </row>
    <row r="15" spans="1:13" ht="15.75" x14ac:dyDescent="0.25">
      <c r="A15" s="237" t="s">
        <v>54</v>
      </c>
      <c r="B15" s="237"/>
      <c r="C15" s="237"/>
      <c r="D15" s="237"/>
    </row>
    <row r="16" spans="1:13" ht="15.75" x14ac:dyDescent="0.25">
      <c r="A16" s="238" t="s">
        <v>104</v>
      </c>
      <c r="B16" s="238"/>
      <c r="C16" s="238"/>
      <c r="D16" s="238"/>
      <c r="J16" s="240" t="s">
        <v>0</v>
      </c>
      <c r="K16" s="240"/>
      <c r="L16" s="240"/>
      <c r="M16" s="240"/>
    </row>
  </sheetData>
  <mergeCells count="7">
    <mergeCell ref="A15:D15"/>
    <mergeCell ref="A16:D16"/>
    <mergeCell ref="J16:M16"/>
    <mergeCell ref="A1:M1"/>
    <mergeCell ref="A11:A13"/>
    <mergeCell ref="A7:A10"/>
    <mergeCell ref="A3:A6"/>
  </mergeCells>
  <hyperlinks>
    <hyperlink ref="J16:M16" location="Мазмұны!A1" display="Мазмұны"/>
  </hyperlinks>
  <pageMargins left="0.7" right="0.7" top="0.75" bottom="0.75" header="0.3" footer="0.3"/>
  <pageSetup paperSize="9" scale="61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0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1" max="1" width="14.85546875" customWidth="1"/>
    <col min="2" max="2" width="13.7109375" customWidth="1"/>
    <col min="3" max="3" width="23" customWidth="1"/>
    <col min="4" max="4" width="16.85546875" customWidth="1"/>
    <col min="5" max="5" width="15.7109375" customWidth="1"/>
  </cols>
  <sheetData>
    <row r="1" spans="1:13" ht="15.75" x14ac:dyDescent="0.25">
      <c r="A1" s="237" t="s">
        <v>230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5.75" x14ac:dyDescent="0.25">
      <c r="A2" s="74"/>
      <c r="B2" s="47" t="s">
        <v>217</v>
      </c>
      <c r="C2" s="47" t="s">
        <v>218</v>
      </c>
    </row>
    <row r="3" spans="1:13" ht="31.5" x14ac:dyDescent="0.25">
      <c r="A3" s="73" t="s">
        <v>111</v>
      </c>
      <c r="B3" s="39">
        <v>0.59558777732662782</v>
      </c>
      <c r="C3" s="39">
        <v>0.61319473338437713</v>
      </c>
    </row>
    <row r="4" spans="1:13" ht="47.25" x14ac:dyDescent="0.25">
      <c r="A4" s="73" t="s">
        <v>110</v>
      </c>
      <c r="B4" s="39">
        <v>1.6117434497042893E-2</v>
      </c>
      <c r="C4" s="39">
        <v>1.6102591978674564E-2</v>
      </c>
    </row>
    <row r="5" spans="1:13" ht="78.75" x14ac:dyDescent="0.25">
      <c r="A5" s="73" t="s">
        <v>109</v>
      </c>
      <c r="B5" s="39">
        <v>3.3709283465180795E-4</v>
      </c>
      <c r="C5" s="39">
        <v>8.9711370706202639E-4</v>
      </c>
    </row>
    <row r="6" spans="1:13" ht="31.5" x14ac:dyDescent="0.25">
      <c r="A6" s="73" t="s">
        <v>108</v>
      </c>
      <c r="B6" s="39">
        <v>0.38795769534167746</v>
      </c>
      <c r="C6" s="39">
        <v>0.3698055609298862</v>
      </c>
    </row>
    <row r="9" spans="1:13" ht="15.75" x14ac:dyDescent="0.25">
      <c r="A9" s="237" t="s">
        <v>54</v>
      </c>
      <c r="B9" s="237"/>
      <c r="C9" s="237"/>
    </row>
    <row r="10" spans="1:13" ht="15.75" x14ac:dyDescent="0.25">
      <c r="A10" s="238" t="s">
        <v>104</v>
      </c>
      <c r="B10" s="238"/>
      <c r="C10" s="238"/>
      <c r="J10" s="240" t="s">
        <v>0</v>
      </c>
      <c r="K10" s="240"/>
      <c r="L10" s="240"/>
      <c r="M10" s="240"/>
    </row>
  </sheetData>
  <mergeCells count="4">
    <mergeCell ref="A9:C9"/>
    <mergeCell ref="A10:C10"/>
    <mergeCell ref="J10:M10"/>
    <mergeCell ref="A1:M1"/>
  </mergeCells>
  <hyperlinks>
    <hyperlink ref="J10:M10" location="Мазмұны!A1" display="Мазмұны"/>
  </hyperlinks>
  <pageMargins left="0.7" right="0.7" top="0.75" bottom="0.75" header="0.3" footer="0.3"/>
  <pageSetup paperSize="9" scale="5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228"/>
  <sheetViews>
    <sheetView view="pageBreakPreview" zoomScaleNormal="100" zoomScaleSheetLayoutView="100" workbookViewId="0">
      <pane ySplit="3" topLeftCell="A4" activePane="bottomLeft" state="frozen"/>
      <selection pane="bottomLeft" sqref="A1:S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4" max="4" width="11.7109375" bestFit="1" customWidth="1"/>
    <col min="5" max="5" width="10" customWidth="1"/>
    <col min="6" max="6" width="11.42578125" customWidth="1"/>
    <col min="8" max="8" width="11.7109375" bestFit="1" customWidth="1"/>
    <col min="10" max="10" width="11.7109375" bestFit="1" customWidth="1"/>
    <col min="11" max="11" width="20.7109375" customWidth="1"/>
  </cols>
  <sheetData>
    <row r="1" spans="1:19" ht="15.75" x14ac:dyDescent="0.25">
      <c r="A1" s="236" t="s">
        <v>229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</row>
    <row r="2" spans="1:19" ht="15" customHeight="1" x14ac:dyDescent="0.25">
      <c r="A2" s="278" t="s">
        <v>90</v>
      </c>
      <c r="B2" s="282" t="s">
        <v>375</v>
      </c>
      <c r="C2" s="279" t="s">
        <v>377</v>
      </c>
      <c r="D2" s="280"/>
      <c r="E2" s="280"/>
      <c r="F2" s="281"/>
      <c r="G2" s="279" t="s">
        <v>378</v>
      </c>
      <c r="H2" s="280"/>
      <c r="I2" s="280"/>
      <c r="J2" s="281"/>
      <c r="K2" s="205" t="s">
        <v>385</v>
      </c>
    </row>
    <row r="3" spans="1:19" ht="139.5" customHeight="1" x14ac:dyDescent="0.25">
      <c r="A3" s="278"/>
      <c r="B3" s="283"/>
      <c r="C3" s="196" t="s">
        <v>91</v>
      </c>
      <c r="D3" s="203" t="s">
        <v>376</v>
      </c>
      <c r="E3" s="203" t="s">
        <v>379</v>
      </c>
      <c r="F3" s="203" t="s">
        <v>380</v>
      </c>
      <c r="G3" s="203" t="s">
        <v>381</v>
      </c>
      <c r="H3" s="203" t="s">
        <v>382</v>
      </c>
      <c r="I3" s="203" t="s">
        <v>383</v>
      </c>
      <c r="J3" s="203" t="s">
        <v>384</v>
      </c>
      <c r="K3" s="203" t="s">
        <v>385</v>
      </c>
    </row>
    <row r="4" spans="1:19" x14ac:dyDescent="0.25">
      <c r="A4" s="104">
        <v>43647</v>
      </c>
      <c r="B4" s="103">
        <v>-278.48399999999998</v>
      </c>
      <c r="C4" s="103">
        <v>-3491.2999121843891</v>
      </c>
      <c r="D4" s="179">
        <v>-584.85</v>
      </c>
      <c r="E4" s="179">
        <v>-110.6920024282102</v>
      </c>
      <c r="F4" s="179">
        <v>0</v>
      </c>
      <c r="G4" s="179">
        <v>0</v>
      </c>
      <c r="H4" s="103">
        <v>-426</v>
      </c>
      <c r="I4" s="179">
        <v>0</v>
      </c>
      <c r="J4" s="179">
        <v>-3148.1772130955796</v>
      </c>
      <c r="K4" s="179">
        <v>778.41930333940081</v>
      </c>
    </row>
    <row r="5" spans="1:19" x14ac:dyDescent="0.25">
      <c r="A5" s="104">
        <v>43648</v>
      </c>
      <c r="B5" s="103">
        <v>-288.72399999999999</v>
      </c>
      <c r="C5" s="103">
        <v>-3483.8789125436956</v>
      </c>
      <c r="D5" s="179">
        <v>-741.35</v>
      </c>
      <c r="E5" s="179">
        <v>-83.771002787517091</v>
      </c>
      <c r="F5" s="179">
        <v>0</v>
      </c>
      <c r="G5" s="179">
        <v>0</v>
      </c>
      <c r="H5" s="103">
        <v>-289</v>
      </c>
      <c r="I5" s="179">
        <v>0</v>
      </c>
      <c r="J5" s="179">
        <v>-3148.1772130955796</v>
      </c>
      <c r="K5" s="179">
        <v>778.41930333940081</v>
      </c>
    </row>
    <row r="6" spans="1:19" x14ac:dyDescent="0.25">
      <c r="A6" s="104">
        <v>43649</v>
      </c>
      <c r="B6" s="103">
        <v>-229.33699999999999</v>
      </c>
      <c r="C6" s="103">
        <v>-3904.7306174990113</v>
      </c>
      <c r="D6" s="179">
        <v>-553.70000000000005</v>
      </c>
      <c r="E6" s="179">
        <v>-140.02200337241229</v>
      </c>
      <c r="F6" s="179">
        <v>0</v>
      </c>
      <c r="G6" s="179">
        <v>0</v>
      </c>
      <c r="H6" s="103">
        <v>-282.05889999999999</v>
      </c>
      <c r="I6" s="179">
        <v>0</v>
      </c>
      <c r="J6" s="179">
        <v>-3008.3690174659996</v>
      </c>
      <c r="K6" s="179">
        <v>79.419303339400926</v>
      </c>
    </row>
    <row r="7" spans="1:19" x14ac:dyDescent="0.25">
      <c r="A7" s="104">
        <v>43650</v>
      </c>
      <c r="B7" s="103">
        <v>-226.358</v>
      </c>
      <c r="C7" s="103">
        <v>-3865.5086197114556</v>
      </c>
      <c r="D7" s="179">
        <v>-492.15</v>
      </c>
      <c r="E7" s="179">
        <v>-150.8500055848566</v>
      </c>
      <c r="F7" s="179">
        <v>0</v>
      </c>
      <c r="G7" s="179">
        <v>0</v>
      </c>
      <c r="H7" s="103">
        <v>-293.55889999999999</v>
      </c>
      <c r="I7" s="179">
        <v>0</v>
      </c>
      <c r="J7" s="179">
        <v>-3008.3690174659996</v>
      </c>
      <c r="K7" s="179">
        <v>79.419303339400926</v>
      </c>
    </row>
    <row r="8" spans="1:19" x14ac:dyDescent="0.25">
      <c r="A8" s="104">
        <v>43651</v>
      </c>
      <c r="B8" s="103">
        <v>-193.30199999999999</v>
      </c>
      <c r="C8" s="103">
        <v>-3978.2666175372215</v>
      </c>
      <c r="D8" s="179">
        <v>-483.9</v>
      </c>
      <c r="E8" s="179">
        <v>-154.27200341062263</v>
      </c>
      <c r="F8" s="179">
        <v>0</v>
      </c>
      <c r="G8" s="179">
        <v>0</v>
      </c>
      <c r="H8" s="103">
        <v>-411.14490000000001</v>
      </c>
      <c r="I8" s="179">
        <v>0</v>
      </c>
      <c r="J8" s="179">
        <v>-3008.3690174659996</v>
      </c>
      <c r="K8" s="179">
        <v>79.419303339400926</v>
      </c>
    </row>
    <row r="9" spans="1:19" x14ac:dyDescent="0.25">
      <c r="A9" s="104">
        <v>43655</v>
      </c>
      <c r="B9" s="103">
        <v>-215.142</v>
      </c>
      <c r="C9" s="103">
        <v>-3945.7736196716592</v>
      </c>
      <c r="D9" s="179">
        <v>-443.15</v>
      </c>
      <c r="E9" s="179">
        <v>-100.11400554506071</v>
      </c>
      <c r="F9" s="179">
        <v>0</v>
      </c>
      <c r="G9" s="179">
        <v>0</v>
      </c>
      <c r="H9" s="103">
        <v>-473.55990000000003</v>
      </c>
      <c r="I9" s="179">
        <v>0</v>
      </c>
      <c r="J9" s="179">
        <v>-3008.3690174659996</v>
      </c>
      <c r="K9" s="179">
        <v>79.419303339400926</v>
      </c>
    </row>
    <row r="10" spans="1:19" x14ac:dyDescent="0.25">
      <c r="A10" s="104">
        <v>43656</v>
      </c>
      <c r="B10" s="103">
        <v>-155.57300000000001</v>
      </c>
      <c r="C10" s="103">
        <v>-3957.2484020965562</v>
      </c>
      <c r="D10" s="179">
        <v>-522.95000000000005</v>
      </c>
      <c r="E10" s="179">
        <v>-153.46400488247065</v>
      </c>
      <c r="F10" s="179">
        <v>8.000006391279868E-2</v>
      </c>
      <c r="G10" s="179">
        <v>-7.6885999999999996E-2</v>
      </c>
      <c r="H10" s="103">
        <v>-485.85899999999998</v>
      </c>
      <c r="I10" s="179">
        <v>0</v>
      </c>
      <c r="J10" s="179">
        <v>-2874.3978146173995</v>
      </c>
      <c r="K10" s="179">
        <v>79.419303339400926</v>
      </c>
    </row>
    <row r="11" spans="1:19" x14ac:dyDescent="0.25">
      <c r="A11" s="104">
        <v>43657</v>
      </c>
      <c r="B11" s="103">
        <v>-185.221</v>
      </c>
      <c r="C11" s="103">
        <v>-3914.4065146089633</v>
      </c>
      <c r="D11" s="179">
        <v>-424.05</v>
      </c>
      <c r="E11" s="179">
        <v>-107.51900333096461</v>
      </c>
      <c r="F11" s="179">
        <v>0</v>
      </c>
      <c r="G11" s="179">
        <v>0</v>
      </c>
      <c r="H11" s="103">
        <v>-587.85900000000004</v>
      </c>
      <c r="I11" s="179">
        <v>0</v>
      </c>
      <c r="J11" s="179">
        <v>-2874.3978146173995</v>
      </c>
      <c r="K11" s="179">
        <v>79.419303339400926</v>
      </c>
    </row>
    <row r="12" spans="1:19" x14ac:dyDescent="0.25">
      <c r="A12" s="104">
        <v>43658</v>
      </c>
      <c r="B12" s="103">
        <v>-198.03200000000001</v>
      </c>
      <c r="C12" s="103">
        <v>-3916.9367690787235</v>
      </c>
      <c r="D12" s="179">
        <v>-203.7</v>
      </c>
      <c r="E12" s="179">
        <v>-134.43700826421437</v>
      </c>
      <c r="F12" s="179">
        <v>0</v>
      </c>
      <c r="G12" s="179">
        <v>0</v>
      </c>
      <c r="H12" s="103">
        <v>-602.86300000000006</v>
      </c>
      <c r="I12" s="179">
        <v>0</v>
      </c>
      <c r="J12" s="179">
        <v>-3055.3560641539098</v>
      </c>
      <c r="K12" s="179">
        <v>79.419303339400926</v>
      </c>
    </row>
    <row r="13" spans="1:19" x14ac:dyDescent="0.25">
      <c r="A13" s="104">
        <v>43661</v>
      </c>
      <c r="B13" s="103">
        <v>-155.26499999999999</v>
      </c>
      <c r="C13" s="103">
        <v>-4009.6037634916966</v>
      </c>
      <c r="D13" s="179">
        <v>-262.60000000000002</v>
      </c>
      <c r="E13" s="179">
        <v>-132.0340026771876</v>
      </c>
      <c r="F13" s="179">
        <v>0</v>
      </c>
      <c r="G13" s="179">
        <v>0</v>
      </c>
      <c r="H13" s="103">
        <v>-639.03300000000002</v>
      </c>
      <c r="I13" s="179">
        <v>0</v>
      </c>
      <c r="J13" s="179">
        <v>-3055.3560641539098</v>
      </c>
      <c r="K13" s="179">
        <v>79.419303339400926</v>
      </c>
    </row>
    <row r="14" spans="1:19" x14ac:dyDescent="0.25">
      <c r="A14" s="104">
        <v>43662</v>
      </c>
      <c r="B14" s="103">
        <v>-284.93400000000003</v>
      </c>
      <c r="C14" s="103">
        <v>-3968.3207634858522</v>
      </c>
      <c r="D14" s="179">
        <v>-237.86</v>
      </c>
      <c r="E14" s="179">
        <v>-155.49100267134347</v>
      </c>
      <c r="F14" s="179">
        <v>0</v>
      </c>
      <c r="G14" s="179">
        <v>0</v>
      </c>
      <c r="H14" s="103">
        <v>-599.03300000000002</v>
      </c>
      <c r="I14" s="179">
        <v>0</v>
      </c>
      <c r="J14" s="179">
        <v>-3055.3560641539098</v>
      </c>
      <c r="K14" s="179">
        <v>79.419303339400926</v>
      </c>
    </row>
    <row r="15" spans="1:19" x14ac:dyDescent="0.25">
      <c r="A15" s="104">
        <v>43663</v>
      </c>
      <c r="B15" s="103">
        <v>-195.36500000000001</v>
      </c>
      <c r="C15" s="103">
        <v>-4011.6609963803567</v>
      </c>
      <c r="D15" s="179">
        <v>-226.9</v>
      </c>
      <c r="E15" s="179">
        <v>-193.61400384158796</v>
      </c>
      <c r="F15" s="179">
        <v>0</v>
      </c>
      <c r="G15" s="179">
        <v>0</v>
      </c>
      <c r="H15" s="103">
        <v>-525.5</v>
      </c>
      <c r="I15" s="179">
        <v>0</v>
      </c>
      <c r="J15" s="179">
        <v>-3145.0662958781695</v>
      </c>
      <c r="K15" s="179">
        <v>79.419303339400926</v>
      </c>
    </row>
    <row r="16" spans="1:19" x14ac:dyDescent="0.25">
      <c r="A16" s="104">
        <v>43664</v>
      </c>
      <c r="B16" s="103">
        <v>-246.73500000000001</v>
      </c>
      <c r="C16" s="103">
        <v>-3965.6409989028643</v>
      </c>
      <c r="D16" s="179">
        <v>-236.65</v>
      </c>
      <c r="E16" s="179">
        <v>-188.84400636409569</v>
      </c>
      <c r="F16" s="179">
        <v>0</v>
      </c>
      <c r="G16" s="179">
        <v>0</v>
      </c>
      <c r="H16" s="103">
        <v>-474.5</v>
      </c>
      <c r="I16" s="179">
        <v>0</v>
      </c>
      <c r="J16" s="179">
        <v>-3145.0662958781695</v>
      </c>
      <c r="K16" s="179">
        <v>79.419303339400926</v>
      </c>
    </row>
    <row r="17" spans="1:19" x14ac:dyDescent="0.25">
      <c r="A17" s="104">
        <v>43665</v>
      </c>
      <c r="B17" s="103">
        <v>-200.72399999999999</v>
      </c>
      <c r="C17" s="103">
        <v>-3961.5425025643035</v>
      </c>
      <c r="D17" s="179">
        <v>-255.28</v>
      </c>
      <c r="E17" s="179">
        <v>-141.42800413050509</v>
      </c>
      <c r="F17" s="179">
        <v>0</v>
      </c>
      <c r="G17" s="179">
        <v>0</v>
      </c>
      <c r="H17" s="103">
        <v>-428.91</v>
      </c>
      <c r="I17" s="179">
        <v>0</v>
      </c>
      <c r="J17" s="179">
        <v>-3215.3438017731992</v>
      </c>
      <c r="K17" s="179">
        <v>79.419303339400926</v>
      </c>
    </row>
    <row r="18" spans="1:19" x14ac:dyDescent="0.25">
      <c r="A18" s="104">
        <v>43668</v>
      </c>
      <c r="B18" s="103">
        <v>-224.893</v>
      </c>
      <c r="C18" s="103">
        <v>-3936.5517965003933</v>
      </c>
      <c r="D18" s="179">
        <v>-226.25</v>
      </c>
      <c r="E18" s="179">
        <v>-129.87800306659511</v>
      </c>
      <c r="F18" s="179">
        <v>0</v>
      </c>
      <c r="G18" s="179">
        <v>-0.19229499999999999</v>
      </c>
      <c r="H18" s="103">
        <v>-444.30700000000002</v>
      </c>
      <c r="I18" s="179">
        <v>0</v>
      </c>
      <c r="J18" s="179">
        <v>-3215.3438017731992</v>
      </c>
      <c r="K18" s="179">
        <v>79.419303339400926</v>
      </c>
    </row>
    <row r="19" spans="1:19" x14ac:dyDescent="0.25">
      <c r="A19" s="104">
        <v>43669</v>
      </c>
      <c r="B19" s="103">
        <v>-202.364</v>
      </c>
      <c r="C19" s="103">
        <v>-3969.1415026627683</v>
      </c>
      <c r="D19" s="179">
        <v>-228.06</v>
      </c>
      <c r="E19" s="179">
        <v>-146.2650042289699</v>
      </c>
      <c r="F19" s="179">
        <v>0</v>
      </c>
      <c r="G19" s="179">
        <v>0</v>
      </c>
      <c r="H19" s="103">
        <v>-458.892</v>
      </c>
      <c r="I19" s="179">
        <v>0</v>
      </c>
      <c r="J19" s="179">
        <v>-3215.3438017731992</v>
      </c>
      <c r="K19" s="179">
        <v>79.419303339400926</v>
      </c>
    </row>
    <row r="20" spans="1:19" x14ac:dyDescent="0.25">
      <c r="A20" s="104">
        <v>43670</v>
      </c>
      <c r="B20" s="103">
        <v>-187.124</v>
      </c>
      <c r="C20" s="103">
        <v>-3938.5926977555882</v>
      </c>
      <c r="D20" s="179">
        <v>-213.64</v>
      </c>
      <c r="E20" s="179">
        <v>-110.83500419270912</v>
      </c>
      <c r="F20" s="179">
        <v>0</v>
      </c>
      <c r="G20" s="179">
        <v>0</v>
      </c>
      <c r="H20" s="103">
        <v>-427.06700000000001</v>
      </c>
      <c r="I20" s="179">
        <v>0</v>
      </c>
      <c r="J20" s="179">
        <v>-3266.4699969022799</v>
      </c>
      <c r="K20" s="179">
        <v>79.419303339400926</v>
      </c>
    </row>
    <row r="21" spans="1:19" x14ac:dyDescent="0.25">
      <c r="A21" s="104">
        <v>43671</v>
      </c>
      <c r="B21" s="103">
        <v>-219.30799999999999</v>
      </c>
      <c r="C21" s="103">
        <v>-3881.1826971866535</v>
      </c>
      <c r="D21" s="179">
        <v>-173.05</v>
      </c>
      <c r="E21" s="179">
        <v>-87.015003623774319</v>
      </c>
      <c r="F21" s="179">
        <v>0</v>
      </c>
      <c r="G21" s="179">
        <v>0</v>
      </c>
      <c r="H21" s="103">
        <v>-434.06700000000001</v>
      </c>
      <c r="I21" s="179">
        <v>0</v>
      </c>
      <c r="J21" s="179">
        <v>-3266.4699969022799</v>
      </c>
      <c r="K21" s="179">
        <v>79.419303339400926</v>
      </c>
    </row>
    <row r="22" spans="1:19" x14ac:dyDescent="0.25">
      <c r="A22" s="104">
        <v>43672</v>
      </c>
      <c r="B22" s="103">
        <v>-215.89599999999999</v>
      </c>
      <c r="C22" s="103">
        <v>-3834.7485136936043</v>
      </c>
      <c r="D22" s="179">
        <v>-241.25</v>
      </c>
      <c r="E22" s="179">
        <v>-44.348004341655695</v>
      </c>
      <c r="F22" s="179">
        <v>0</v>
      </c>
      <c r="G22" s="179">
        <v>0</v>
      </c>
      <c r="H22" s="103">
        <v>-390.06700000000001</v>
      </c>
      <c r="I22" s="179">
        <v>0</v>
      </c>
      <c r="J22" s="179">
        <v>-3238.5028126913494</v>
      </c>
      <c r="K22" s="179">
        <v>79.419303339400926</v>
      </c>
    </row>
    <row r="23" spans="1:19" x14ac:dyDescent="0.25">
      <c r="A23" s="104">
        <v>43675</v>
      </c>
      <c r="B23" s="103">
        <v>-281.959</v>
      </c>
      <c r="C23" s="103">
        <v>-3817.9055137892415</v>
      </c>
      <c r="D23" s="179">
        <v>-191.25</v>
      </c>
      <c r="E23" s="179">
        <v>-64.781004437292793</v>
      </c>
      <c r="F23" s="179">
        <v>0</v>
      </c>
      <c r="G23" s="179">
        <v>0</v>
      </c>
      <c r="H23" s="103">
        <v>-402.791</v>
      </c>
      <c r="I23" s="179">
        <v>0</v>
      </c>
      <c r="J23" s="179">
        <v>-3238.5028126913494</v>
      </c>
      <c r="K23" s="179">
        <v>79.419303339400926</v>
      </c>
    </row>
    <row r="24" spans="1:19" x14ac:dyDescent="0.25">
      <c r="A24" s="104">
        <v>43676</v>
      </c>
      <c r="B24" s="103">
        <v>-290.39299999999997</v>
      </c>
      <c r="C24" s="103">
        <v>-3816.5975922148991</v>
      </c>
      <c r="D24" s="179">
        <v>-212.65</v>
      </c>
      <c r="E24" s="179">
        <v>-19.773002573711199</v>
      </c>
      <c r="F24" s="179">
        <v>0.85000003596900342</v>
      </c>
      <c r="G24" s="179">
        <v>0</v>
      </c>
      <c r="H24" s="103">
        <v>-432.47800000000001</v>
      </c>
      <c r="I24" s="179">
        <v>0</v>
      </c>
      <c r="J24" s="179">
        <v>-3238.5028126913494</v>
      </c>
      <c r="K24" s="179">
        <v>85.956223014192346</v>
      </c>
    </row>
    <row r="25" spans="1:19" x14ac:dyDescent="0.25">
      <c r="A25" s="104">
        <v>43677</v>
      </c>
      <c r="B25" s="103">
        <v>-263.27100000000002</v>
      </c>
      <c r="C25" s="103">
        <v>-3846.9288136120354</v>
      </c>
      <c r="D25" s="179">
        <v>-473.65</v>
      </c>
      <c r="E25" s="179">
        <v>-52.076002819697806</v>
      </c>
      <c r="F25" s="179">
        <v>0</v>
      </c>
      <c r="G25" s="179">
        <v>0</v>
      </c>
      <c r="H25" s="103">
        <v>-423.709</v>
      </c>
      <c r="I25" s="179">
        <v>0</v>
      </c>
      <c r="J25" s="179">
        <v>-2983.45003380653</v>
      </c>
      <c r="K25" s="179">
        <v>85.956223014192346</v>
      </c>
    </row>
    <row r="26" spans="1:19" x14ac:dyDescent="0.25">
      <c r="A26" s="104">
        <v>43678</v>
      </c>
      <c r="B26" s="103">
        <v>-229.09100000000001</v>
      </c>
      <c r="C26" s="103">
        <v>-3842.9162920818521</v>
      </c>
      <c r="D26" s="179">
        <v>-418.95</v>
      </c>
      <c r="E26" s="179">
        <v>-182.40600528951435</v>
      </c>
      <c r="F26" s="179">
        <v>0</v>
      </c>
      <c r="G26" s="179">
        <v>-0.115476</v>
      </c>
      <c r="H26" s="103">
        <v>-343.95100000000002</v>
      </c>
      <c r="I26" s="179">
        <v>0</v>
      </c>
      <c r="J26" s="179">
        <v>-2983.45003380653</v>
      </c>
      <c r="K26" s="179">
        <v>85.956223014192346</v>
      </c>
    </row>
    <row r="27" spans="1:19" ht="15.75" x14ac:dyDescent="0.25">
      <c r="A27" s="104">
        <v>43679</v>
      </c>
      <c r="B27" s="103">
        <v>-277.73700000000002</v>
      </c>
      <c r="C27" s="103">
        <v>-3792.6028761167458</v>
      </c>
      <c r="D27" s="179">
        <v>-413.8</v>
      </c>
      <c r="E27" s="179">
        <v>-95.054004860387977</v>
      </c>
      <c r="F27" s="179">
        <v>0</v>
      </c>
      <c r="G27" s="179">
        <v>0</v>
      </c>
      <c r="H27" s="103">
        <v>-384.95100000000002</v>
      </c>
      <c r="I27" s="179">
        <v>0</v>
      </c>
      <c r="J27" s="179">
        <v>-2984.75409427055</v>
      </c>
      <c r="K27" s="179">
        <v>85.956223014192346</v>
      </c>
      <c r="P27" s="237" t="s">
        <v>54</v>
      </c>
      <c r="Q27" s="237"/>
      <c r="R27" s="237"/>
      <c r="S27" s="237"/>
    </row>
    <row r="28" spans="1:19" ht="15.75" x14ac:dyDescent="0.25">
      <c r="A28" s="104">
        <v>43682</v>
      </c>
      <c r="B28" s="103">
        <v>-258.33499999999998</v>
      </c>
      <c r="C28" s="103">
        <v>-3775.0928735661514</v>
      </c>
      <c r="D28" s="179">
        <v>-287.85000000000002</v>
      </c>
      <c r="E28" s="179">
        <v>-97.385002309794004</v>
      </c>
      <c r="F28" s="179">
        <v>0</v>
      </c>
      <c r="G28" s="179">
        <v>0</v>
      </c>
      <c r="H28" s="103">
        <v>-491.06</v>
      </c>
      <c r="I28" s="179">
        <v>0</v>
      </c>
      <c r="J28" s="179">
        <v>-2984.75409427055</v>
      </c>
      <c r="K28" s="179">
        <v>85.956223014192346</v>
      </c>
      <c r="P28" s="238" t="s">
        <v>98</v>
      </c>
      <c r="Q28" s="238"/>
      <c r="R28" s="238"/>
      <c r="S28" s="238"/>
    </row>
    <row r="29" spans="1:19" x14ac:dyDescent="0.25">
      <c r="A29" s="104">
        <v>43683</v>
      </c>
      <c r="B29" s="103">
        <v>-236.58699999999999</v>
      </c>
      <c r="C29" s="103">
        <v>-3771.7768728531455</v>
      </c>
      <c r="D29" s="179">
        <v>-244.3</v>
      </c>
      <c r="E29" s="179">
        <v>-79.905001727242492</v>
      </c>
      <c r="F29" s="179">
        <v>2.5000130454600367E-2</v>
      </c>
      <c r="G29" s="179">
        <v>0</v>
      </c>
      <c r="H29" s="103">
        <v>-548.79899999999998</v>
      </c>
      <c r="I29" s="179">
        <v>0</v>
      </c>
      <c r="J29" s="179">
        <v>-2984.75409427055</v>
      </c>
      <c r="K29" s="179">
        <v>85.956223014192346</v>
      </c>
    </row>
    <row r="30" spans="1:19" ht="15.75" x14ac:dyDescent="0.25">
      <c r="A30" s="104">
        <v>43684</v>
      </c>
      <c r="B30" s="103">
        <v>-235.751</v>
      </c>
      <c r="C30" s="103">
        <v>-3769.0355355412371</v>
      </c>
      <c r="D30" s="179">
        <v>-220.73</v>
      </c>
      <c r="E30" s="179">
        <v>0</v>
      </c>
      <c r="F30" s="179">
        <v>0</v>
      </c>
      <c r="G30" s="179">
        <v>0</v>
      </c>
      <c r="H30" s="103">
        <v>-633.06799999999998</v>
      </c>
      <c r="I30" s="179">
        <v>0</v>
      </c>
      <c r="J30" s="179">
        <v>-3001.1937585554292</v>
      </c>
      <c r="K30" s="179">
        <v>85.956223014192346</v>
      </c>
      <c r="P30" s="240" t="s">
        <v>0</v>
      </c>
      <c r="Q30" s="240"/>
      <c r="R30" s="240"/>
      <c r="S30" s="240"/>
    </row>
    <row r="31" spans="1:19" x14ac:dyDescent="0.25">
      <c r="A31" s="104">
        <v>43685</v>
      </c>
      <c r="B31" s="103">
        <v>-228.215</v>
      </c>
      <c r="C31" s="103">
        <v>-3743.0275355936196</v>
      </c>
      <c r="D31" s="179">
        <v>-171.1</v>
      </c>
      <c r="E31" s="179">
        <v>-3.6200000523829998</v>
      </c>
      <c r="F31" s="179">
        <v>0</v>
      </c>
      <c r="G31" s="179">
        <v>0</v>
      </c>
      <c r="H31" s="103">
        <v>-653.07000000000005</v>
      </c>
      <c r="I31" s="179">
        <v>0</v>
      </c>
      <c r="J31" s="179">
        <v>-3001.1937585554292</v>
      </c>
      <c r="K31" s="179">
        <v>85.956223014192346</v>
      </c>
    </row>
    <row r="32" spans="1:19" x14ac:dyDescent="0.25">
      <c r="A32" s="104">
        <v>43686</v>
      </c>
      <c r="B32" s="103">
        <v>-220.203</v>
      </c>
      <c r="C32" s="103">
        <v>-3753.8345610029241</v>
      </c>
      <c r="D32" s="179">
        <v>-169.3</v>
      </c>
      <c r="E32" s="179">
        <v>-17.232001492026999</v>
      </c>
      <c r="F32" s="179">
        <v>0</v>
      </c>
      <c r="G32" s="179">
        <v>0</v>
      </c>
      <c r="H32" s="103">
        <v>-598.07000000000005</v>
      </c>
      <c r="I32" s="179">
        <v>0</v>
      </c>
      <c r="J32" s="179">
        <v>-3055.1887825250892</v>
      </c>
      <c r="K32" s="179">
        <v>85.956223014192346</v>
      </c>
    </row>
    <row r="33" spans="1:11" x14ac:dyDescent="0.25">
      <c r="A33" s="104">
        <v>43689</v>
      </c>
      <c r="B33" s="103">
        <v>-205.541</v>
      </c>
      <c r="C33" s="103">
        <v>-3798.3915648154139</v>
      </c>
      <c r="D33" s="179">
        <v>-227.55</v>
      </c>
      <c r="E33" s="179">
        <v>-123.448005304517</v>
      </c>
      <c r="F33" s="179">
        <v>0</v>
      </c>
      <c r="G33" s="179">
        <v>0</v>
      </c>
      <c r="H33" s="103">
        <v>-478.161</v>
      </c>
      <c r="I33" s="179">
        <v>0</v>
      </c>
      <c r="J33" s="179">
        <v>-3055.1887825250892</v>
      </c>
      <c r="K33" s="179">
        <v>85.956223014192346</v>
      </c>
    </row>
    <row r="34" spans="1:11" x14ac:dyDescent="0.25">
      <c r="A34" s="104">
        <v>43690</v>
      </c>
      <c r="B34" s="103">
        <v>-376.84</v>
      </c>
      <c r="C34" s="103">
        <v>-3592.6395652015931</v>
      </c>
      <c r="D34" s="179">
        <v>-150.75</v>
      </c>
      <c r="E34" s="179">
        <v>-99.496005690696208</v>
      </c>
      <c r="F34" s="179">
        <v>0</v>
      </c>
      <c r="G34" s="179">
        <v>0</v>
      </c>
      <c r="H34" s="103">
        <v>-373.161</v>
      </c>
      <c r="I34" s="179">
        <v>0</v>
      </c>
      <c r="J34" s="179">
        <v>-3055.1887825250892</v>
      </c>
      <c r="K34" s="179">
        <v>85.956223014192346</v>
      </c>
    </row>
    <row r="35" spans="1:11" x14ac:dyDescent="0.25">
      <c r="A35" s="104">
        <v>43691</v>
      </c>
      <c r="B35" s="103">
        <v>-303.745</v>
      </c>
      <c r="C35" s="103">
        <v>-3677.0699023490874</v>
      </c>
      <c r="D35" s="179">
        <v>-147.01</v>
      </c>
      <c r="E35" s="179">
        <v>-25.636000382879701</v>
      </c>
      <c r="F35" s="179">
        <v>0</v>
      </c>
      <c r="G35" s="179">
        <v>0</v>
      </c>
      <c r="H35" s="103">
        <v>-414.661</v>
      </c>
      <c r="I35" s="179">
        <v>0</v>
      </c>
      <c r="J35" s="179">
        <v>-3175.7610723683192</v>
      </c>
      <c r="K35" s="179">
        <v>85.998170402111668</v>
      </c>
    </row>
    <row r="36" spans="1:11" x14ac:dyDescent="0.25">
      <c r="A36" s="104">
        <v>43692</v>
      </c>
      <c r="B36" s="103">
        <v>-331.56900000000002</v>
      </c>
      <c r="C36" s="103">
        <v>-3653.4879044428858</v>
      </c>
      <c r="D36" s="179">
        <v>-150.30000000000001</v>
      </c>
      <c r="E36" s="179">
        <v>-17.762002476678003</v>
      </c>
      <c r="F36" s="179">
        <v>0</v>
      </c>
      <c r="G36" s="179">
        <v>0</v>
      </c>
      <c r="H36" s="103">
        <v>-395.66300000000001</v>
      </c>
      <c r="I36" s="179">
        <v>0</v>
      </c>
      <c r="J36" s="179">
        <v>-3175.7610723683192</v>
      </c>
      <c r="K36" s="179">
        <v>85.998170402111668</v>
      </c>
    </row>
    <row r="37" spans="1:11" x14ac:dyDescent="0.25">
      <c r="A37" s="104">
        <v>43693</v>
      </c>
      <c r="B37" s="103">
        <v>-339.62099999999998</v>
      </c>
      <c r="C37" s="103">
        <v>-3658.1259091053539</v>
      </c>
      <c r="D37" s="179">
        <v>-141.44</v>
      </c>
      <c r="E37" s="179">
        <v>-47.260007139146097</v>
      </c>
      <c r="F37" s="179">
        <v>0</v>
      </c>
      <c r="G37" s="179">
        <v>0</v>
      </c>
      <c r="H37" s="103">
        <v>-379.66300000000001</v>
      </c>
      <c r="I37" s="179">
        <v>0</v>
      </c>
      <c r="J37" s="179">
        <v>-3175.7610723683192</v>
      </c>
      <c r="K37" s="179">
        <v>85.998170402111668</v>
      </c>
    </row>
    <row r="38" spans="1:11" x14ac:dyDescent="0.25">
      <c r="A38" s="104">
        <v>43696</v>
      </c>
      <c r="B38" s="103">
        <v>-337.01400000000001</v>
      </c>
      <c r="C38" s="103">
        <v>-3656.7839048156802</v>
      </c>
      <c r="D38" s="179">
        <v>-163.65</v>
      </c>
      <c r="E38" s="179">
        <v>-40.521002849472602</v>
      </c>
      <c r="F38" s="179">
        <v>0</v>
      </c>
      <c r="G38" s="179">
        <v>0</v>
      </c>
      <c r="H38" s="103">
        <v>-362.85</v>
      </c>
      <c r="I38" s="179">
        <v>0</v>
      </c>
      <c r="J38" s="179">
        <v>-3175.7610723683192</v>
      </c>
      <c r="K38" s="179">
        <v>85.998170402111668</v>
      </c>
    </row>
    <row r="39" spans="1:11" x14ac:dyDescent="0.25">
      <c r="A39" s="104">
        <v>43697</v>
      </c>
      <c r="B39" s="103">
        <v>-328.77300000000002</v>
      </c>
      <c r="C39" s="103">
        <v>-3633.1129019662076</v>
      </c>
      <c r="D39" s="179">
        <v>-180.5</v>
      </c>
      <c r="E39" s="179">
        <v>0</v>
      </c>
      <c r="F39" s="179">
        <v>0</v>
      </c>
      <c r="G39" s="179">
        <v>0</v>
      </c>
      <c r="H39" s="103">
        <v>-362.85</v>
      </c>
      <c r="I39" s="179">
        <v>0</v>
      </c>
      <c r="J39" s="179">
        <v>-3175.7610723683192</v>
      </c>
      <c r="K39" s="179">
        <v>85.998170402111668</v>
      </c>
    </row>
    <row r="40" spans="1:11" x14ac:dyDescent="0.25">
      <c r="A40" s="104">
        <v>43698</v>
      </c>
      <c r="B40" s="103">
        <v>-301.36500000000001</v>
      </c>
      <c r="C40" s="103">
        <v>-3633.0344445382598</v>
      </c>
      <c r="D40" s="179">
        <v>-236.75</v>
      </c>
      <c r="E40" s="179">
        <v>-80.736004486141496</v>
      </c>
      <c r="F40" s="179">
        <v>0</v>
      </c>
      <c r="G40" s="179">
        <v>0</v>
      </c>
      <c r="H40" s="103">
        <v>-247.85</v>
      </c>
      <c r="I40" s="179">
        <v>0</v>
      </c>
      <c r="J40" s="179">
        <v>-3153.6966104542298</v>
      </c>
      <c r="K40" s="179">
        <v>85.998170402111668</v>
      </c>
    </row>
    <row r="41" spans="1:11" x14ac:dyDescent="0.25">
      <c r="A41" s="104">
        <v>43699</v>
      </c>
      <c r="B41" s="103">
        <v>-348.43700000000001</v>
      </c>
      <c r="C41" s="103">
        <v>-3434.0604383821978</v>
      </c>
      <c r="D41" s="179">
        <v>-144.6</v>
      </c>
      <c r="E41" s="179">
        <v>0</v>
      </c>
      <c r="F41" s="179">
        <v>23.090001669920497</v>
      </c>
      <c r="G41" s="179">
        <v>0</v>
      </c>
      <c r="H41" s="103">
        <v>-244.852</v>
      </c>
      <c r="I41" s="179">
        <v>0</v>
      </c>
      <c r="J41" s="179">
        <v>-3153.6966104542298</v>
      </c>
      <c r="K41" s="179">
        <v>85.998170402111668</v>
      </c>
    </row>
    <row r="42" spans="1:11" x14ac:dyDescent="0.25">
      <c r="A42" s="104">
        <v>43700</v>
      </c>
      <c r="B42" s="103">
        <v>-279.11700000000002</v>
      </c>
      <c r="C42" s="103">
        <v>-3400.9489059015636</v>
      </c>
      <c r="D42" s="179">
        <v>-88.55</v>
      </c>
      <c r="E42" s="179">
        <v>0</v>
      </c>
      <c r="F42" s="179">
        <v>57.391000081894582</v>
      </c>
      <c r="G42" s="179">
        <v>-1.1590800000000001</v>
      </c>
      <c r="H42" s="103">
        <v>-288.85199999999998</v>
      </c>
      <c r="I42" s="179">
        <v>0</v>
      </c>
      <c r="J42" s="179">
        <v>-3165.7769963855699</v>
      </c>
      <c r="K42" s="179">
        <v>85.998170402111668</v>
      </c>
    </row>
    <row r="43" spans="1:11" x14ac:dyDescent="0.25">
      <c r="A43" s="104">
        <v>43703</v>
      </c>
      <c r="B43" s="103">
        <v>-279.98700000000002</v>
      </c>
      <c r="C43" s="103">
        <v>-3409.72382214854</v>
      </c>
      <c r="D43" s="179">
        <v>-95.61</v>
      </c>
      <c r="E43" s="179">
        <v>0</v>
      </c>
      <c r="F43" s="179">
        <v>59.049003834918302</v>
      </c>
      <c r="G43" s="179">
        <v>0</v>
      </c>
      <c r="H43" s="103">
        <v>-293.38400000000001</v>
      </c>
      <c r="I43" s="179">
        <v>0</v>
      </c>
      <c r="J43" s="179">
        <v>-3165.7769963855699</v>
      </c>
      <c r="K43" s="179">
        <v>85.998170402111668</v>
      </c>
    </row>
    <row r="44" spans="1:11" x14ac:dyDescent="0.25">
      <c r="A44" s="104">
        <v>43704</v>
      </c>
      <c r="B44" s="103">
        <v>-274.291</v>
      </c>
      <c r="C44" s="103">
        <v>-3409.1788253581822</v>
      </c>
      <c r="D44" s="179">
        <v>-96.82</v>
      </c>
      <c r="E44" s="179">
        <v>0</v>
      </c>
      <c r="F44" s="179">
        <v>47.804000625276409</v>
      </c>
      <c r="G44" s="179">
        <v>0</v>
      </c>
      <c r="H44" s="103">
        <v>-280.38400000000001</v>
      </c>
      <c r="I44" s="179">
        <v>0</v>
      </c>
      <c r="J44" s="179">
        <v>-3165.7769963855699</v>
      </c>
      <c r="K44" s="179">
        <v>85.998170402111668</v>
      </c>
    </row>
    <row r="45" spans="1:11" x14ac:dyDescent="0.25">
      <c r="A45" s="104">
        <v>43705</v>
      </c>
      <c r="B45" s="103">
        <v>-392.82900000000001</v>
      </c>
      <c r="C45" s="180">
        <v>-3359.6790017700314</v>
      </c>
      <c r="D45" s="179">
        <v>-146.61000000000001</v>
      </c>
      <c r="E45" s="179">
        <v>-43.958003453044206</v>
      </c>
      <c r="F45" s="179">
        <v>139.43100762145085</v>
      </c>
      <c r="G45" s="179">
        <v>26.809463999999998</v>
      </c>
      <c r="H45" s="103">
        <v>-262.38400000000001</v>
      </c>
      <c r="I45" s="179">
        <v>0</v>
      </c>
      <c r="J45" s="179">
        <v>-3158.9656403405497</v>
      </c>
      <c r="K45" s="179">
        <v>85.998170402111668</v>
      </c>
    </row>
    <row r="46" spans="1:11" x14ac:dyDescent="0.25">
      <c r="A46" s="104">
        <v>43706</v>
      </c>
      <c r="B46" s="181">
        <v>-401.57</v>
      </c>
      <c r="C46" s="103">
        <v>-3351.6984477425526</v>
      </c>
      <c r="D46" s="182">
        <v>-161.44</v>
      </c>
      <c r="E46" s="179">
        <v>0</v>
      </c>
      <c r="F46" s="179">
        <v>193.39502219588573</v>
      </c>
      <c r="G46" s="179">
        <v>0</v>
      </c>
      <c r="H46" s="103">
        <v>-296.38600000000002</v>
      </c>
      <c r="I46" s="179">
        <v>0</v>
      </c>
      <c r="J46" s="179">
        <v>-3158.9656403405497</v>
      </c>
      <c r="K46" s="179">
        <v>85.998170402111668</v>
      </c>
    </row>
    <row r="47" spans="1:11" x14ac:dyDescent="0.25">
      <c r="A47" s="104">
        <v>43710</v>
      </c>
      <c r="B47" s="103">
        <v>-324.42399999999998</v>
      </c>
      <c r="C47" s="105">
        <v>-3495.9494741192011</v>
      </c>
      <c r="D47" s="179">
        <v>-126.42</v>
      </c>
      <c r="E47" s="179">
        <v>-56.808004203090597</v>
      </c>
      <c r="F47" s="179">
        <v>2.0000022327998579E-2</v>
      </c>
      <c r="G47" s="179">
        <v>0</v>
      </c>
      <c r="H47" s="103">
        <v>-239.42400000000001</v>
      </c>
      <c r="I47" s="179">
        <v>0</v>
      </c>
      <c r="J47" s="179">
        <v>-3158.9656403405497</v>
      </c>
      <c r="K47" s="179">
        <v>85.648170402111674</v>
      </c>
    </row>
    <row r="48" spans="1:11" x14ac:dyDescent="0.25">
      <c r="A48" s="104">
        <v>43711</v>
      </c>
      <c r="B48" s="103">
        <v>-318.97399999999999</v>
      </c>
      <c r="C48" s="103">
        <v>-3619.7674769825153</v>
      </c>
      <c r="D48" s="179">
        <v>-152.68</v>
      </c>
      <c r="E48" s="179">
        <v>-163.34600704407663</v>
      </c>
      <c r="F48" s="179">
        <v>0</v>
      </c>
      <c r="G48" s="179">
        <v>0</v>
      </c>
      <c r="H48" s="103">
        <v>-230.42400000000001</v>
      </c>
      <c r="I48" s="179">
        <v>0</v>
      </c>
      <c r="J48" s="179">
        <v>-3158.9656403405497</v>
      </c>
      <c r="K48" s="179">
        <v>85.648170402111674</v>
      </c>
    </row>
    <row r="49" spans="1:11" x14ac:dyDescent="0.25">
      <c r="A49" s="104">
        <v>43712</v>
      </c>
      <c r="B49" s="103">
        <v>-269.76799999999997</v>
      </c>
      <c r="C49" s="103">
        <v>-3694.1858765206421</v>
      </c>
      <c r="D49" s="179">
        <v>-181.95</v>
      </c>
      <c r="E49" s="179">
        <v>-339.82800557003299</v>
      </c>
      <c r="F49" s="179">
        <v>0</v>
      </c>
      <c r="G49" s="179">
        <v>0</v>
      </c>
      <c r="H49" s="103">
        <v>-249.42400000000001</v>
      </c>
      <c r="I49" s="179">
        <v>0</v>
      </c>
      <c r="J49" s="179">
        <v>-3008.6320413527205</v>
      </c>
      <c r="K49" s="179">
        <v>85.648170402111674</v>
      </c>
    </row>
    <row r="50" spans="1:11" x14ac:dyDescent="0.25">
      <c r="A50" s="104">
        <v>43713</v>
      </c>
      <c r="B50" s="103">
        <v>-265.18200000000002</v>
      </c>
      <c r="C50" s="103">
        <v>-3609.9440264403161</v>
      </c>
      <c r="D50" s="179">
        <v>-191.3</v>
      </c>
      <c r="E50" s="179">
        <v>-129.60500548980698</v>
      </c>
      <c r="F50" s="179">
        <v>0</v>
      </c>
      <c r="G50" s="179">
        <v>0</v>
      </c>
      <c r="H50" s="103">
        <v>-354.94400000000002</v>
      </c>
      <c r="I50" s="179">
        <v>0</v>
      </c>
      <c r="J50" s="179">
        <v>-3008.6320413527205</v>
      </c>
      <c r="K50" s="179">
        <v>74.537020402211667</v>
      </c>
    </row>
    <row r="51" spans="1:11" x14ac:dyDescent="0.25">
      <c r="A51" s="104">
        <v>43714</v>
      </c>
      <c r="B51" s="103">
        <v>-270.06</v>
      </c>
      <c r="C51" s="103">
        <v>-3638.2543276410152</v>
      </c>
      <c r="D51" s="179">
        <v>-183.97</v>
      </c>
      <c r="E51" s="179">
        <v>-122.95700245391711</v>
      </c>
      <c r="F51" s="179">
        <v>0</v>
      </c>
      <c r="G51" s="179">
        <v>0</v>
      </c>
      <c r="H51" s="103">
        <v>-403.94400000000002</v>
      </c>
      <c r="I51" s="179">
        <v>0</v>
      </c>
      <c r="J51" s="179">
        <v>-3021.3203455893099</v>
      </c>
      <c r="K51" s="179">
        <v>93.937020402211658</v>
      </c>
    </row>
    <row r="52" spans="1:11" x14ac:dyDescent="0.25">
      <c r="A52" s="104">
        <v>43717</v>
      </c>
      <c r="B52" s="103">
        <v>-263.12400000000002</v>
      </c>
      <c r="C52" s="103">
        <v>-3644.3469156650049</v>
      </c>
      <c r="D52" s="179">
        <v>-144.87</v>
      </c>
      <c r="E52" s="179">
        <v>-110.4830015732532</v>
      </c>
      <c r="F52" s="179">
        <v>0</v>
      </c>
      <c r="G52" s="179">
        <v>0</v>
      </c>
      <c r="H52" s="103">
        <v>-461.94799999999998</v>
      </c>
      <c r="I52" s="179">
        <v>0</v>
      </c>
      <c r="J52" s="179">
        <v>-3021.3203455893099</v>
      </c>
      <c r="K52" s="179">
        <v>94.274431497558453</v>
      </c>
    </row>
    <row r="53" spans="1:11" x14ac:dyDescent="0.25">
      <c r="A53" s="104">
        <v>43718</v>
      </c>
      <c r="B53" s="103">
        <v>-295.98099999999999</v>
      </c>
      <c r="C53" s="103">
        <v>-3588.6619161052031</v>
      </c>
      <c r="D53" s="179">
        <v>-114.25</v>
      </c>
      <c r="E53" s="179">
        <v>-66.414002013451707</v>
      </c>
      <c r="F53" s="179">
        <v>0</v>
      </c>
      <c r="G53" s="179">
        <v>0</v>
      </c>
      <c r="H53" s="103">
        <v>-480.952</v>
      </c>
      <c r="I53" s="179">
        <v>0</v>
      </c>
      <c r="J53" s="179">
        <v>-3021.3203455893099</v>
      </c>
      <c r="K53" s="179">
        <v>94.274431497558453</v>
      </c>
    </row>
    <row r="54" spans="1:11" x14ac:dyDescent="0.25">
      <c r="A54" s="104">
        <v>43719</v>
      </c>
      <c r="B54" s="103">
        <v>-292.21100000000001</v>
      </c>
      <c r="C54" s="103">
        <v>-3476.9204565103914</v>
      </c>
      <c r="D54" s="179">
        <v>-126.25</v>
      </c>
      <c r="E54" s="179">
        <v>0</v>
      </c>
      <c r="F54" s="179">
        <v>0</v>
      </c>
      <c r="G54" s="179">
        <v>0</v>
      </c>
      <c r="H54" s="103">
        <v>-549.952</v>
      </c>
      <c r="I54" s="179">
        <v>0</v>
      </c>
      <c r="J54" s="179">
        <v>-2894.9928880079501</v>
      </c>
      <c r="K54" s="179">
        <v>94.274431497558453</v>
      </c>
    </row>
    <row r="55" spans="1:11" x14ac:dyDescent="0.25">
      <c r="A55" s="104">
        <v>43720</v>
      </c>
      <c r="B55" s="103">
        <v>-330.209</v>
      </c>
      <c r="C55" s="103">
        <v>-3444.3394562926519</v>
      </c>
      <c r="D55" s="179">
        <v>-109.55</v>
      </c>
      <c r="E55" s="179">
        <v>0</v>
      </c>
      <c r="F55" s="179">
        <v>15.358000217739701</v>
      </c>
      <c r="G55" s="179">
        <v>0</v>
      </c>
      <c r="H55" s="103">
        <v>-549.42899999999997</v>
      </c>
      <c r="I55" s="179">
        <v>0</v>
      </c>
      <c r="J55" s="179">
        <v>-2894.9928880079501</v>
      </c>
      <c r="K55" s="179">
        <v>94.274431497558453</v>
      </c>
    </row>
    <row r="56" spans="1:11" x14ac:dyDescent="0.25">
      <c r="A56" s="104">
        <v>43721</v>
      </c>
      <c r="B56" s="103">
        <v>-293.80200000000002</v>
      </c>
      <c r="C56" s="103">
        <v>-3465.5774611104089</v>
      </c>
      <c r="D56" s="179">
        <v>-103.38</v>
      </c>
      <c r="E56" s="179">
        <v>-22.5500046000171</v>
      </c>
      <c r="F56" s="179">
        <v>0</v>
      </c>
      <c r="G56" s="179">
        <v>0</v>
      </c>
      <c r="H56" s="103">
        <v>-538.92899999999997</v>
      </c>
      <c r="I56" s="179">
        <v>0</v>
      </c>
      <c r="J56" s="179">
        <v>-2894.9928880079501</v>
      </c>
      <c r="K56" s="179">
        <v>94.274431497558453</v>
      </c>
    </row>
    <row r="57" spans="1:11" x14ac:dyDescent="0.25">
      <c r="A57" s="104">
        <v>43724</v>
      </c>
      <c r="B57" s="103">
        <v>-284.55799999999999</v>
      </c>
      <c r="C57" s="103">
        <v>-3467.1234602497402</v>
      </c>
      <c r="D57" s="179">
        <v>-139.85</v>
      </c>
      <c r="E57" s="179">
        <v>-87.998003739348491</v>
      </c>
      <c r="F57" s="179">
        <v>0</v>
      </c>
      <c r="G57" s="179">
        <v>0</v>
      </c>
      <c r="H57" s="103">
        <v>-438.55700000000002</v>
      </c>
      <c r="I57" s="179">
        <v>0</v>
      </c>
      <c r="J57" s="179">
        <v>-2894.9928880079501</v>
      </c>
      <c r="K57" s="179">
        <v>94.274431497558453</v>
      </c>
    </row>
    <row r="58" spans="1:11" x14ac:dyDescent="0.25">
      <c r="A58" s="104">
        <v>43725</v>
      </c>
      <c r="B58" s="103">
        <v>-306.69600000000003</v>
      </c>
      <c r="C58" s="103">
        <v>-3424.2134581836203</v>
      </c>
      <c r="D58" s="179">
        <v>-118.91</v>
      </c>
      <c r="E58" s="179">
        <v>-46.028001673228502</v>
      </c>
      <c r="F58" s="179">
        <v>0</v>
      </c>
      <c r="G58" s="179">
        <v>0</v>
      </c>
      <c r="H58" s="103">
        <v>-458.55700000000002</v>
      </c>
      <c r="I58" s="179">
        <v>0</v>
      </c>
      <c r="J58" s="179">
        <v>-2894.9928880079501</v>
      </c>
      <c r="K58" s="179">
        <v>94.274431497558453</v>
      </c>
    </row>
    <row r="59" spans="1:11" x14ac:dyDescent="0.25">
      <c r="A59" s="104">
        <v>43726</v>
      </c>
      <c r="B59" s="103">
        <v>-290.846</v>
      </c>
      <c r="C59" s="103">
        <v>-3389.7872634674573</v>
      </c>
      <c r="D59" s="179">
        <v>-106.73</v>
      </c>
      <c r="E59" s="179">
        <v>-88.07200517287562</v>
      </c>
      <c r="F59" s="179">
        <v>0</v>
      </c>
      <c r="G59" s="179">
        <v>0</v>
      </c>
      <c r="H59" s="103">
        <v>-349.55700000000002</v>
      </c>
      <c r="I59" s="179">
        <v>0</v>
      </c>
      <c r="J59" s="179">
        <v>-2939.7026897921401</v>
      </c>
      <c r="K59" s="179">
        <v>94.274431497558453</v>
      </c>
    </row>
    <row r="60" spans="1:11" x14ac:dyDescent="0.25">
      <c r="A60" s="104">
        <v>43727</v>
      </c>
      <c r="B60" s="103">
        <v>-281.06099999999998</v>
      </c>
      <c r="C60" s="103">
        <v>-3387.1522611368127</v>
      </c>
      <c r="D60" s="179">
        <v>-95.55</v>
      </c>
      <c r="E60" s="179">
        <v>-83.615002842230993</v>
      </c>
      <c r="F60" s="179">
        <v>0</v>
      </c>
      <c r="G60" s="179">
        <v>0</v>
      </c>
      <c r="H60" s="103">
        <v>-362.55900000000003</v>
      </c>
      <c r="I60" s="179">
        <v>0</v>
      </c>
      <c r="J60" s="179">
        <v>-2939.7026897921401</v>
      </c>
      <c r="K60" s="179">
        <v>94.274431497558453</v>
      </c>
    </row>
    <row r="61" spans="1:11" x14ac:dyDescent="0.25">
      <c r="A61" s="104">
        <v>43728</v>
      </c>
      <c r="B61" s="103">
        <v>-273.31799999999998</v>
      </c>
      <c r="C61" s="103">
        <v>-3347.6320269412245</v>
      </c>
      <c r="D61" s="179">
        <v>-90.85</v>
      </c>
      <c r="E61" s="179">
        <v>0</v>
      </c>
      <c r="F61" s="179">
        <v>103.96100279581771</v>
      </c>
      <c r="G61" s="179">
        <v>0</v>
      </c>
      <c r="H61" s="103">
        <v>-463.05900000000003</v>
      </c>
      <c r="I61" s="179">
        <v>0</v>
      </c>
      <c r="J61" s="179">
        <v>-2991.9584612346007</v>
      </c>
      <c r="K61" s="179">
        <v>94.274431497558453</v>
      </c>
    </row>
    <row r="62" spans="1:11" x14ac:dyDescent="0.25">
      <c r="A62" s="104">
        <v>43731</v>
      </c>
      <c r="B62" s="103">
        <v>-246.80500000000001</v>
      </c>
      <c r="C62" s="103">
        <v>-3343.2860216911977</v>
      </c>
      <c r="D62" s="179">
        <v>-80.650000000000006</v>
      </c>
      <c r="E62" s="179">
        <v>0</v>
      </c>
      <c r="F62" s="179">
        <v>97.227008045844457</v>
      </c>
      <c r="G62" s="179">
        <v>0</v>
      </c>
      <c r="H62" s="103">
        <v>-462.17899999999997</v>
      </c>
      <c r="I62" s="179">
        <v>0</v>
      </c>
      <c r="J62" s="179">
        <v>-2991.9584612346007</v>
      </c>
      <c r="K62" s="179">
        <v>94.274431497558453</v>
      </c>
    </row>
    <row r="63" spans="1:11" x14ac:dyDescent="0.25">
      <c r="A63" s="104">
        <v>43732</v>
      </c>
      <c r="B63" s="103">
        <v>-286.98200000000003</v>
      </c>
      <c r="C63" s="103">
        <v>-3325.8070237153202</v>
      </c>
      <c r="D63" s="179">
        <v>-68.864999999999995</v>
      </c>
      <c r="E63" s="179">
        <v>0</v>
      </c>
      <c r="F63" s="179">
        <v>68.329006021721966</v>
      </c>
      <c r="G63" s="179">
        <v>0</v>
      </c>
      <c r="H63" s="103">
        <v>-427.58699999999999</v>
      </c>
      <c r="I63" s="179">
        <v>0</v>
      </c>
      <c r="J63" s="179">
        <v>-2991.9584612346007</v>
      </c>
      <c r="K63" s="179">
        <v>94.274431497558453</v>
      </c>
    </row>
    <row r="64" spans="1:11" x14ac:dyDescent="0.25">
      <c r="A64" s="104">
        <v>43733</v>
      </c>
      <c r="B64" s="103">
        <v>-304.76600000000002</v>
      </c>
      <c r="C64" s="103">
        <v>-3273.3733249589154</v>
      </c>
      <c r="D64" s="179">
        <v>-61.2</v>
      </c>
      <c r="E64" s="179">
        <v>-1.1000003567175001</v>
      </c>
      <c r="F64" s="179">
        <v>56.927001528114111</v>
      </c>
      <c r="G64" s="179">
        <v>0</v>
      </c>
      <c r="H64" s="103">
        <v>-428.58699999999999</v>
      </c>
      <c r="I64" s="179">
        <v>0</v>
      </c>
      <c r="J64" s="179">
        <v>-2933.6877576278707</v>
      </c>
      <c r="K64" s="179">
        <v>94.274431497558453</v>
      </c>
    </row>
    <row r="65" spans="1:11" x14ac:dyDescent="0.25">
      <c r="A65" s="104">
        <v>43734</v>
      </c>
      <c r="B65" s="103">
        <v>-387.99200000000002</v>
      </c>
      <c r="C65" s="103">
        <v>-3280.9213319157111</v>
      </c>
      <c r="D65" s="179">
        <v>-68.05</v>
      </c>
      <c r="E65" s="179">
        <v>-58.620005785398988</v>
      </c>
      <c r="F65" s="179">
        <v>0</v>
      </c>
      <c r="G65" s="179">
        <v>0</v>
      </c>
      <c r="H65" s="103">
        <v>-314.83800000000002</v>
      </c>
      <c r="I65" s="179">
        <v>0</v>
      </c>
      <c r="J65" s="179">
        <v>-2933.6877576278707</v>
      </c>
      <c r="K65" s="179">
        <v>94.274431497558453</v>
      </c>
    </row>
    <row r="66" spans="1:11" x14ac:dyDescent="0.25">
      <c r="A66" s="104">
        <v>43735</v>
      </c>
      <c r="B66" s="103">
        <v>-323.63099999999997</v>
      </c>
      <c r="C66" s="103">
        <v>-3268.7275560202193</v>
      </c>
      <c r="D66" s="179">
        <v>-174.7</v>
      </c>
      <c r="E66" s="179">
        <v>-124.86200492936837</v>
      </c>
      <c r="F66" s="179">
        <v>0</v>
      </c>
      <c r="G66" s="179">
        <v>0</v>
      </c>
      <c r="H66" s="103">
        <v>-212.83799999999999</v>
      </c>
      <c r="I66" s="179">
        <v>0</v>
      </c>
      <c r="J66" s="179">
        <v>-2850.6019825884096</v>
      </c>
      <c r="K66" s="179">
        <v>94.274431497558453</v>
      </c>
    </row>
    <row r="67" spans="1:11" x14ac:dyDescent="0.25">
      <c r="A67" s="104">
        <v>43738</v>
      </c>
      <c r="B67" s="103">
        <v>-319.95499999999998</v>
      </c>
      <c r="C67" s="103">
        <v>-3263.2665529224751</v>
      </c>
      <c r="D67" s="179">
        <v>-256.95</v>
      </c>
      <c r="E67" s="179">
        <v>-60.151001831624001</v>
      </c>
      <c r="F67" s="179">
        <v>0</v>
      </c>
      <c r="G67" s="179">
        <v>0</v>
      </c>
      <c r="H67" s="103">
        <v>-189.83799999999999</v>
      </c>
      <c r="I67" s="179">
        <v>0</v>
      </c>
      <c r="J67" s="179">
        <v>-2850.6019825884096</v>
      </c>
      <c r="K67" s="179">
        <v>94.274431497558453</v>
      </c>
    </row>
    <row r="68" spans="1:11" x14ac:dyDescent="0.25">
      <c r="A68" s="104">
        <v>43739</v>
      </c>
      <c r="B68" s="103">
        <v>-268.04000000000002</v>
      </c>
      <c r="C68" s="103">
        <v>-3281.9835567129153</v>
      </c>
      <c r="D68" s="179">
        <v>-171.78</v>
      </c>
      <c r="E68" s="179">
        <v>-173.53600562206438</v>
      </c>
      <c r="F68" s="179">
        <v>0</v>
      </c>
      <c r="G68" s="179">
        <v>0</v>
      </c>
      <c r="H68" s="103">
        <v>-180.34</v>
      </c>
      <c r="I68" s="179">
        <v>0</v>
      </c>
      <c r="J68" s="179">
        <v>-2850.6019825884096</v>
      </c>
      <c r="K68" s="179">
        <v>94.274431497558453</v>
      </c>
    </row>
    <row r="69" spans="1:11" x14ac:dyDescent="0.25">
      <c r="A69" s="104">
        <v>43740</v>
      </c>
      <c r="B69" s="103">
        <v>-288.911</v>
      </c>
      <c r="C69" s="103">
        <v>-3187.1879396351778</v>
      </c>
      <c r="D69" s="179">
        <v>-150.77000000000001</v>
      </c>
      <c r="E69" s="179">
        <v>-70.524004454466208</v>
      </c>
      <c r="F69" s="179">
        <v>0</v>
      </c>
      <c r="G69" s="179">
        <v>0</v>
      </c>
      <c r="H69" s="103">
        <v>-197.34</v>
      </c>
      <c r="I69" s="179">
        <v>0</v>
      </c>
      <c r="J69" s="179">
        <v>-2862.82836667827</v>
      </c>
      <c r="K69" s="179">
        <v>94.274431497558453</v>
      </c>
    </row>
    <row r="70" spans="1:11" x14ac:dyDescent="0.25">
      <c r="A70" s="104">
        <v>43741</v>
      </c>
      <c r="B70" s="103">
        <v>-240.58600000000001</v>
      </c>
      <c r="C70" s="103">
        <v>-3548.4909376049318</v>
      </c>
      <c r="D70" s="179">
        <v>-517.99</v>
      </c>
      <c r="E70" s="179">
        <v>-114.5070024242203</v>
      </c>
      <c r="F70" s="179">
        <v>0</v>
      </c>
      <c r="G70" s="179">
        <v>0</v>
      </c>
      <c r="H70" s="103">
        <v>-147.44</v>
      </c>
      <c r="I70" s="179">
        <v>0</v>
      </c>
      <c r="J70" s="179">
        <v>-2862.82836667827</v>
      </c>
      <c r="K70" s="179">
        <v>94.274431497558453</v>
      </c>
    </row>
    <row r="71" spans="1:11" x14ac:dyDescent="0.25">
      <c r="A71" s="104">
        <v>43742</v>
      </c>
      <c r="B71" s="103">
        <v>-272.399</v>
      </c>
      <c r="C71" s="103">
        <v>-3341.6769391200592</v>
      </c>
      <c r="D71" s="179">
        <v>-157.25</v>
      </c>
      <c r="E71" s="179">
        <v>-108.93300393934791</v>
      </c>
      <c r="F71" s="179">
        <v>0</v>
      </c>
      <c r="G71" s="179">
        <v>0</v>
      </c>
      <c r="H71" s="103">
        <v>-306.94</v>
      </c>
      <c r="I71" s="179">
        <v>0</v>
      </c>
      <c r="J71" s="179">
        <v>-2862.82836667827</v>
      </c>
      <c r="K71" s="179">
        <v>94.274431497558453</v>
      </c>
    </row>
    <row r="72" spans="1:11" x14ac:dyDescent="0.25">
      <c r="A72" s="104">
        <v>43745</v>
      </c>
      <c r="B72" s="103">
        <v>-256.66199999999998</v>
      </c>
      <c r="C72" s="103">
        <v>-3429.039943029014</v>
      </c>
      <c r="D72" s="179">
        <v>-196.87</v>
      </c>
      <c r="E72" s="179">
        <v>-139.67600784830236</v>
      </c>
      <c r="F72" s="179">
        <v>0</v>
      </c>
      <c r="G72" s="179">
        <v>0</v>
      </c>
      <c r="H72" s="103">
        <v>-323.94</v>
      </c>
      <c r="I72" s="179">
        <v>0</v>
      </c>
      <c r="J72" s="179">
        <v>-2862.82836667827</v>
      </c>
      <c r="K72" s="179">
        <v>94.274431497558453</v>
      </c>
    </row>
    <row r="73" spans="1:11" x14ac:dyDescent="0.25">
      <c r="A73" s="104">
        <v>43746</v>
      </c>
      <c r="B73" s="103">
        <v>-269.51400000000001</v>
      </c>
      <c r="C73" s="103">
        <v>-3398.1269365684125</v>
      </c>
      <c r="D73" s="179">
        <v>-171.9</v>
      </c>
      <c r="E73" s="179">
        <v>-101.23100138770079</v>
      </c>
      <c r="F73" s="179">
        <v>0</v>
      </c>
      <c r="G73" s="179">
        <v>0</v>
      </c>
      <c r="H73" s="103">
        <v>-356.44200000000001</v>
      </c>
      <c r="I73" s="179">
        <v>0</v>
      </c>
      <c r="J73" s="179">
        <v>-2862.82836667827</v>
      </c>
      <c r="K73" s="179">
        <v>94.274431497558453</v>
      </c>
    </row>
    <row r="74" spans="1:11" x14ac:dyDescent="0.25">
      <c r="A74" s="104">
        <v>43747</v>
      </c>
      <c r="B74" s="103">
        <v>-261.613</v>
      </c>
      <c r="C74" s="103">
        <v>-3406.1823203635217</v>
      </c>
      <c r="D74" s="179">
        <v>-140.85</v>
      </c>
      <c r="E74" s="179">
        <v>-122.70300335371979</v>
      </c>
      <c r="F74" s="179">
        <v>0</v>
      </c>
      <c r="G74" s="179">
        <v>0</v>
      </c>
      <c r="H74" s="103">
        <v>-326.44200000000001</v>
      </c>
      <c r="I74" s="179">
        <v>0</v>
      </c>
      <c r="J74" s="179">
        <v>-2910.4617485073604</v>
      </c>
      <c r="K74" s="179">
        <v>94.274431497558453</v>
      </c>
    </row>
    <row r="75" spans="1:11" x14ac:dyDescent="0.25">
      <c r="A75" s="104">
        <v>43748</v>
      </c>
      <c r="B75" s="103">
        <v>-252.078</v>
      </c>
      <c r="C75" s="103">
        <v>-3418.3233180505817</v>
      </c>
      <c r="D75" s="179">
        <v>-200.7</v>
      </c>
      <c r="E75" s="179">
        <v>-73.494001040779622</v>
      </c>
      <c r="F75" s="179">
        <v>0</v>
      </c>
      <c r="G75" s="179">
        <v>0</v>
      </c>
      <c r="H75" s="103">
        <v>-327.94200000000001</v>
      </c>
      <c r="I75" s="179">
        <v>0</v>
      </c>
      <c r="J75" s="179">
        <v>-2910.4617485073604</v>
      </c>
      <c r="K75" s="179">
        <v>94.274431497558453</v>
      </c>
    </row>
    <row r="76" spans="1:11" x14ac:dyDescent="0.25">
      <c r="A76" s="104">
        <v>43749</v>
      </c>
      <c r="B76" s="103">
        <v>-281.95699999999999</v>
      </c>
      <c r="C76" s="103">
        <v>-3284.1963211683792</v>
      </c>
      <c r="D76" s="179">
        <v>-145.25</v>
      </c>
      <c r="E76" s="179">
        <v>-51.201012585836715</v>
      </c>
      <c r="F76" s="179">
        <v>0</v>
      </c>
      <c r="G76" s="179">
        <v>0</v>
      </c>
      <c r="H76" s="103">
        <v>-242.44200000000001</v>
      </c>
      <c r="I76" s="179">
        <v>0</v>
      </c>
      <c r="J76" s="179">
        <v>-2939.5777400801007</v>
      </c>
      <c r="K76" s="179">
        <v>94.274431497558453</v>
      </c>
    </row>
    <row r="77" spans="1:11" x14ac:dyDescent="0.25">
      <c r="A77" s="104">
        <v>43752</v>
      </c>
      <c r="B77" s="103">
        <v>-259.44299999999998</v>
      </c>
      <c r="C77" s="103">
        <v>-3339.7313095849722</v>
      </c>
      <c r="D77" s="179">
        <v>-204.13</v>
      </c>
      <c r="E77" s="179">
        <v>-64.856001002430006</v>
      </c>
      <c r="F77" s="179">
        <v>0</v>
      </c>
      <c r="G77" s="179">
        <v>0</v>
      </c>
      <c r="H77" s="103">
        <v>-225.44200000000001</v>
      </c>
      <c r="I77" s="179">
        <v>0</v>
      </c>
      <c r="J77" s="179">
        <v>-2939.5777400801007</v>
      </c>
      <c r="K77" s="179">
        <v>94.274431497558453</v>
      </c>
    </row>
    <row r="78" spans="1:11" x14ac:dyDescent="0.25">
      <c r="A78" s="104">
        <v>43753</v>
      </c>
      <c r="B78" s="103">
        <v>-252.42</v>
      </c>
      <c r="C78" s="103">
        <v>-3353.2313119671644</v>
      </c>
      <c r="D78" s="179">
        <v>-204.68</v>
      </c>
      <c r="E78" s="179">
        <v>-89.6480033846221</v>
      </c>
      <c r="F78" s="179">
        <v>0</v>
      </c>
      <c r="G78" s="179">
        <v>0</v>
      </c>
      <c r="H78" s="103">
        <v>-213.6</v>
      </c>
      <c r="I78" s="179">
        <v>0</v>
      </c>
      <c r="J78" s="179">
        <v>-2939.5777400801007</v>
      </c>
      <c r="K78" s="179">
        <v>94.274431497558453</v>
      </c>
    </row>
    <row r="79" spans="1:11" x14ac:dyDescent="0.25">
      <c r="A79" s="104">
        <v>43754</v>
      </c>
      <c r="B79" s="103">
        <v>-257.01400000000001</v>
      </c>
      <c r="C79" s="103">
        <v>-3388.1716662602221</v>
      </c>
      <c r="D79" s="179">
        <v>-235.3</v>
      </c>
      <c r="E79" s="179">
        <v>-107.94600216704011</v>
      </c>
      <c r="F79" s="179">
        <v>0</v>
      </c>
      <c r="G79" s="179">
        <v>-3.0860280000000002</v>
      </c>
      <c r="H79" s="103">
        <v>-329.6</v>
      </c>
      <c r="I79" s="179">
        <v>0</v>
      </c>
      <c r="J79" s="179">
        <v>-2806.5140675907405</v>
      </c>
      <c r="K79" s="179">
        <v>94.274431497558453</v>
      </c>
    </row>
    <row r="80" spans="1:11" x14ac:dyDescent="0.25">
      <c r="A80" s="104">
        <v>43755</v>
      </c>
      <c r="B80" s="103">
        <v>-239.625</v>
      </c>
      <c r="C80" s="103">
        <v>-3387.5576410497879</v>
      </c>
      <c r="D80" s="179">
        <v>-207.15</v>
      </c>
      <c r="E80" s="179">
        <v>-109.86300495660589</v>
      </c>
      <c r="F80" s="179">
        <v>0</v>
      </c>
      <c r="G80" s="179">
        <v>0</v>
      </c>
      <c r="H80" s="103">
        <v>-345.6</v>
      </c>
      <c r="I80" s="179">
        <v>0</v>
      </c>
      <c r="J80" s="179">
        <v>-2806.5140675907405</v>
      </c>
      <c r="K80" s="179">
        <v>81.569431497558455</v>
      </c>
    </row>
    <row r="81" spans="1:11" x14ac:dyDescent="0.25">
      <c r="A81" s="104">
        <v>43756</v>
      </c>
      <c r="B81" s="103">
        <v>-278.47500000000002</v>
      </c>
      <c r="C81" s="103">
        <v>-3360.5922840097633</v>
      </c>
      <c r="D81" s="179">
        <v>-236.25</v>
      </c>
      <c r="E81" s="179">
        <v>-75.96200467442128</v>
      </c>
      <c r="F81" s="179">
        <v>0</v>
      </c>
      <c r="G81" s="179">
        <v>0</v>
      </c>
      <c r="H81" s="103">
        <v>-327.60000000000002</v>
      </c>
      <c r="I81" s="179">
        <v>0</v>
      </c>
      <c r="J81" s="179">
        <v>-2802.3497108329002</v>
      </c>
      <c r="K81" s="179">
        <v>81.569431497558455</v>
      </c>
    </row>
    <row r="82" spans="1:11" x14ac:dyDescent="0.25">
      <c r="A82" s="104">
        <v>43759</v>
      </c>
      <c r="B82" s="103">
        <v>-274.23</v>
      </c>
      <c r="C82" s="103">
        <v>-3342.4187425165078</v>
      </c>
      <c r="D82" s="179">
        <v>-178.75</v>
      </c>
      <c r="E82" s="179">
        <v>-67.274008672039201</v>
      </c>
      <c r="F82" s="179">
        <v>0</v>
      </c>
      <c r="G82" s="179">
        <v>0</v>
      </c>
      <c r="H82" s="103">
        <v>-382.1</v>
      </c>
      <c r="I82" s="179">
        <v>0</v>
      </c>
      <c r="J82" s="179">
        <v>-2802.3497108329002</v>
      </c>
      <c r="K82" s="179">
        <v>88.05497698843142</v>
      </c>
    </row>
    <row r="83" spans="1:11" x14ac:dyDescent="0.25">
      <c r="A83" s="104">
        <v>43760</v>
      </c>
      <c r="B83" s="103">
        <v>-292.72500000000002</v>
      </c>
      <c r="C83" s="103">
        <v>-3323.8447348887557</v>
      </c>
      <c r="D83" s="179">
        <v>-113.6</v>
      </c>
      <c r="E83" s="179">
        <v>-37.850001044286905</v>
      </c>
      <c r="F83" s="179">
        <v>0</v>
      </c>
      <c r="G83" s="179">
        <v>0</v>
      </c>
      <c r="H83" s="103">
        <v>-458.1</v>
      </c>
      <c r="I83" s="179">
        <v>0</v>
      </c>
      <c r="J83" s="179">
        <v>-2802.3497108329002</v>
      </c>
      <c r="K83" s="179">
        <v>88.05497698843142</v>
      </c>
    </row>
    <row r="84" spans="1:11" x14ac:dyDescent="0.25">
      <c r="A84" s="104">
        <v>43761</v>
      </c>
      <c r="B84" s="103">
        <v>-317.73700000000002</v>
      </c>
      <c r="C84" s="103">
        <v>-3358.0107278763376</v>
      </c>
      <c r="D84" s="179">
        <v>-82.57</v>
      </c>
      <c r="E84" s="179">
        <v>-86.36200613265882</v>
      </c>
      <c r="F84" s="179">
        <v>0</v>
      </c>
      <c r="G84" s="179">
        <v>-0.116688</v>
      </c>
      <c r="H84" s="103">
        <v>-385.2</v>
      </c>
      <c r="I84" s="179">
        <v>0</v>
      </c>
      <c r="J84" s="179">
        <v>-2891.8170107321102</v>
      </c>
      <c r="K84" s="179">
        <v>88.05497698843142</v>
      </c>
    </row>
    <row r="85" spans="1:11" x14ac:dyDescent="0.25">
      <c r="A85" s="104">
        <v>43762</v>
      </c>
      <c r="B85" s="103">
        <v>-300.62799999999999</v>
      </c>
      <c r="C85" s="103">
        <v>-3303.4670368962484</v>
      </c>
      <c r="D85" s="179">
        <v>-65.849999999999994</v>
      </c>
      <c r="E85" s="179">
        <v>-65.655003152569805</v>
      </c>
      <c r="F85" s="179">
        <v>0</v>
      </c>
      <c r="G85" s="179">
        <v>0</v>
      </c>
      <c r="H85" s="103">
        <v>-368.2</v>
      </c>
      <c r="I85" s="179">
        <v>0</v>
      </c>
      <c r="J85" s="179">
        <v>-2891.8170107321102</v>
      </c>
      <c r="K85" s="179">
        <v>88.05497698843142</v>
      </c>
    </row>
    <row r="86" spans="1:11" x14ac:dyDescent="0.25">
      <c r="A86" s="104">
        <v>43763</v>
      </c>
      <c r="B86" s="103">
        <v>-263.78500000000003</v>
      </c>
      <c r="C86" s="103">
        <v>-3446.1488887039504</v>
      </c>
      <c r="D86" s="179">
        <v>-99.12</v>
      </c>
      <c r="E86" s="179">
        <v>-61.750005092952001</v>
      </c>
      <c r="F86" s="179">
        <v>0</v>
      </c>
      <c r="G86" s="179">
        <v>-0.15556800000000001</v>
      </c>
      <c r="H86" s="103">
        <v>-498.7</v>
      </c>
      <c r="I86" s="179">
        <v>0</v>
      </c>
      <c r="J86" s="179">
        <v>-2874.47829259943</v>
      </c>
      <c r="K86" s="179">
        <v>88.05497698843142</v>
      </c>
    </row>
    <row r="87" spans="1:11" x14ac:dyDescent="0.25">
      <c r="A87" s="104">
        <v>43766</v>
      </c>
      <c r="B87" s="103">
        <v>-319.58100000000002</v>
      </c>
      <c r="C87" s="103">
        <v>-3445.4683118299545</v>
      </c>
      <c r="D87" s="179">
        <v>-109.15</v>
      </c>
      <c r="E87" s="179">
        <v>-86.246007992143703</v>
      </c>
      <c r="F87" s="179">
        <v>0</v>
      </c>
      <c r="G87" s="179">
        <v>-1.9399</v>
      </c>
      <c r="H87" s="103">
        <v>-480.7</v>
      </c>
      <c r="I87" s="179">
        <v>0</v>
      </c>
      <c r="J87" s="179">
        <v>-2874.47829259943</v>
      </c>
      <c r="K87" s="179">
        <v>107.04588876161928</v>
      </c>
    </row>
    <row r="88" spans="1:11" x14ac:dyDescent="0.25">
      <c r="A88" s="104">
        <v>43767</v>
      </c>
      <c r="B88" s="103">
        <v>-317.27</v>
      </c>
      <c r="C88" s="103">
        <v>-3531.7677694955519</v>
      </c>
      <c r="D88" s="179">
        <v>-253.34</v>
      </c>
      <c r="E88" s="179">
        <v>-96.985005721188685</v>
      </c>
      <c r="F88" s="179">
        <v>13.000000063447601</v>
      </c>
      <c r="G88" s="179">
        <v>-0.31036000000000002</v>
      </c>
      <c r="H88" s="103">
        <v>-426.7</v>
      </c>
      <c r="I88" s="179">
        <v>0</v>
      </c>
      <c r="J88" s="179">
        <v>-2874.47829259943</v>
      </c>
      <c r="K88" s="179">
        <v>107.04588876161928</v>
      </c>
    </row>
    <row r="89" spans="1:11" x14ac:dyDescent="0.25">
      <c r="A89" s="104">
        <v>43768</v>
      </c>
      <c r="B89" s="103">
        <v>-303.84800000000001</v>
      </c>
      <c r="C89" s="103">
        <v>-3688.0960988194738</v>
      </c>
      <c r="D89" s="179">
        <v>-245.2</v>
      </c>
      <c r="E89" s="179">
        <v>-111.29300537461279</v>
      </c>
      <c r="F89" s="179">
        <v>0</v>
      </c>
      <c r="G89" s="179">
        <v>-6.9937199999999997</v>
      </c>
      <c r="H89" s="103">
        <v>-445.6</v>
      </c>
      <c r="I89" s="179">
        <v>0</v>
      </c>
      <c r="J89" s="179">
        <v>-2986.0552622064802</v>
      </c>
      <c r="K89" s="179">
        <v>107.04588876161928</v>
      </c>
    </row>
    <row r="90" spans="1:11" x14ac:dyDescent="0.25">
      <c r="A90" s="104">
        <v>43769</v>
      </c>
      <c r="B90" s="103">
        <v>-298.38499999999999</v>
      </c>
      <c r="C90" s="103">
        <v>-3794.567375603478</v>
      </c>
      <c r="D90" s="179">
        <v>-333.84</v>
      </c>
      <c r="E90" s="179">
        <v>-114.2090021586173</v>
      </c>
      <c r="F90" s="179">
        <v>0</v>
      </c>
      <c r="G90" s="179">
        <v>0</v>
      </c>
      <c r="H90" s="103">
        <v>-467.50900000000001</v>
      </c>
      <c r="I90" s="179">
        <v>0</v>
      </c>
      <c r="J90" s="179">
        <v>-2986.0552622064802</v>
      </c>
      <c r="K90" s="179">
        <v>107.04588876161928</v>
      </c>
    </row>
    <row r="91" spans="1:11" x14ac:dyDescent="0.25">
      <c r="A91" s="104">
        <v>43770</v>
      </c>
      <c r="B91" s="103">
        <v>-304.185</v>
      </c>
      <c r="C91" s="103">
        <v>-3800.0217338417115</v>
      </c>
      <c r="D91" s="179">
        <v>-324.95</v>
      </c>
      <c r="E91" s="179">
        <v>-125.88100462325069</v>
      </c>
      <c r="F91" s="179">
        <v>2.500000083549601</v>
      </c>
      <c r="G91" s="179">
        <v>0</v>
      </c>
      <c r="H91" s="103">
        <v>-423.00900000000001</v>
      </c>
      <c r="I91" s="179">
        <v>0</v>
      </c>
      <c r="J91" s="179">
        <v>-3035.7276180636295</v>
      </c>
      <c r="K91" s="179">
        <v>107.04588876161928</v>
      </c>
    </row>
    <row r="92" spans="1:11" x14ac:dyDescent="0.25">
      <c r="A92" s="104">
        <v>43773</v>
      </c>
      <c r="B92" s="103">
        <v>-264.72500000000002</v>
      </c>
      <c r="C92" s="103">
        <v>-3887.4877372710921</v>
      </c>
      <c r="D92" s="179">
        <v>-341.1</v>
      </c>
      <c r="E92" s="179">
        <v>-158.19700796908197</v>
      </c>
      <c r="F92" s="179">
        <v>0</v>
      </c>
      <c r="G92" s="179">
        <v>0</v>
      </c>
      <c r="H92" s="103">
        <v>-459.50900000000001</v>
      </c>
      <c r="I92" s="179">
        <v>0</v>
      </c>
      <c r="J92" s="179">
        <v>-3035.7276180636295</v>
      </c>
      <c r="K92" s="179">
        <v>107.04588876161928</v>
      </c>
    </row>
    <row r="93" spans="1:11" x14ac:dyDescent="0.25">
      <c r="A93" s="104">
        <v>43774</v>
      </c>
      <c r="B93" s="103">
        <v>-307.55200000000002</v>
      </c>
      <c r="C93" s="103">
        <v>-3834.9069938136354</v>
      </c>
      <c r="D93" s="179">
        <v>-317.14999999999998</v>
      </c>
      <c r="E93" s="179">
        <v>-94.328006011625021</v>
      </c>
      <c r="F93" s="179">
        <v>0</v>
      </c>
      <c r="G93" s="179">
        <v>-5.8258499999999998E-2</v>
      </c>
      <c r="H93" s="103">
        <v>-494.68900000000002</v>
      </c>
      <c r="I93" s="179">
        <v>0</v>
      </c>
      <c r="J93" s="179">
        <v>-3035.7276180636295</v>
      </c>
      <c r="K93" s="179">
        <v>107.04588876161928</v>
      </c>
    </row>
    <row r="94" spans="1:11" x14ac:dyDescent="0.25">
      <c r="A94" s="104">
        <v>43775</v>
      </c>
      <c r="B94" s="103">
        <v>-274.83199999999999</v>
      </c>
      <c r="C94" s="103">
        <v>-3971.3921672073043</v>
      </c>
      <c r="D94" s="179">
        <v>-294.97000000000003</v>
      </c>
      <c r="E94" s="179">
        <v>-73.400002364193895</v>
      </c>
      <c r="F94" s="179">
        <v>2.8000001369600085</v>
      </c>
      <c r="G94" s="179">
        <v>0</v>
      </c>
      <c r="H94" s="103">
        <v>-557.68899999999996</v>
      </c>
      <c r="I94" s="179">
        <v>0</v>
      </c>
      <c r="J94" s="179">
        <v>-3155.1790537416896</v>
      </c>
      <c r="K94" s="179">
        <v>107.04588876161928</v>
      </c>
    </row>
    <row r="95" spans="1:11" x14ac:dyDescent="0.25">
      <c r="A95" s="104">
        <v>43776</v>
      </c>
      <c r="B95" s="103">
        <v>-317.79599999999999</v>
      </c>
      <c r="C95" s="103">
        <v>-3915.0908797836196</v>
      </c>
      <c r="D95" s="179">
        <v>-226.25</v>
      </c>
      <c r="E95" s="179">
        <v>-87.400002803549398</v>
      </c>
      <c r="F95" s="179">
        <v>0</v>
      </c>
      <c r="G95" s="179">
        <v>-0.116712</v>
      </c>
      <c r="H95" s="103">
        <v>-553.19100000000003</v>
      </c>
      <c r="I95" s="179">
        <v>0</v>
      </c>
      <c r="J95" s="179">
        <v>-3155.1790537416896</v>
      </c>
      <c r="K95" s="179">
        <v>107.04588876161928</v>
      </c>
    </row>
    <row r="96" spans="1:11" x14ac:dyDescent="0.25">
      <c r="A96" s="104">
        <v>43777</v>
      </c>
      <c r="B96" s="103">
        <v>-274.80700000000002</v>
      </c>
      <c r="C96" s="103">
        <v>-3969.3369704258807</v>
      </c>
      <c r="D96" s="179">
        <v>-309.57</v>
      </c>
      <c r="E96" s="179">
        <v>-97.478011745810434</v>
      </c>
      <c r="F96" s="179">
        <v>0</v>
      </c>
      <c r="G96" s="179">
        <v>0</v>
      </c>
      <c r="H96" s="103">
        <v>-507.19099999999997</v>
      </c>
      <c r="I96" s="179">
        <v>0</v>
      </c>
      <c r="J96" s="179">
        <v>-3162.1438474416896</v>
      </c>
      <c r="K96" s="179">
        <v>107.04588876161928</v>
      </c>
    </row>
    <row r="97" spans="1:11" x14ac:dyDescent="0.25">
      <c r="A97" s="104">
        <v>43780</v>
      </c>
      <c r="B97" s="103">
        <v>-276.95999999999998</v>
      </c>
      <c r="C97" s="103">
        <v>-4028.5639628050321</v>
      </c>
      <c r="D97" s="179">
        <v>-289.5</v>
      </c>
      <c r="E97" s="179">
        <v>-159.77500412496099</v>
      </c>
      <c r="F97" s="179">
        <v>0</v>
      </c>
      <c r="G97" s="179">
        <v>0</v>
      </c>
      <c r="H97" s="103">
        <v>-524.19100000000003</v>
      </c>
      <c r="I97" s="179">
        <v>0</v>
      </c>
      <c r="J97" s="179">
        <v>-3162.1438474416896</v>
      </c>
      <c r="K97" s="179">
        <v>107.04588876161928</v>
      </c>
    </row>
    <row r="98" spans="1:11" x14ac:dyDescent="0.25">
      <c r="A98" s="104">
        <v>43781</v>
      </c>
      <c r="B98" s="103">
        <v>-266.04199999999997</v>
      </c>
      <c r="C98" s="103">
        <v>-4012.5579642793964</v>
      </c>
      <c r="D98" s="179">
        <v>-290.70999999999998</v>
      </c>
      <c r="E98" s="179">
        <v>-156.55400559932545</v>
      </c>
      <c r="F98" s="179">
        <v>0</v>
      </c>
      <c r="G98" s="179">
        <v>0</v>
      </c>
      <c r="H98" s="103">
        <v>-510.19600000000003</v>
      </c>
      <c r="I98" s="179">
        <v>0</v>
      </c>
      <c r="J98" s="179">
        <v>-3162.1438474416896</v>
      </c>
      <c r="K98" s="179">
        <v>107.04588876161928</v>
      </c>
    </row>
    <row r="99" spans="1:11" x14ac:dyDescent="0.25">
      <c r="A99" s="104">
        <v>43782</v>
      </c>
      <c r="B99" s="103">
        <v>-280.39699999999999</v>
      </c>
      <c r="C99" s="103">
        <v>-4126.6664606895429</v>
      </c>
      <c r="D99" s="179">
        <v>-237.4</v>
      </c>
      <c r="E99" s="179">
        <v>-148.39500835738156</v>
      </c>
      <c r="F99" s="179">
        <v>0</v>
      </c>
      <c r="G99" s="179">
        <v>0</v>
      </c>
      <c r="H99" s="103">
        <v>-543.19600000000003</v>
      </c>
      <c r="I99" s="179">
        <v>0</v>
      </c>
      <c r="J99" s="179">
        <v>-3304.7213410937798</v>
      </c>
      <c r="K99" s="179">
        <v>107.04588876161928</v>
      </c>
    </row>
    <row r="100" spans="1:11" x14ac:dyDescent="0.25">
      <c r="A100" s="104">
        <v>43783</v>
      </c>
      <c r="B100" s="103">
        <v>-288.803</v>
      </c>
      <c r="C100" s="103">
        <v>-4077.0694936368122</v>
      </c>
      <c r="D100" s="179">
        <v>-198.97</v>
      </c>
      <c r="E100" s="179">
        <v>-134.15500304779292</v>
      </c>
      <c r="F100" s="179">
        <v>0</v>
      </c>
      <c r="G100" s="179">
        <v>0</v>
      </c>
      <c r="H100" s="103">
        <v>-575.05700000000002</v>
      </c>
      <c r="I100" s="179">
        <v>0</v>
      </c>
      <c r="J100" s="179">
        <v>-3304.7213410937798</v>
      </c>
      <c r="K100" s="179">
        <v>135.83385050476036</v>
      </c>
    </row>
    <row r="101" spans="1:11" x14ac:dyDescent="0.25">
      <c r="A101" s="104">
        <v>43784</v>
      </c>
      <c r="B101" s="103">
        <v>-281.30399999999997</v>
      </c>
      <c r="C101" s="103">
        <v>-4078.0064933401513</v>
      </c>
      <c r="D101" s="179">
        <v>-254.75</v>
      </c>
      <c r="E101" s="179">
        <v>-145.31200283339624</v>
      </c>
      <c r="F101" s="179">
        <v>4.0000000822642079</v>
      </c>
      <c r="G101" s="179">
        <v>0</v>
      </c>
      <c r="H101" s="103">
        <v>-513.05700000000002</v>
      </c>
      <c r="I101" s="179">
        <v>0</v>
      </c>
      <c r="J101" s="179">
        <v>-3304.7213410937798</v>
      </c>
      <c r="K101" s="179">
        <v>135.83385050476036</v>
      </c>
    </row>
    <row r="102" spans="1:11" x14ac:dyDescent="0.25">
      <c r="A102" s="104">
        <v>43787</v>
      </c>
      <c r="B102" s="103">
        <v>-281.01600000000002</v>
      </c>
      <c r="C102" s="103">
        <v>-4084.0805015104552</v>
      </c>
      <c r="D102" s="179">
        <v>-282.27</v>
      </c>
      <c r="E102" s="179">
        <v>-123.86601092143511</v>
      </c>
      <c r="F102" s="179">
        <v>0</v>
      </c>
      <c r="G102" s="179">
        <v>0</v>
      </c>
      <c r="H102" s="103">
        <v>-509.05700000000002</v>
      </c>
      <c r="I102" s="179">
        <v>0</v>
      </c>
      <c r="J102" s="179">
        <v>-3304.7213410937798</v>
      </c>
      <c r="K102" s="179">
        <v>135.83385050476036</v>
      </c>
    </row>
    <row r="103" spans="1:11" x14ac:dyDescent="0.25">
      <c r="A103" s="104">
        <v>43788</v>
      </c>
      <c r="B103" s="103">
        <v>-278.47000000000003</v>
      </c>
      <c r="C103" s="103">
        <v>-4071.1424975956347</v>
      </c>
      <c r="D103" s="179">
        <v>-239.4</v>
      </c>
      <c r="E103" s="179">
        <v>-146.53800700661529</v>
      </c>
      <c r="F103" s="179">
        <v>0</v>
      </c>
      <c r="G103" s="179">
        <v>0</v>
      </c>
      <c r="H103" s="103">
        <v>-516.31700000000001</v>
      </c>
      <c r="I103" s="179">
        <v>0</v>
      </c>
      <c r="J103" s="179">
        <v>-3304.7213410937798</v>
      </c>
      <c r="K103" s="179">
        <v>135.83385050476036</v>
      </c>
    </row>
    <row r="104" spans="1:11" x14ac:dyDescent="0.25">
      <c r="A104" s="104">
        <v>43789</v>
      </c>
      <c r="B104" s="103">
        <v>-228.28100000000001</v>
      </c>
      <c r="C104" s="103">
        <v>-4128.6352465549498</v>
      </c>
      <c r="D104" s="179">
        <v>-294.8</v>
      </c>
      <c r="E104" s="179">
        <v>-78.350002029101205</v>
      </c>
      <c r="F104" s="179">
        <v>0.95000034182200466</v>
      </c>
      <c r="G104" s="179">
        <v>0</v>
      </c>
      <c r="H104" s="103">
        <v>-527.81700000000001</v>
      </c>
      <c r="I104" s="179">
        <v>0</v>
      </c>
      <c r="J104" s="179">
        <v>-3364.45209537243</v>
      </c>
      <c r="K104" s="179">
        <v>135.83385050476036</v>
      </c>
    </row>
    <row r="105" spans="1:11" x14ac:dyDescent="0.25">
      <c r="A105" s="104">
        <v>43790</v>
      </c>
      <c r="B105" s="103">
        <v>-283.327</v>
      </c>
      <c r="C105" s="103">
        <v>-3957.1952469942194</v>
      </c>
      <c r="D105" s="179">
        <v>-135.56</v>
      </c>
      <c r="E105" s="179">
        <v>-88.000002158750803</v>
      </c>
      <c r="F105" s="179">
        <v>0.30000003220089866</v>
      </c>
      <c r="G105" s="179">
        <v>0</v>
      </c>
      <c r="H105" s="103">
        <v>-505.31700000000001</v>
      </c>
      <c r="I105" s="179">
        <v>0</v>
      </c>
      <c r="J105" s="179">
        <v>-3364.45209537243</v>
      </c>
      <c r="K105" s="179">
        <v>135.83385050476036</v>
      </c>
    </row>
    <row r="106" spans="1:11" x14ac:dyDescent="0.25">
      <c r="A106" s="104">
        <v>43791</v>
      </c>
      <c r="B106" s="103">
        <v>-206.57300000000001</v>
      </c>
      <c r="C106" s="103">
        <v>-3728.9629434569492</v>
      </c>
      <c r="D106" s="179">
        <v>-99.43</v>
      </c>
      <c r="E106" s="179">
        <v>-28.050003145327494</v>
      </c>
      <c r="F106" s="179">
        <v>176.6370033485783</v>
      </c>
      <c r="G106" s="179">
        <v>0</v>
      </c>
      <c r="H106" s="103">
        <v>-565.81700000000001</v>
      </c>
      <c r="I106" s="179">
        <v>0</v>
      </c>
      <c r="J106" s="179">
        <v>-3348.1367941649605</v>
      </c>
      <c r="K106" s="179">
        <v>135.83385050476036</v>
      </c>
    </row>
    <row r="107" spans="1:11" x14ac:dyDescent="0.25">
      <c r="A107" s="104">
        <v>43794</v>
      </c>
      <c r="B107" s="103">
        <v>-265.41000000000003</v>
      </c>
      <c r="C107" s="103">
        <v>-3515.7557222930586</v>
      </c>
      <c r="D107" s="179">
        <v>-83.38</v>
      </c>
      <c r="E107" s="179">
        <v>-14.200001786548802</v>
      </c>
      <c r="F107" s="179">
        <v>341.42602095369011</v>
      </c>
      <c r="G107" s="179">
        <v>16.018202200000001</v>
      </c>
      <c r="H107" s="103">
        <v>-563.31700000000001</v>
      </c>
      <c r="I107" s="179">
        <v>0</v>
      </c>
      <c r="J107" s="179">
        <v>-3348.1367941649605</v>
      </c>
      <c r="K107" s="179">
        <v>135.83385050476036</v>
      </c>
    </row>
    <row r="108" spans="1:11" x14ac:dyDescent="0.25">
      <c r="A108" s="104">
        <v>43795</v>
      </c>
      <c r="B108" s="103">
        <v>-276.39400000000001</v>
      </c>
      <c r="C108" s="103">
        <v>-3531.9966047203575</v>
      </c>
      <c r="D108" s="179">
        <v>-79.959999999999994</v>
      </c>
      <c r="E108" s="179">
        <v>-31.726004906814403</v>
      </c>
      <c r="F108" s="179">
        <v>327.76902184665687</v>
      </c>
      <c r="G108" s="179">
        <v>11.047321999999999</v>
      </c>
      <c r="H108" s="103">
        <v>-546.82399999999996</v>
      </c>
      <c r="I108" s="179">
        <v>0</v>
      </c>
      <c r="J108" s="179">
        <v>-3348.1367941649605</v>
      </c>
      <c r="K108" s="179">
        <v>135.83385050476036</v>
      </c>
    </row>
    <row r="109" spans="1:11" x14ac:dyDescent="0.25">
      <c r="A109" s="104">
        <v>43796</v>
      </c>
      <c r="B109" s="103">
        <v>-282.714</v>
      </c>
      <c r="C109" s="103">
        <v>-3605.5717025388608</v>
      </c>
      <c r="D109" s="179">
        <v>-103.46</v>
      </c>
      <c r="E109" s="179">
        <v>-15.1000011298265</v>
      </c>
      <c r="F109" s="179">
        <v>218.72901799553594</v>
      </c>
      <c r="G109" s="179">
        <v>0.23943780000000001</v>
      </c>
      <c r="H109" s="103">
        <v>-519.32399999999996</v>
      </c>
      <c r="I109" s="179">
        <v>0</v>
      </c>
      <c r="J109" s="179">
        <v>-3322.4900077093307</v>
      </c>
      <c r="K109" s="179">
        <v>135.83385050476036</v>
      </c>
    </row>
    <row r="110" spans="1:11" x14ac:dyDescent="0.25">
      <c r="A110" s="104">
        <v>43797</v>
      </c>
      <c r="B110" s="103">
        <v>-290.00700000000001</v>
      </c>
      <c r="C110" s="103">
        <v>-3620.9331490732066</v>
      </c>
      <c r="D110" s="179">
        <v>-109</v>
      </c>
      <c r="E110" s="179">
        <v>-30.200002131417602</v>
      </c>
      <c r="F110" s="179">
        <v>212.15701026278114</v>
      </c>
      <c r="G110" s="179">
        <v>0</v>
      </c>
      <c r="H110" s="103">
        <v>-507.23399999999998</v>
      </c>
      <c r="I110" s="179">
        <v>0</v>
      </c>
      <c r="J110" s="179">
        <v>-3322.4900077093307</v>
      </c>
      <c r="K110" s="179">
        <v>135.83385050476036</v>
      </c>
    </row>
    <row r="111" spans="1:11" x14ac:dyDescent="0.25">
      <c r="A111" s="104">
        <v>43798</v>
      </c>
      <c r="B111" s="103">
        <v>-367.59100000000001</v>
      </c>
      <c r="C111" s="103">
        <v>-3628.7690972603195</v>
      </c>
      <c r="D111" s="179">
        <v>-144.44999999999999</v>
      </c>
      <c r="E111" s="179">
        <v>-26.500002176159999</v>
      </c>
      <c r="F111" s="179">
        <v>217.91201212041054</v>
      </c>
      <c r="G111" s="179">
        <v>1.1590499999999999</v>
      </c>
      <c r="H111" s="103">
        <v>-490.23399999999998</v>
      </c>
      <c r="I111" s="179">
        <v>0</v>
      </c>
      <c r="J111" s="179">
        <v>-3322.4900077093307</v>
      </c>
      <c r="K111" s="179">
        <v>135.83385050476036</v>
      </c>
    </row>
    <row r="112" spans="1:11" x14ac:dyDescent="0.25">
      <c r="A112" s="104">
        <v>43802</v>
      </c>
      <c r="B112" s="103">
        <v>-345.00700000000001</v>
      </c>
      <c r="C112" s="103">
        <v>-3700.8355514030713</v>
      </c>
      <c r="D112" s="179">
        <v>-144.63</v>
      </c>
      <c r="E112" s="179">
        <v>-54.424002935420603</v>
      </c>
      <c r="F112" s="179">
        <v>104.33846043832969</v>
      </c>
      <c r="G112" s="179">
        <v>0</v>
      </c>
      <c r="H112" s="103">
        <v>-419.87299999999999</v>
      </c>
      <c r="I112" s="179">
        <v>0</v>
      </c>
      <c r="J112" s="179">
        <v>-3322.4900077093307</v>
      </c>
      <c r="K112" s="179">
        <v>136.24299880335036</v>
      </c>
    </row>
    <row r="113" spans="1:11" x14ac:dyDescent="0.25">
      <c r="A113" s="104">
        <v>43803</v>
      </c>
      <c r="B113" s="103">
        <v>-306.911</v>
      </c>
      <c r="C113" s="103">
        <v>-3810.2812175527793</v>
      </c>
      <c r="D113" s="179">
        <v>-178.9</v>
      </c>
      <c r="E113" s="179">
        <v>-63.656008132157609</v>
      </c>
      <c r="F113" s="179">
        <v>17.575000118748392</v>
      </c>
      <c r="G113" s="179">
        <v>0</v>
      </c>
      <c r="H113" s="103">
        <v>-420.37299999999999</v>
      </c>
      <c r="I113" s="179">
        <v>0</v>
      </c>
      <c r="J113" s="179">
        <v>-3301.1702083427208</v>
      </c>
      <c r="K113" s="179">
        <v>136.24299880335036</v>
      </c>
    </row>
    <row r="114" spans="1:11" x14ac:dyDescent="0.25">
      <c r="A114" s="104">
        <v>43804</v>
      </c>
      <c r="B114" s="103">
        <v>-323.21800000000002</v>
      </c>
      <c r="C114" s="103">
        <v>-3817.7652129541866</v>
      </c>
      <c r="D114" s="179">
        <v>-128.69999999999999</v>
      </c>
      <c r="E114" s="179">
        <v>-91.765003465329499</v>
      </c>
      <c r="F114" s="179">
        <v>2.0000000505131936</v>
      </c>
      <c r="G114" s="179">
        <v>0</v>
      </c>
      <c r="H114" s="103">
        <v>-434.37299999999999</v>
      </c>
      <c r="I114" s="179">
        <v>0</v>
      </c>
      <c r="J114" s="179">
        <v>-3301.1702083427208</v>
      </c>
      <c r="K114" s="179">
        <v>136.24299880335036</v>
      </c>
    </row>
    <row r="115" spans="1:11" x14ac:dyDescent="0.25">
      <c r="A115" s="104">
        <v>43805</v>
      </c>
      <c r="B115" s="103">
        <v>-339.60899999999998</v>
      </c>
      <c r="C115" s="103">
        <v>-3876.1756222168592</v>
      </c>
      <c r="D115" s="179">
        <v>-125.05</v>
      </c>
      <c r="E115" s="179">
        <v>-164.23700781605899</v>
      </c>
      <c r="F115" s="179">
        <v>0</v>
      </c>
      <c r="G115" s="179">
        <v>0</v>
      </c>
      <c r="H115" s="103">
        <v>-438.37299999999999</v>
      </c>
      <c r="I115" s="179">
        <v>0</v>
      </c>
      <c r="J115" s="179">
        <v>-3284.7586132041506</v>
      </c>
      <c r="K115" s="179">
        <v>136.24299880335036</v>
      </c>
    </row>
    <row r="116" spans="1:11" x14ac:dyDescent="0.25">
      <c r="A116" s="104">
        <v>43808</v>
      </c>
      <c r="B116" s="103">
        <v>-348.60500000000002</v>
      </c>
      <c r="C116" s="103">
        <v>-3941.0898394661572</v>
      </c>
      <c r="D116" s="179">
        <v>-130.66</v>
      </c>
      <c r="E116" s="179">
        <v>-200.70400775663629</v>
      </c>
      <c r="F116" s="179">
        <v>0</v>
      </c>
      <c r="G116" s="179">
        <v>0</v>
      </c>
      <c r="H116" s="103">
        <v>-460.87299999999999</v>
      </c>
      <c r="I116" s="179">
        <v>0</v>
      </c>
      <c r="J116" s="179">
        <v>-3284.7586132041506</v>
      </c>
      <c r="K116" s="179">
        <v>135.90578149462993</v>
      </c>
    </row>
    <row r="117" spans="1:11" x14ac:dyDescent="0.25">
      <c r="A117" s="104">
        <v>43809</v>
      </c>
      <c r="B117" s="103">
        <v>-298.55700000000002</v>
      </c>
      <c r="C117" s="103">
        <v>-4027.2158363177814</v>
      </c>
      <c r="D117" s="179">
        <v>-241.05</v>
      </c>
      <c r="E117" s="179">
        <v>-165.91100460826058</v>
      </c>
      <c r="F117" s="179">
        <v>0</v>
      </c>
      <c r="G117" s="179">
        <v>0</v>
      </c>
      <c r="H117" s="103">
        <v>-471.40199999999999</v>
      </c>
      <c r="I117" s="179">
        <v>0</v>
      </c>
      <c r="J117" s="179">
        <v>-3284.7586132041506</v>
      </c>
      <c r="K117" s="179">
        <v>135.90578149462993</v>
      </c>
    </row>
    <row r="118" spans="1:11" x14ac:dyDescent="0.25">
      <c r="A118" s="104">
        <v>43810</v>
      </c>
      <c r="B118" s="103">
        <v>-295.80399999999997</v>
      </c>
      <c r="C118" s="103">
        <v>-4093.7094892463865</v>
      </c>
      <c r="D118" s="179">
        <v>-239.4</v>
      </c>
      <c r="E118" s="179">
        <v>-239.47601010780591</v>
      </c>
      <c r="F118" s="179">
        <v>0</v>
      </c>
      <c r="G118" s="179">
        <v>0</v>
      </c>
      <c r="H118" s="103">
        <v>-443.90199999999999</v>
      </c>
      <c r="I118" s="179">
        <v>0</v>
      </c>
      <c r="J118" s="179">
        <v>-3306.8372606332105</v>
      </c>
      <c r="K118" s="179">
        <v>135.90578149462993</v>
      </c>
    </row>
    <row r="119" spans="1:11" x14ac:dyDescent="0.25">
      <c r="A119" s="104">
        <v>43811</v>
      </c>
      <c r="B119" s="103">
        <v>-359.40600000000001</v>
      </c>
      <c r="C119" s="103">
        <v>-4028.711480877575</v>
      </c>
      <c r="D119" s="179">
        <v>-247.85</v>
      </c>
      <c r="E119" s="179">
        <v>-121.5280017389948</v>
      </c>
      <c r="F119" s="179">
        <v>0</v>
      </c>
      <c r="G119" s="179">
        <v>0</v>
      </c>
      <c r="H119" s="103">
        <v>-488.40199999999999</v>
      </c>
      <c r="I119" s="179">
        <v>0</v>
      </c>
      <c r="J119" s="179">
        <v>-3306.8372606332105</v>
      </c>
      <c r="K119" s="179">
        <v>135.90578149462993</v>
      </c>
    </row>
    <row r="120" spans="1:11" x14ac:dyDescent="0.25">
      <c r="A120" s="104">
        <v>43812</v>
      </c>
      <c r="B120" s="103">
        <v>-343.899</v>
      </c>
      <c r="C120" s="103">
        <v>-4019.6974839614277</v>
      </c>
      <c r="D120" s="179">
        <v>-163.95</v>
      </c>
      <c r="E120" s="179">
        <v>-122.91400482284737</v>
      </c>
      <c r="F120" s="179">
        <v>0</v>
      </c>
      <c r="G120" s="179">
        <v>0</v>
      </c>
      <c r="H120" s="103">
        <v>-561.90200000000004</v>
      </c>
      <c r="I120" s="179">
        <v>0</v>
      </c>
      <c r="J120" s="179">
        <v>-3306.8372606332105</v>
      </c>
      <c r="K120" s="179">
        <v>135.90578149462993</v>
      </c>
    </row>
    <row r="121" spans="1:11" x14ac:dyDescent="0.25">
      <c r="A121" s="104">
        <v>43817</v>
      </c>
      <c r="B121" s="103">
        <v>-348.613</v>
      </c>
      <c r="C121" s="103">
        <v>-4044.2579940383675</v>
      </c>
      <c r="D121" s="179">
        <v>-240.05</v>
      </c>
      <c r="E121" s="179">
        <v>-169.97100263010341</v>
      </c>
      <c r="F121" s="179">
        <v>0.40000008325638703</v>
      </c>
      <c r="G121" s="179">
        <v>0</v>
      </c>
      <c r="H121" s="103">
        <v>-456.90199999999999</v>
      </c>
      <c r="I121" s="179">
        <v>0</v>
      </c>
      <c r="J121" s="179">
        <v>-3313.6407729861503</v>
      </c>
      <c r="K121" s="179">
        <v>135.90578149462993</v>
      </c>
    </row>
    <row r="122" spans="1:11" x14ac:dyDescent="0.25">
      <c r="A122" s="104">
        <v>43818</v>
      </c>
      <c r="B122" s="103">
        <v>-315.94</v>
      </c>
      <c r="C122" s="103">
        <v>-4182.3009942134531</v>
      </c>
      <c r="D122" s="179">
        <v>-382.7</v>
      </c>
      <c r="E122" s="179">
        <v>-212.96400272193253</v>
      </c>
      <c r="F122" s="179">
        <v>0</v>
      </c>
      <c r="G122" s="179">
        <v>0</v>
      </c>
      <c r="H122" s="103">
        <v>-408.90199999999999</v>
      </c>
      <c r="I122" s="179">
        <v>0</v>
      </c>
      <c r="J122" s="179">
        <v>-3313.6407729861503</v>
      </c>
      <c r="K122" s="179">
        <v>135.90578149462993</v>
      </c>
    </row>
    <row r="123" spans="1:11" x14ac:dyDescent="0.25">
      <c r="A123" s="104">
        <v>43819</v>
      </c>
      <c r="B123" s="103">
        <v>-341.12099999999998</v>
      </c>
      <c r="C123" s="103">
        <v>-4134.3227668623167</v>
      </c>
      <c r="D123" s="179">
        <v>-281.25</v>
      </c>
      <c r="E123" s="179">
        <v>-180.95500751942598</v>
      </c>
      <c r="F123" s="179">
        <v>0</v>
      </c>
      <c r="G123" s="179">
        <v>0</v>
      </c>
      <c r="H123" s="103">
        <v>-457.90199999999999</v>
      </c>
      <c r="I123" s="179">
        <v>0</v>
      </c>
      <c r="J123" s="179">
        <v>-3350.1215408375206</v>
      </c>
      <c r="K123" s="179">
        <v>135.90578149462993</v>
      </c>
    </row>
    <row r="124" spans="1:11" x14ac:dyDescent="0.25">
      <c r="A124" s="104">
        <v>43822</v>
      </c>
      <c r="B124" s="103">
        <v>-351.02100000000002</v>
      </c>
      <c r="C124" s="103">
        <v>-4084.1201290532181</v>
      </c>
      <c r="D124" s="179">
        <v>-145.9</v>
      </c>
      <c r="E124" s="179">
        <v>-205.58100571032728</v>
      </c>
      <c r="F124" s="179">
        <v>0</v>
      </c>
      <c r="G124" s="179">
        <v>-3.5213640000000002</v>
      </c>
      <c r="H124" s="103">
        <v>-514.90200000000004</v>
      </c>
      <c r="I124" s="179">
        <v>0</v>
      </c>
      <c r="J124" s="179">
        <v>-3350.1215408375206</v>
      </c>
      <c r="K124" s="179">
        <v>135.90578149462993</v>
      </c>
    </row>
    <row r="125" spans="1:11" x14ac:dyDescent="0.25">
      <c r="A125" s="104">
        <v>43823</v>
      </c>
      <c r="B125" s="103">
        <v>-348.03699999999998</v>
      </c>
      <c r="C125" s="103">
        <v>-4152.4307710006333</v>
      </c>
      <c r="D125" s="179">
        <v>-234.63499999999999</v>
      </c>
      <c r="E125" s="179">
        <v>-137.63901165774251</v>
      </c>
      <c r="F125" s="179">
        <v>0</v>
      </c>
      <c r="G125" s="179">
        <v>-9.5389999999999997</v>
      </c>
      <c r="H125" s="103">
        <v>-556.40200000000004</v>
      </c>
      <c r="I125" s="179">
        <v>0</v>
      </c>
      <c r="J125" s="179">
        <v>-3350.1215408375206</v>
      </c>
      <c r="K125" s="179">
        <v>135.90578149462993</v>
      </c>
    </row>
    <row r="126" spans="1:11" x14ac:dyDescent="0.25">
      <c r="A126" s="104">
        <v>43824</v>
      </c>
      <c r="B126" s="103">
        <v>-368.65300000000002</v>
      </c>
      <c r="C126" s="103">
        <v>-4017.337243832807</v>
      </c>
      <c r="D126" s="179">
        <v>-104.83</v>
      </c>
      <c r="E126" s="179">
        <v>-60.800001820757998</v>
      </c>
      <c r="F126" s="179">
        <v>57.196002979951203</v>
      </c>
      <c r="G126" s="179">
        <v>-9.5389999999999997</v>
      </c>
      <c r="H126" s="103">
        <v>-556.40300000000002</v>
      </c>
      <c r="I126" s="179">
        <v>0</v>
      </c>
      <c r="J126" s="179">
        <v>-3478.8670264866305</v>
      </c>
      <c r="K126" s="179">
        <v>135.90578149462993</v>
      </c>
    </row>
    <row r="127" spans="1:11" x14ac:dyDescent="0.25">
      <c r="A127" s="104">
        <v>43825</v>
      </c>
      <c r="B127" s="103">
        <v>-464.83100000000002</v>
      </c>
      <c r="C127" s="103">
        <v>-4076.087247669876</v>
      </c>
      <c r="D127" s="179">
        <v>-129.75</v>
      </c>
      <c r="E127" s="179">
        <v>-59.1000037083124</v>
      </c>
      <c r="F127" s="179">
        <v>20.330001030436975</v>
      </c>
      <c r="G127" s="179">
        <v>0</v>
      </c>
      <c r="H127" s="103">
        <v>-564.60599999999999</v>
      </c>
      <c r="I127" s="179">
        <v>0</v>
      </c>
      <c r="J127" s="179">
        <v>-3478.8670264866305</v>
      </c>
      <c r="K127" s="179">
        <v>135.90578149462993</v>
      </c>
    </row>
    <row r="128" spans="1:11" x14ac:dyDescent="0.25">
      <c r="A128" s="104">
        <v>43826</v>
      </c>
      <c r="B128" s="103">
        <v>-399.47199999999998</v>
      </c>
      <c r="C128" s="103">
        <v>-4018.8361053827048</v>
      </c>
      <c r="D128" s="179">
        <v>-146.63999999999999</v>
      </c>
      <c r="E128" s="179">
        <v>-151.8320151995149</v>
      </c>
      <c r="F128" s="179">
        <v>0</v>
      </c>
      <c r="G128" s="179">
        <v>0</v>
      </c>
      <c r="H128" s="103">
        <v>-470.10599999999999</v>
      </c>
      <c r="I128" s="179">
        <v>0</v>
      </c>
      <c r="J128" s="179">
        <v>-3386.1638716778202</v>
      </c>
      <c r="K128" s="179">
        <v>135.90578149462993</v>
      </c>
    </row>
    <row r="129" spans="1:11" x14ac:dyDescent="0.25">
      <c r="A129" s="104">
        <v>43829</v>
      </c>
      <c r="B129" s="103">
        <v>-342.78699999999998</v>
      </c>
      <c r="C129" s="103">
        <v>-4101.7540914704723</v>
      </c>
      <c r="D129" s="179">
        <v>-117.59</v>
      </c>
      <c r="E129" s="179">
        <v>-106.60000178345859</v>
      </c>
      <c r="F129" s="179">
        <v>2.8000004961761817</v>
      </c>
      <c r="G129" s="179">
        <v>0</v>
      </c>
      <c r="H129" s="103">
        <v>-630.10599999999999</v>
      </c>
      <c r="I129" s="179">
        <v>0</v>
      </c>
      <c r="J129" s="179">
        <v>-3386.1638716778202</v>
      </c>
      <c r="K129" s="179">
        <v>135.90578149462993</v>
      </c>
    </row>
    <row r="130" spans="1:11" x14ac:dyDescent="0.25">
      <c r="A130" s="104">
        <v>43830</v>
      </c>
      <c r="B130" s="103">
        <v>-324.339</v>
      </c>
      <c r="C130" s="103">
        <v>-4111.215279570788</v>
      </c>
      <c r="D130" s="179">
        <v>-230.52</v>
      </c>
      <c r="E130" s="179">
        <v>-27.935002207891799</v>
      </c>
      <c r="F130" s="179">
        <v>73.000005647774316</v>
      </c>
      <c r="G130" s="179">
        <v>0</v>
      </c>
      <c r="H130" s="103">
        <v>-643.10599999999999</v>
      </c>
      <c r="I130" s="179">
        <v>0</v>
      </c>
      <c r="J130" s="183">
        <v>-3418.5600645053005</v>
      </c>
      <c r="K130" s="179">
        <v>135.90578149462993</v>
      </c>
    </row>
    <row r="131" spans="1:11" x14ac:dyDescent="0.25">
      <c r="A131" s="104">
        <v>43835</v>
      </c>
      <c r="B131" s="103">
        <v>-376.11799999999999</v>
      </c>
      <c r="C131" s="103">
        <v>-4005.9042834531306</v>
      </c>
      <c r="D131" s="179">
        <v>-269.75</v>
      </c>
      <c r="E131" s="179">
        <v>-110.00000044246001</v>
      </c>
      <c r="F131" s="179">
        <v>0</v>
      </c>
      <c r="G131" s="179">
        <v>0</v>
      </c>
      <c r="H131" s="103">
        <v>-343.5</v>
      </c>
      <c r="I131" s="179">
        <v>0</v>
      </c>
      <c r="J131" s="179">
        <v>-3418.5600645053005</v>
      </c>
      <c r="K131" s="179">
        <v>135.90578149462993</v>
      </c>
    </row>
    <row r="132" spans="1:11" x14ac:dyDescent="0.25">
      <c r="A132" s="104">
        <v>43836</v>
      </c>
      <c r="B132" s="103">
        <v>-321.87900000000002</v>
      </c>
      <c r="C132" s="103">
        <v>-3991.1252864536423</v>
      </c>
      <c r="D132" s="179">
        <v>-382.95</v>
      </c>
      <c r="E132" s="179">
        <v>-131.52100344297097</v>
      </c>
      <c r="F132" s="179">
        <v>0</v>
      </c>
      <c r="G132" s="179">
        <v>0</v>
      </c>
      <c r="H132" s="103">
        <v>-194</v>
      </c>
      <c r="I132" s="179">
        <v>0</v>
      </c>
      <c r="J132" s="179">
        <v>-3418.5600645053005</v>
      </c>
      <c r="K132" s="179">
        <v>135.90578149462993</v>
      </c>
    </row>
    <row r="133" spans="1:11" x14ac:dyDescent="0.25">
      <c r="A133" s="104">
        <v>43838</v>
      </c>
      <c r="B133" s="103">
        <v>-352.81099999999998</v>
      </c>
      <c r="C133" s="103">
        <v>-4062.8244120431118</v>
      </c>
      <c r="D133" s="179">
        <v>-345.21</v>
      </c>
      <c r="E133" s="179">
        <v>-200.72000861564229</v>
      </c>
      <c r="F133" s="179">
        <v>0</v>
      </c>
      <c r="G133" s="179">
        <v>0</v>
      </c>
      <c r="H133" s="103">
        <v>-254.5</v>
      </c>
      <c r="I133" s="179">
        <v>0</v>
      </c>
      <c r="J133" s="179">
        <v>-3398.3001849221</v>
      </c>
      <c r="K133" s="179">
        <v>135.90578149462993</v>
      </c>
    </row>
    <row r="134" spans="1:11" x14ac:dyDescent="0.25">
      <c r="A134" s="104">
        <v>43839</v>
      </c>
      <c r="B134" s="103">
        <v>-331.34300000000002</v>
      </c>
      <c r="C134" s="103">
        <v>-4191.9829077536178</v>
      </c>
      <c r="D134" s="179">
        <v>-303.55</v>
      </c>
      <c r="E134" s="179">
        <v>-193.13800432614826</v>
      </c>
      <c r="F134" s="179">
        <v>0</v>
      </c>
      <c r="G134" s="179">
        <v>-6.4005000000000001</v>
      </c>
      <c r="H134" s="103">
        <v>-426.5</v>
      </c>
      <c r="I134" s="179">
        <v>0</v>
      </c>
      <c r="J134" s="179">
        <v>-3398.3001849221</v>
      </c>
      <c r="K134" s="179">
        <v>135.90578149462993</v>
      </c>
    </row>
    <row r="135" spans="1:11" x14ac:dyDescent="0.25">
      <c r="A135" s="104">
        <v>43840</v>
      </c>
      <c r="B135" s="103">
        <v>-328.22</v>
      </c>
      <c r="C135" s="103">
        <v>-4243.34440676757</v>
      </c>
      <c r="D135" s="179">
        <v>-288.35000000000002</v>
      </c>
      <c r="E135" s="179">
        <v>-178.60000334010039</v>
      </c>
      <c r="F135" s="179">
        <v>0</v>
      </c>
      <c r="G135" s="179">
        <v>0</v>
      </c>
      <c r="H135" s="103">
        <v>-514</v>
      </c>
      <c r="I135" s="179">
        <v>0</v>
      </c>
      <c r="J135" s="179">
        <v>-3398.3001849221</v>
      </c>
      <c r="K135" s="179">
        <v>135.90578149462993</v>
      </c>
    </row>
    <row r="136" spans="1:11" x14ac:dyDescent="0.25">
      <c r="A136" s="104">
        <v>43843</v>
      </c>
      <c r="B136" s="103">
        <v>-321.91899999999998</v>
      </c>
      <c r="C136" s="103">
        <v>-4294.3604076740949</v>
      </c>
      <c r="D136" s="179">
        <v>-349.2</v>
      </c>
      <c r="E136" s="179">
        <v>-185.23500424662461</v>
      </c>
      <c r="F136" s="179">
        <v>0</v>
      </c>
      <c r="G136" s="179">
        <v>0</v>
      </c>
      <c r="H136" s="103">
        <v>-497.53100000000001</v>
      </c>
      <c r="I136" s="179">
        <v>0</v>
      </c>
      <c r="J136" s="179">
        <v>-3398.3001849221</v>
      </c>
      <c r="K136" s="179">
        <v>135.90578149462993</v>
      </c>
    </row>
    <row r="137" spans="1:11" x14ac:dyDescent="0.25">
      <c r="A137" s="104">
        <v>43844</v>
      </c>
      <c r="B137" s="103">
        <v>-347.83300000000003</v>
      </c>
      <c r="C137" s="103">
        <v>-4334.3754061284772</v>
      </c>
      <c r="D137" s="179">
        <v>-303.75</v>
      </c>
      <c r="E137" s="179">
        <v>-189.20000270100698</v>
      </c>
      <c r="F137" s="179">
        <v>0</v>
      </c>
      <c r="G137" s="179">
        <v>0</v>
      </c>
      <c r="H137" s="103">
        <v>-579.03099999999995</v>
      </c>
      <c r="I137" s="179">
        <v>0</v>
      </c>
      <c r="J137" s="179">
        <v>-3398.3001849221</v>
      </c>
      <c r="K137" s="179">
        <v>135.90578149462993</v>
      </c>
    </row>
    <row r="138" spans="1:11" x14ac:dyDescent="0.25">
      <c r="A138" s="104">
        <v>43845</v>
      </c>
      <c r="B138" s="103">
        <v>-328.55799999999999</v>
      </c>
      <c r="C138" s="103">
        <v>-4424.8242250491903</v>
      </c>
      <c r="D138" s="179">
        <v>-365.65</v>
      </c>
      <c r="E138" s="179">
        <v>-202.40000163674071</v>
      </c>
      <c r="F138" s="179">
        <v>0</v>
      </c>
      <c r="G138" s="179">
        <v>0</v>
      </c>
      <c r="H138" s="103">
        <v>-525.03099999999995</v>
      </c>
      <c r="I138" s="179">
        <v>0</v>
      </c>
      <c r="J138" s="179">
        <v>-3467.6490049070799</v>
      </c>
      <c r="K138" s="179">
        <v>135.90578149462993</v>
      </c>
    </row>
    <row r="139" spans="1:11" x14ac:dyDescent="0.25">
      <c r="A139" s="104">
        <v>43846</v>
      </c>
      <c r="B139" s="103">
        <v>-331.85500000000002</v>
      </c>
      <c r="C139" s="103">
        <v>-4400.3462317350213</v>
      </c>
      <c r="D139" s="179">
        <v>-427.72</v>
      </c>
      <c r="E139" s="179">
        <v>-149.35200832257149</v>
      </c>
      <c r="F139" s="179">
        <v>0</v>
      </c>
      <c r="G139" s="179">
        <v>0</v>
      </c>
      <c r="H139" s="103">
        <v>-491.53100000000001</v>
      </c>
      <c r="I139" s="179">
        <v>0</v>
      </c>
      <c r="J139" s="179">
        <v>-3467.6490049070799</v>
      </c>
      <c r="K139" s="179">
        <v>135.90578149462993</v>
      </c>
    </row>
    <row r="140" spans="1:11" x14ac:dyDescent="0.25">
      <c r="A140" s="104">
        <v>43847</v>
      </c>
      <c r="B140" s="103">
        <v>-330.61599999999999</v>
      </c>
      <c r="C140" s="103">
        <v>-4515.3315208134973</v>
      </c>
      <c r="D140" s="179">
        <v>-303.60000000000002</v>
      </c>
      <c r="E140" s="179">
        <v>-181.54700487059682</v>
      </c>
      <c r="F140" s="179">
        <v>0</v>
      </c>
      <c r="G140" s="179">
        <v>-0.48984</v>
      </c>
      <c r="H140" s="103">
        <v>-550.03099999999995</v>
      </c>
      <c r="I140" s="179">
        <v>0</v>
      </c>
      <c r="J140" s="179">
        <v>-3615.5694574375302</v>
      </c>
      <c r="K140" s="179">
        <v>135.90578149462993</v>
      </c>
    </row>
    <row r="141" spans="1:11" x14ac:dyDescent="0.25">
      <c r="A141" s="104">
        <v>43850</v>
      </c>
      <c r="B141" s="103">
        <v>-305.75700000000001</v>
      </c>
      <c r="C141" s="103">
        <v>-4535.6775227137778</v>
      </c>
      <c r="D141" s="179">
        <v>-325.89999999999998</v>
      </c>
      <c r="E141" s="179">
        <v>-196.59000677087747</v>
      </c>
      <c r="F141" s="179">
        <v>0</v>
      </c>
      <c r="G141" s="179">
        <v>-0.48984</v>
      </c>
      <c r="H141" s="103">
        <v>-533.03399999999999</v>
      </c>
      <c r="I141" s="179">
        <v>0</v>
      </c>
      <c r="J141" s="179">
        <v>-3615.5694574375302</v>
      </c>
      <c r="K141" s="179">
        <v>135.90578149462993</v>
      </c>
    </row>
    <row r="142" spans="1:11" x14ac:dyDescent="0.25">
      <c r="A142" s="104">
        <v>43851</v>
      </c>
      <c r="B142" s="103">
        <v>-314.99900000000002</v>
      </c>
      <c r="C142" s="103">
        <v>-4521.2087189730055</v>
      </c>
      <c r="D142" s="179">
        <v>-301.86</v>
      </c>
      <c r="E142" s="179">
        <v>-209.63001123935678</v>
      </c>
      <c r="F142" s="179">
        <v>0</v>
      </c>
      <c r="G142" s="179">
        <v>0</v>
      </c>
      <c r="H142" s="103">
        <v>-533.24199999999996</v>
      </c>
      <c r="I142" s="179">
        <v>0</v>
      </c>
      <c r="J142" s="179">
        <v>-3615.5694574375302</v>
      </c>
      <c r="K142" s="179">
        <v>139.09274970388196</v>
      </c>
    </row>
    <row r="143" spans="1:11" x14ac:dyDescent="0.25">
      <c r="A143" s="104">
        <v>43852</v>
      </c>
      <c r="B143" s="103">
        <v>-301.85399999999998</v>
      </c>
      <c r="C143" s="103">
        <v>-4545.1880226509938</v>
      </c>
      <c r="D143" s="179">
        <v>-312.97000000000003</v>
      </c>
      <c r="E143" s="179">
        <v>-207.11300311095917</v>
      </c>
      <c r="F143" s="179">
        <v>3.0000000723639886</v>
      </c>
      <c r="G143" s="179">
        <v>0</v>
      </c>
      <c r="H143" s="103">
        <v>-560.24199999999996</v>
      </c>
      <c r="I143" s="179">
        <v>0</v>
      </c>
      <c r="J143" s="179">
        <v>-3606.9557693162801</v>
      </c>
      <c r="K143" s="179">
        <v>139.09274970388196</v>
      </c>
    </row>
    <row r="144" spans="1:11" x14ac:dyDescent="0.25">
      <c r="A144" s="104">
        <v>43853</v>
      </c>
      <c r="B144" s="103">
        <v>-303.13600000000002</v>
      </c>
      <c r="C144" s="103">
        <v>-4464.6444649792002</v>
      </c>
      <c r="D144" s="179">
        <v>-221.71</v>
      </c>
      <c r="E144" s="179">
        <v>-200.81800536680248</v>
      </c>
      <c r="F144" s="179">
        <v>0</v>
      </c>
      <c r="G144" s="179">
        <v>-1.5114399999999999</v>
      </c>
      <c r="H144" s="103">
        <v>-572.74199999999996</v>
      </c>
      <c r="I144" s="179">
        <v>0</v>
      </c>
      <c r="J144" s="179">
        <v>-3606.9557693162801</v>
      </c>
      <c r="K144" s="179">
        <v>139.09274970388196</v>
      </c>
    </row>
    <row r="145" spans="1:11" x14ac:dyDescent="0.25">
      <c r="A145" s="104">
        <v>43854</v>
      </c>
      <c r="B145" s="103">
        <v>-311.68599999999998</v>
      </c>
      <c r="C145" s="103">
        <v>-4491.880872741006</v>
      </c>
      <c r="D145" s="179">
        <v>-120.65</v>
      </c>
      <c r="E145" s="179">
        <v>-105.94900032637798</v>
      </c>
      <c r="F145" s="179">
        <v>0</v>
      </c>
      <c r="G145" s="179">
        <v>-2.4978359999999999</v>
      </c>
      <c r="H145" s="103">
        <v>-510.74200000000002</v>
      </c>
      <c r="I145" s="179">
        <v>0</v>
      </c>
      <c r="J145" s="179">
        <v>-3891.1347861185104</v>
      </c>
      <c r="K145" s="179">
        <v>139.09274970388196</v>
      </c>
    </row>
    <row r="146" spans="1:11" x14ac:dyDescent="0.25">
      <c r="A146" s="104">
        <v>43857</v>
      </c>
      <c r="B146" s="103">
        <v>-322.17200000000003</v>
      </c>
      <c r="C146" s="103">
        <v>-4410.9370401198603</v>
      </c>
      <c r="D146" s="179">
        <v>-92.8</v>
      </c>
      <c r="E146" s="179">
        <v>-81.000004358952893</v>
      </c>
      <c r="F146" s="179">
        <v>7.1500006537209941</v>
      </c>
      <c r="G146" s="179">
        <v>0</v>
      </c>
      <c r="H146" s="103">
        <v>-492.245</v>
      </c>
      <c r="I146" s="179">
        <v>0</v>
      </c>
      <c r="J146" s="179">
        <v>-3891.1347861185104</v>
      </c>
      <c r="K146" s="179">
        <v>139.09274970388196</v>
      </c>
    </row>
    <row r="147" spans="1:11" x14ac:dyDescent="0.25">
      <c r="A147" s="104">
        <v>43858</v>
      </c>
      <c r="B147" s="103">
        <v>-316.35000000000002</v>
      </c>
      <c r="C147" s="103">
        <v>-4376.1862973716779</v>
      </c>
      <c r="D147" s="179">
        <v>-73.2</v>
      </c>
      <c r="E147" s="179">
        <v>-65.300005085868989</v>
      </c>
      <c r="F147" s="179">
        <v>4.5000005114012964</v>
      </c>
      <c r="G147" s="179">
        <v>0</v>
      </c>
      <c r="H147" s="103">
        <v>-480.96899999999999</v>
      </c>
      <c r="I147" s="179">
        <v>0</v>
      </c>
      <c r="J147" s="179">
        <v>-3891.1347861185104</v>
      </c>
      <c r="K147" s="179">
        <v>129.91749332129967</v>
      </c>
    </row>
    <row r="148" spans="1:11" x14ac:dyDescent="0.25">
      <c r="A148" s="104">
        <v>43859</v>
      </c>
      <c r="B148" s="103">
        <v>-324.90699999999998</v>
      </c>
      <c r="C148" s="103">
        <v>-4420.6202687804434</v>
      </c>
      <c r="D148" s="179">
        <v>-111.5</v>
      </c>
      <c r="E148" s="179">
        <v>-95.061001696903617</v>
      </c>
      <c r="F148" s="179">
        <v>0</v>
      </c>
      <c r="G148" s="179">
        <v>0</v>
      </c>
      <c r="H148" s="103">
        <v>-415.96899999999999</v>
      </c>
      <c r="I148" s="179">
        <v>0</v>
      </c>
      <c r="J148" s="179">
        <v>-3928.0077604048402</v>
      </c>
      <c r="K148" s="179">
        <v>129.91749332129967</v>
      </c>
    </row>
    <row r="149" spans="1:11" x14ac:dyDescent="0.25">
      <c r="A149" s="104">
        <v>43860</v>
      </c>
      <c r="B149" s="103">
        <v>-316.41699999999997</v>
      </c>
      <c r="C149" s="103">
        <v>-4430.4402726826838</v>
      </c>
      <c r="D149" s="179">
        <v>-126.15</v>
      </c>
      <c r="E149" s="179">
        <v>-121.23100565544308</v>
      </c>
      <c r="F149" s="179">
        <v>5.0000000562998963</v>
      </c>
      <c r="G149" s="179">
        <v>0</v>
      </c>
      <c r="H149" s="103">
        <v>-389.96899999999999</v>
      </c>
      <c r="I149" s="179">
        <v>0</v>
      </c>
      <c r="J149" s="179">
        <v>-3928.0077604048402</v>
      </c>
      <c r="K149" s="179">
        <v>129.91749332129967</v>
      </c>
    </row>
    <row r="150" spans="1:11" x14ac:dyDescent="0.25">
      <c r="A150" s="104">
        <v>43861</v>
      </c>
      <c r="B150" s="103">
        <v>-294.69</v>
      </c>
      <c r="C150" s="103">
        <v>-4478.7702355107294</v>
      </c>
      <c r="D150" s="183">
        <v>-172.55</v>
      </c>
      <c r="E150" s="179">
        <v>-70.400003439166483</v>
      </c>
      <c r="F150" s="179">
        <v>3.0000002860169985</v>
      </c>
      <c r="G150" s="179">
        <v>0</v>
      </c>
      <c r="H150" s="184">
        <v>-379.96899999999999</v>
      </c>
      <c r="I150" s="179">
        <v>0</v>
      </c>
      <c r="J150" s="183">
        <v>-3988.7687256788799</v>
      </c>
      <c r="K150" s="179">
        <v>129.9174933212997</v>
      </c>
    </row>
    <row r="151" spans="1:11" x14ac:dyDescent="0.25">
      <c r="A151" s="104">
        <v>43864</v>
      </c>
      <c r="B151" s="103">
        <v>-325.82</v>
      </c>
      <c r="C151" s="103">
        <v>-4523.5148863860204</v>
      </c>
      <c r="D151" s="179">
        <v>-183.95</v>
      </c>
      <c r="E151" s="179">
        <v>-125.10000402844013</v>
      </c>
      <c r="F151" s="179">
        <v>0</v>
      </c>
      <c r="G151" s="179">
        <v>-1.1416500000000001</v>
      </c>
      <c r="H151" s="103">
        <v>-354.47199999999998</v>
      </c>
      <c r="I151" s="179">
        <v>0</v>
      </c>
      <c r="J151" s="179">
        <v>-3988.7687256788799</v>
      </c>
      <c r="K151" s="179">
        <v>129.91749332129967</v>
      </c>
    </row>
    <row r="152" spans="1:11" x14ac:dyDescent="0.25">
      <c r="A152" s="104">
        <v>43865</v>
      </c>
      <c r="B152" s="103">
        <v>-350.19900000000001</v>
      </c>
      <c r="C152" s="103">
        <v>-4507.387531149574</v>
      </c>
      <c r="D152" s="179">
        <v>-161.15</v>
      </c>
      <c r="E152" s="179">
        <v>-116.84100379199378</v>
      </c>
      <c r="F152" s="179">
        <v>0</v>
      </c>
      <c r="G152" s="179">
        <v>-0.569295</v>
      </c>
      <c r="H152" s="103">
        <v>-369.976</v>
      </c>
      <c r="I152" s="179">
        <v>0</v>
      </c>
      <c r="J152" s="179">
        <v>-3988.7687256788799</v>
      </c>
      <c r="K152" s="179">
        <v>129.91749332129967</v>
      </c>
    </row>
    <row r="153" spans="1:11" x14ac:dyDescent="0.25">
      <c r="A153" s="104">
        <v>43866</v>
      </c>
      <c r="B153" s="103">
        <v>-317.95699999999999</v>
      </c>
      <c r="C153" s="103">
        <v>-4617.3901503083453</v>
      </c>
      <c r="D153" s="179">
        <v>-145.5</v>
      </c>
      <c r="E153" s="179">
        <v>-120.41600380754127</v>
      </c>
      <c r="F153" s="179">
        <v>1.6000007099559923</v>
      </c>
      <c r="G153" s="179">
        <v>0</v>
      </c>
      <c r="H153" s="103">
        <v>-446.976</v>
      </c>
      <c r="I153" s="179">
        <v>0</v>
      </c>
      <c r="J153" s="179">
        <v>-4036.0156405320599</v>
      </c>
      <c r="K153" s="179">
        <v>129.91749332129967</v>
      </c>
    </row>
    <row r="154" spans="1:11" x14ac:dyDescent="0.25">
      <c r="A154" s="104">
        <v>43867</v>
      </c>
      <c r="B154" s="103">
        <v>-333.03</v>
      </c>
      <c r="C154" s="103">
        <v>-4657.959326491412</v>
      </c>
      <c r="D154" s="179">
        <v>-156.72999999999999</v>
      </c>
      <c r="E154" s="179">
        <v>-125.87300330064934</v>
      </c>
      <c r="F154" s="179">
        <v>0.50000001999730159</v>
      </c>
      <c r="G154" s="179">
        <v>-5.7821759999999998</v>
      </c>
      <c r="H154" s="103">
        <v>-463.976</v>
      </c>
      <c r="I154" s="179">
        <v>0</v>
      </c>
      <c r="J154" s="179">
        <v>-4036.0156405320599</v>
      </c>
      <c r="K154" s="179">
        <v>129.91749332129967</v>
      </c>
    </row>
    <row r="155" spans="1:11" x14ac:dyDescent="0.25">
      <c r="A155" s="104">
        <v>43868</v>
      </c>
      <c r="B155" s="103">
        <v>-337.96600000000001</v>
      </c>
      <c r="C155" s="103">
        <v>-4643.8571033001281</v>
      </c>
      <c r="D155" s="179">
        <v>-109.5</v>
      </c>
      <c r="E155" s="179">
        <v>-119.26000350488741</v>
      </c>
      <c r="F155" s="179">
        <v>0</v>
      </c>
      <c r="G155" s="179">
        <v>0</v>
      </c>
      <c r="H155" s="103">
        <v>-467.976</v>
      </c>
      <c r="I155" s="179">
        <v>0</v>
      </c>
      <c r="J155" s="179">
        <v>-4077.0385931165401</v>
      </c>
      <c r="K155" s="179">
        <v>129.91749332129967</v>
      </c>
    </row>
    <row r="156" spans="1:11" x14ac:dyDescent="0.25">
      <c r="A156" s="104">
        <v>43871</v>
      </c>
      <c r="B156" s="103">
        <v>-321.76100000000002</v>
      </c>
      <c r="C156" s="103">
        <v>-4683.5141413402798</v>
      </c>
      <c r="D156" s="179">
        <v>-146.44</v>
      </c>
      <c r="E156" s="179">
        <v>-94.595001545040049</v>
      </c>
      <c r="F156" s="179">
        <v>0</v>
      </c>
      <c r="G156" s="179">
        <v>-0.37903999999999999</v>
      </c>
      <c r="H156" s="103">
        <v>-494.97899999999998</v>
      </c>
      <c r="I156" s="179">
        <v>0</v>
      </c>
      <c r="J156" s="179">
        <v>-4077.0385931165401</v>
      </c>
      <c r="K156" s="179">
        <v>129.91749332129967</v>
      </c>
    </row>
    <row r="157" spans="1:11" x14ac:dyDescent="0.25">
      <c r="A157" s="104">
        <v>43872</v>
      </c>
      <c r="B157" s="103">
        <v>-319.91000000000003</v>
      </c>
      <c r="C157" s="103">
        <v>-4687.5038799448839</v>
      </c>
      <c r="D157" s="179">
        <v>-123.95</v>
      </c>
      <c r="E157" s="179">
        <v>-116.57500414964362</v>
      </c>
      <c r="F157" s="179">
        <v>0</v>
      </c>
      <c r="G157" s="179">
        <v>-2.8747760000000002</v>
      </c>
      <c r="H157" s="103">
        <v>-496.983</v>
      </c>
      <c r="I157" s="179">
        <v>0</v>
      </c>
      <c r="J157" s="179">
        <v>-4077.0385931165401</v>
      </c>
      <c r="K157" s="179">
        <v>129.91749332129967</v>
      </c>
    </row>
    <row r="158" spans="1:11" x14ac:dyDescent="0.25">
      <c r="A158" s="104">
        <v>43873</v>
      </c>
      <c r="B158" s="103">
        <v>-312.10899999999998</v>
      </c>
      <c r="C158" s="103">
        <v>-4660.4946529055696</v>
      </c>
      <c r="D158" s="179">
        <v>-162.15</v>
      </c>
      <c r="E158" s="179">
        <v>-148.57900655498395</v>
      </c>
      <c r="F158" s="179">
        <v>0.15000040614440024</v>
      </c>
      <c r="G158" s="179">
        <v>-3.2732009999999998</v>
      </c>
      <c r="H158" s="103">
        <v>-501.483</v>
      </c>
      <c r="I158" s="179">
        <v>0</v>
      </c>
      <c r="J158" s="179">
        <v>-3975.0769390780297</v>
      </c>
      <c r="K158" s="179">
        <v>129.91749332129967</v>
      </c>
    </row>
    <row r="159" spans="1:11" x14ac:dyDescent="0.25">
      <c r="A159" s="104">
        <v>43874</v>
      </c>
      <c r="B159" s="103">
        <v>-297.21499999999997</v>
      </c>
      <c r="C159" s="103">
        <v>-4688.2105474844657</v>
      </c>
      <c r="D159" s="179">
        <v>-167.85</v>
      </c>
      <c r="E159" s="179">
        <v>-146.9540051277356</v>
      </c>
      <c r="F159" s="179">
        <v>0</v>
      </c>
      <c r="G159" s="179">
        <v>-1.7640966</v>
      </c>
      <c r="H159" s="103">
        <v>-526.48299999999995</v>
      </c>
      <c r="I159" s="179">
        <v>0</v>
      </c>
      <c r="J159" s="179">
        <v>-3975.0769390780297</v>
      </c>
      <c r="K159" s="179">
        <v>129.91749332129967</v>
      </c>
    </row>
    <row r="160" spans="1:11" x14ac:dyDescent="0.25">
      <c r="A160" s="104">
        <v>43875</v>
      </c>
      <c r="B160" s="103">
        <v>-381.99200000000002</v>
      </c>
      <c r="C160" s="103">
        <v>-4707.043676906781</v>
      </c>
      <c r="D160" s="179">
        <v>-122.38</v>
      </c>
      <c r="E160" s="179">
        <v>-39.940006139285401</v>
      </c>
      <c r="F160" s="179">
        <v>9.4070002635368866</v>
      </c>
      <c r="G160" s="179">
        <v>-0.56578499999999998</v>
      </c>
      <c r="H160" s="103">
        <v>-583.48299999999995</v>
      </c>
      <c r="I160" s="179">
        <v>0</v>
      </c>
      <c r="J160" s="179">
        <v>-4099.9984079517499</v>
      </c>
      <c r="K160" s="179">
        <v>129.9165219207172</v>
      </c>
    </row>
    <row r="161" spans="1:11" x14ac:dyDescent="0.25">
      <c r="A161" s="104">
        <v>43878</v>
      </c>
      <c r="B161" s="103">
        <v>-342.69400000000002</v>
      </c>
      <c r="C161" s="103">
        <v>-4749.8866757714795</v>
      </c>
      <c r="D161" s="179">
        <v>-126.3</v>
      </c>
      <c r="E161" s="179">
        <v>-59.453004830066099</v>
      </c>
      <c r="F161" s="179">
        <v>2.0000000896191068</v>
      </c>
      <c r="G161" s="179">
        <v>-0.56578499999999998</v>
      </c>
      <c r="H161" s="103">
        <v>-595.48599999999999</v>
      </c>
      <c r="I161" s="179">
        <v>0</v>
      </c>
      <c r="J161" s="179">
        <v>-4099.9984079517499</v>
      </c>
      <c r="K161" s="179">
        <v>129.9165219207172</v>
      </c>
    </row>
    <row r="162" spans="1:11" x14ac:dyDescent="0.25">
      <c r="A162" s="104">
        <v>43879</v>
      </c>
      <c r="B162" s="103">
        <v>-335.30399999999997</v>
      </c>
      <c r="C162" s="103">
        <v>-4758.8855901409443</v>
      </c>
      <c r="D162" s="179">
        <v>-114.3</v>
      </c>
      <c r="E162" s="179">
        <v>-90.91100210991118</v>
      </c>
      <c r="F162" s="179">
        <v>0</v>
      </c>
      <c r="G162" s="179">
        <v>-6.1027019999999998</v>
      </c>
      <c r="H162" s="103">
        <v>-577.49</v>
      </c>
      <c r="I162" s="179">
        <v>0</v>
      </c>
      <c r="J162" s="179">
        <v>-4099.9984079517499</v>
      </c>
      <c r="K162" s="179">
        <v>129.9165219207172</v>
      </c>
    </row>
    <row r="163" spans="1:11" x14ac:dyDescent="0.25">
      <c r="A163" s="104">
        <v>43880</v>
      </c>
      <c r="B163" s="103">
        <v>-339.161</v>
      </c>
      <c r="C163" s="103">
        <v>-4721.4292983656378</v>
      </c>
      <c r="D163" s="179">
        <v>-128.83000000000001</v>
      </c>
      <c r="E163" s="179">
        <v>-72.016003720204793</v>
      </c>
      <c r="F163" s="179">
        <v>0</v>
      </c>
      <c r="G163" s="179">
        <v>0</v>
      </c>
      <c r="H163" s="103">
        <v>-590.49</v>
      </c>
      <c r="I163" s="179">
        <v>0</v>
      </c>
      <c r="J163" s="179">
        <v>-4060.0098165661502</v>
      </c>
      <c r="K163" s="179">
        <v>129.9165219207172</v>
      </c>
    </row>
    <row r="164" spans="1:11" x14ac:dyDescent="0.25">
      <c r="A164" s="104">
        <v>43881</v>
      </c>
      <c r="B164" s="103">
        <v>-334.005</v>
      </c>
      <c r="C164" s="103">
        <v>-4608.5032973030648</v>
      </c>
      <c r="D164" s="179">
        <v>-113.95</v>
      </c>
      <c r="E164" s="179">
        <v>-40.470002657631206</v>
      </c>
      <c r="F164" s="179">
        <v>0</v>
      </c>
      <c r="G164" s="179">
        <v>0</v>
      </c>
      <c r="H164" s="103">
        <v>-523.99</v>
      </c>
      <c r="I164" s="179">
        <v>0</v>
      </c>
      <c r="J164" s="179">
        <v>-4060.0098165661502</v>
      </c>
      <c r="K164" s="179">
        <v>129.9165219207172</v>
      </c>
    </row>
    <row r="165" spans="1:11" x14ac:dyDescent="0.25">
      <c r="A165" s="104">
        <v>43882</v>
      </c>
      <c r="B165" s="103">
        <v>-317.536</v>
      </c>
      <c r="C165" s="103">
        <v>-4494.956201559824</v>
      </c>
      <c r="D165" s="179">
        <v>-137.80000000000001</v>
      </c>
      <c r="E165" s="179">
        <v>-21.950004757692405</v>
      </c>
      <c r="F165" s="179">
        <v>168.30600909584143</v>
      </c>
      <c r="G165" s="179">
        <v>0.67700000000000005</v>
      </c>
      <c r="H165" s="103">
        <v>-482.99</v>
      </c>
      <c r="I165" s="179">
        <v>0</v>
      </c>
      <c r="J165" s="179">
        <v>-4151.1157278186902</v>
      </c>
      <c r="K165" s="179">
        <v>129.9165219207172</v>
      </c>
    </row>
    <row r="166" spans="1:11" x14ac:dyDescent="0.25">
      <c r="A166" s="104">
        <v>43885</v>
      </c>
      <c r="B166" s="103">
        <v>-274.77199999999999</v>
      </c>
      <c r="C166" s="103">
        <v>-4279.6831835065959</v>
      </c>
      <c r="D166" s="179">
        <v>-107.95</v>
      </c>
      <c r="E166" s="179">
        <v>-17.100001533776002</v>
      </c>
      <c r="F166" s="179">
        <v>327.55902392515287</v>
      </c>
      <c r="G166" s="179">
        <v>0</v>
      </c>
      <c r="H166" s="103">
        <v>-460.99299999999999</v>
      </c>
      <c r="I166" s="179">
        <v>0</v>
      </c>
      <c r="J166" s="179">
        <v>-4151.1157278186902</v>
      </c>
      <c r="K166" s="179">
        <v>129.9165219207172</v>
      </c>
    </row>
    <row r="167" spans="1:11" x14ac:dyDescent="0.25">
      <c r="A167" s="104">
        <v>43886</v>
      </c>
      <c r="B167" s="103">
        <v>-291.00799999999998</v>
      </c>
      <c r="C167" s="103">
        <v>-4192.5909948710851</v>
      </c>
      <c r="D167" s="179">
        <v>-95.15</v>
      </c>
      <c r="E167" s="179">
        <v>-11.000001573206101</v>
      </c>
      <c r="F167" s="179">
        <v>362.30605940009463</v>
      </c>
      <c r="G167" s="179">
        <v>0.71915320000000005</v>
      </c>
      <c r="H167" s="103">
        <v>-456.99700000000001</v>
      </c>
      <c r="I167" s="179">
        <v>0</v>
      </c>
      <c r="J167" s="179">
        <v>-4151.1157278186902</v>
      </c>
      <c r="K167" s="179">
        <v>158.64652192071722</v>
      </c>
    </row>
    <row r="168" spans="1:11" x14ac:dyDescent="0.25">
      <c r="A168" s="104">
        <v>43887</v>
      </c>
      <c r="B168" s="103">
        <v>-270.28899999999999</v>
      </c>
      <c r="C168" s="103">
        <v>-4266.4508291508655</v>
      </c>
      <c r="D168" s="179">
        <v>-95.64</v>
      </c>
      <c r="E168" s="179">
        <v>-16.295002316788398</v>
      </c>
      <c r="F168" s="179">
        <v>290.82402392323587</v>
      </c>
      <c r="G168" s="179">
        <v>1.8919999999999999</v>
      </c>
      <c r="H168" s="103">
        <v>-461.49700000000001</v>
      </c>
      <c r="I168" s="179">
        <v>0</v>
      </c>
      <c r="J168" s="179">
        <v>-4144.3813726780299</v>
      </c>
      <c r="K168" s="179">
        <v>158.64652192071722</v>
      </c>
    </row>
    <row r="169" spans="1:11" x14ac:dyDescent="0.25">
      <c r="A169" s="104">
        <v>43888</v>
      </c>
      <c r="B169" s="103">
        <v>-334.755</v>
      </c>
      <c r="C169" s="103">
        <v>-4275.1384684940467</v>
      </c>
      <c r="D169" s="179">
        <v>-102</v>
      </c>
      <c r="E169" s="179">
        <v>-20.191003245561102</v>
      </c>
      <c r="F169" s="179">
        <v>265.25201257122723</v>
      </c>
      <c r="G169" s="179">
        <v>0.75949999999999995</v>
      </c>
      <c r="H169" s="103">
        <v>-432.99700000000001</v>
      </c>
      <c r="I169" s="179">
        <v>0</v>
      </c>
      <c r="J169" s="179">
        <v>-4144.3813726780299</v>
      </c>
      <c r="K169" s="179">
        <v>158.41939485831719</v>
      </c>
    </row>
    <row r="170" spans="1:11" x14ac:dyDescent="0.25">
      <c r="A170" s="104">
        <v>43889</v>
      </c>
      <c r="B170" s="103">
        <v>-343.63400000000001</v>
      </c>
      <c r="C170" s="103">
        <v>-4361.25051386417</v>
      </c>
      <c r="D170" s="179">
        <v>-135.12</v>
      </c>
      <c r="E170" s="179">
        <v>-40.300003491721199</v>
      </c>
      <c r="F170" s="179">
        <v>224.9380124472641</v>
      </c>
      <c r="G170" s="179">
        <v>0.19045500000000001</v>
      </c>
      <c r="H170" s="103">
        <v>-424.99700000000001</v>
      </c>
      <c r="I170" s="179">
        <v>0</v>
      </c>
      <c r="J170" s="179">
        <v>-4144.3813726780299</v>
      </c>
      <c r="K170" s="179">
        <v>158.41939485831719</v>
      </c>
    </row>
    <row r="171" spans="1:11" x14ac:dyDescent="0.25">
      <c r="A171" s="104">
        <v>43892</v>
      </c>
      <c r="B171" s="103">
        <v>-296.34800000000001</v>
      </c>
      <c r="C171" s="103">
        <v>-4405.8509720842603</v>
      </c>
      <c r="D171" s="179">
        <v>-121.15</v>
      </c>
      <c r="E171" s="179">
        <v>-17.450002142033803</v>
      </c>
      <c r="F171" s="179">
        <v>134.71100787748679</v>
      </c>
      <c r="G171" s="179">
        <v>0</v>
      </c>
      <c r="H171" s="103">
        <v>-416</v>
      </c>
      <c r="I171" s="179">
        <v>0</v>
      </c>
      <c r="J171" s="179">
        <v>-4144.3813726780299</v>
      </c>
      <c r="K171" s="179">
        <v>158.41939485831716</v>
      </c>
    </row>
    <row r="172" spans="1:11" x14ac:dyDescent="0.25">
      <c r="A172" s="104">
        <v>43893</v>
      </c>
      <c r="B172" s="103">
        <v>-282.23</v>
      </c>
      <c r="C172" s="103">
        <v>-4459.3340933847776</v>
      </c>
      <c r="D172" s="179">
        <v>-114.71</v>
      </c>
      <c r="E172" s="179">
        <v>-18.900001220192003</v>
      </c>
      <c r="F172" s="179">
        <v>61.626005762106814</v>
      </c>
      <c r="G172" s="179">
        <v>0</v>
      </c>
      <c r="H172" s="103">
        <v>-398.00400000000002</v>
      </c>
      <c r="I172" s="179">
        <v>0</v>
      </c>
      <c r="J172" s="179">
        <v>-4144.3813726780299</v>
      </c>
      <c r="K172" s="179">
        <v>155.03527475133819</v>
      </c>
    </row>
    <row r="173" spans="1:11" x14ac:dyDescent="0.25">
      <c r="A173" s="104">
        <v>43894</v>
      </c>
      <c r="B173" s="103">
        <v>-314.97300000000001</v>
      </c>
      <c r="C173" s="103">
        <v>-4463.8382362081775</v>
      </c>
      <c r="D173" s="179">
        <v>-140.31</v>
      </c>
      <c r="E173" s="179">
        <v>-45.280001970624099</v>
      </c>
      <c r="F173" s="179">
        <v>10.000000073748794</v>
      </c>
      <c r="G173" s="179">
        <v>0</v>
      </c>
      <c r="H173" s="103">
        <v>-378.00400000000002</v>
      </c>
      <c r="I173" s="179">
        <v>0</v>
      </c>
      <c r="J173" s="179">
        <v>-4065.27950906264</v>
      </c>
      <c r="K173" s="179">
        <v>155.03527475133819</v>
      </c>
    </row>
    <row r="174" spans="1:11" x14ac:dyDescent="0.25">
      <c r="A174" s="104">
        <v>43895</v>
      </c>
      <c r="B174" s="103">
        <v>-316.40300000000002</v>
      </c>
      <c r="C174" s="103">
        <v>-4441.4987663640841</v>
      </c>
      <c r="D174" s="179">
        <v>-124.47</v>
      </c>
      <c r="E174" s="179">
        <v>-28.400002235029604</v>
      </c>
      <c r="F174" s="179">
        <v>40.000000182247987</v>
      </c>
      <c r="G174" s="179">
        <v>-0.38052999999999998</v>
      </c>
      <c r="H174" s="103">
        <v>-418.00400000000002</v>
      </c>
      <c r="I174" s="179">
        <v>0</v>
      </c>
      <c r="J174" s="179">
        <v>-4065.27950906264</v>
      </c>
      <c r="K174" s="179">
        <v>155.03527475133819</v>
      </c>
    </row>
    <row r="175" spans="1:11" x14ac:dyDescent="0.25">
      <c r="A175" s="104">
        <v>43896</v>
      </c>
      <c r="B175" s="103">
        <v>-249.14</v>
      </c>
      <c r="C175" s="103">
        <v>-4513.838240182662</v>
      </c>
      <c r="D175" s="179">
        <v>-117.8</v>
      </c>
      <c r="E175" s="179">
        <v>-57.290005917925804</v>
      </c>
      <c r="F175" s="179">
        <v>5.0000000465660008</v>
      </c>
      <c r="G175" s="179">
        <v>0</v>
      </c>
      <c r="H175" s="103">
        <v>-433.50400000000002</v>
      </c>
      <c r="I175" s="179">
        <v>0</v>
      </c>
      <c r="J175" s="179">
        <v>-4065.27950906264</v>
      </c>
      <c r="K175" s="179">
        <v>155.03527475133819</v>
      </c>
    </row>
    <row r="176" spans="1:11" x14ac:dyDescent="0.25">
      <c r="A176" s="104">
        <v>43900</v>
      </c>
      <c r="B176" s="103">
        <v>-297.21899999999999</v>
      </c>
      <c r="C176" s="103">
        <v>-4308.9706086083515</v>
      </c>
      <c r="D176" s="179">
        <v>-102.7</v>
      </c>
      <c r="E176" s="179">
        <v>-25.5250023097169</v>
      </c>
      <c r="F176" s="179">
        <v>157.01101264416744</v>
      </c>
      <c r="G176" s="179">
        <v>0</v>
      </c>
      <c r="H176" s="103">
        <v>-427.512</v>
      </c>
      <c r="I176" s="179">
        <v>0</v>
      </c>
      <c r="J176" s="179">
        <v>-4065.27950906264</v>
      </c>
      <c r="K176" s="179">
        <v>155.03489011983834</v>
      </c>
    </row>
    <row r="177" spans="1:11" x14ac:dyDescent="0.25">
      <c r="A177" s="104">
        <v>43901</v>
      </c>
      <c r="B177" s="103">
        <v>-246.62100000000001</v>
      </c>
      <c r="C177" s="103">
        <v>-4168.0467447846477</v>
      </c>
      <c r="D177" s="179">
        <v>-100.43</v>
      </c>
      <c r="E177" s="179">
        <v>-15.300001281292799</v>
      </c>
      <c r="F177" s="179">
        <v>276.87938811999851</v>
      </c>
      <c r="G177" s="179">
        <v>0</v>
      </c>
      <c r="H177" s="103">
        <v>-400.512</v>
      </c>
      <c r="I177" s="179">
        <v>0</v>
      </c>
      <c r="J177" s="179">
        <v>-4083.7190217431908</v>
      </c>
      <c r="K177" s="179">
        <v>155.03489011983837</v>
      </c>
    </row>
    <row r="178" spans="1:11" x14ac:dyDescent="0.25">
      <c r="A178" s="104">
        <v>43902</v>
      </c>
      <c r="B178" s="103">
        <v>-299.57100000000003</v>
      </c>
      <c r="C178" s="103">
        <v>-4082.6264267998749</v>
      </c>
      <c r="D178" s="179">
        <v>-90.6</v>
      </c>
      <c r="E178" s="179">
        <v>-13.100000573029998</v>
      </c>
      <c r="F178" s="179">
        <v>304.26970539650853</v>
      </c>
      <c r="G178" s="179">
        <v>0</v>
      </c>
      <c r="H178" s="103">
        <v>-354.512</v>
      </c>
      <c r="I178" s="179">
        <v>0</v>
      </c>
      <c r="J178" s="179">
        <v>-4083.7190217431908</v>
      </c>
      <c r="K178" s="179">
        <v>155.03489011983837</v>
      </c>
    </row>
    <row r="179" spans="1:11" x14ac:dyDescent="0.25">
      <c r="A179" s="104">
        <v>43903</v>
      </c>
      <c r="B179" s="103">
        <v>-367.25599999999997</v>
      </c>
      <c r="C179" s="103">
        <v>-3926.0065244553671</v>
      </c>
      <c r="D179" s="179">
        <v>-103.31</v>
      </c>
      <c r="E179" s="179">
        <v>-10.3000009887872</v>
      </c>
      <c r="F179" s="179">
        <v>270.96901525868196</v>
      </c>
      <c r="G179" s="179">
        <v>0</v>
      </c>
      <c r="H179" s="103">
        <v>-257.512</v>
      </c>
      <c r="I179" s="179">
        <v>0</v>
      </c>
      <c r="J179" s="179">
        <v>-3980.8884288451</v>
      </c>
      <c r="K179" s="179">
        <v>155.03489011983837</v>
      </c>
    </row>
    <row r="180" spans="1:11" x14ac:dyDescent="0.25">
      <c r="A180" s="104">
        <v>43906</v>
      </c>
      <c r="B180" s="103">
        <v>-398.089</v>
      </c>
      <c r="C180" s="103">
        <v>-3835.1142822834108</v>
      </c>
      <c r="D180" s="179">
        <v>-136.19999999999999</v>
      </c>
      <c r="E180" s="179">
        <v>-27.250000670230801</v>
      </c>
      <c r="F180" s="179">
        <v>416.20125711208163</v>
      </c>
      <c r="G180" s="179">
        <v>0</v>
      </c>
      <c r="H180" s="103">
        <v>-262.012</v>
      </c>
      <c r="I180" s="179">
        <v>0</v>
      </c>
      <c r="J180" s="179">
        <v>-3980.8884288451</v>
      </c>
      <c r="K180" s="179">
        <v>155.03489011983837</v>
      </c>
    </row>
    <row r="181" spans="1:11" x14ac:dyDescent="0.25">
      <c r="A181" s="104">
        <v>43907</v>
      </c>
      <c r="B181" s="103">
        <v>-363.64100000000002</v>
      </c>
      <c r="C181" s="103">
        <v>-3803.0634959944873</v>
      </c>
      <c r="D181" s="179">
        <v>-155.12</v>
      </c>
      <c r="E181" s="179">
        <v>-19.645001744028004</v>
      </c>
      <c r="F181" s="179">
        <v>422.57204447480194</v>
      </c>
      <c r="G181" s="179">
        <v>0</v>
      </c>
      <c r="H181" s="103">
        <v>-225.017</v>
      </c>
      <c r="I181" s="179">
        <v>0</v>
      </c>
      <c r="J181" s="179">
        <v>-3980.8884288451</v>
      </c>
      <c r="K181" s="179">
        <v>155.03489011983837</v>
      </c>
    </row>
    <row r="182" spans="1:11" x14ac:dyDescent="0.25">
      <c r="A182" s="104">
        <v>43908</v>
      </c>
      <c r="B182" s="103">
        <v>-354.96600000000001</v>
      </c>
      <c r="C182" s="103">
        <v>-3699.4745608455532</v>
      </c>
      <c r="D182" s="179">
        <v>-120.81</v>
      </c>
      <c r="E182" s="179">
        <v>-9.8000012006917991</v>
      </c>
      <c r="F182" s="179">
        <v>238.04601529266006</v>
      </c>
      <c r="G182" s="179">
        <v>0</v>
      </c>
      <c r="H182" s="103">
        <v>-156.017</v>
      </c>
      <c r="I182" s="179">
        <v>0</v>
      </c>
      <c r="J182" s="179">
        <v>-3805.92846505736</v>
      </c>
      <c r="K182" s="179">
        <v>155.03489011983837</v>
      </c>
    </row>
    <row r="183" spans="1:11" x14ac:dyDescent="0.25">
      <c r="A183" s="104">
        <v>43909</v>
      </c>
      <c r="B183" s="103">
        <v>-399.02699999999999</v>
      </c>
      <c r="C183" s="103">
        <v>-3605.1433435474328</v>
      </c>
      <c r="D183" s="179">
        <v>-96.75</v>
      </c>
      <c r="E183" s="179">
        <v>-28.101001912129494</v>
      </c>
      <c r="F183" s="179">
        <v>375.61823330221813</v>
      </c>
      <c r="G183" s="179">
        <v>0</v>
      </c>
      <c r="H183" s="103">
        <v>-205.017</v>
      </c>
      <c r="I183" s="179">
        <v>0</v>
      </c>
      <c r="J183" s="179">
        <v>-3805.92846505736</v>
      </c>
      <c r="K183" s="179">
        <v>155.03489011983837</v>
      </c>
    </row>
    <row r="184" spans="1:11" x14ac:dyDescent="0.25">
      <c r="A184" s="104">
        <v>43910</v>
      </c>
      <c r="B184" s="103">
        <v>-384.37599999999998</v>
      </c>
      <c r="C184" s="103">
        <v>-3585.3891941005804</v>
      </c>
      <c r="D184" s="179">
        <v>-96.11</v>
      </c>
      <c r="E184" s="179">
        <v>-7.8500020432651993</v>
      </c>
      <c r="F184" s="179">
        <v>230.38201638269692</v>
      </c>
      <c r="G184" s="179">
        <v>8.8960000000000008</v>
      </c>
      <c r="H184" s="103">
        <v>-235.517</v>
      </c>
      <c r="I184" s="179">
        <v>0</v>
      </c>
      <c r="J184" s="179">
        <v>-3640.2250985598503</v>
      </c>
      <c r="K184" s="179">
        <v>155.03489011983837</v>
      </c>
    </row>
    <row r="185" spans="1:11" x14ac:dyDescent="0.25">
      <c r="A185" s="104">
        <v>43916</v>
      </c>
      <c r="B185" s="103">
        <v>-375.64600000000002</v>
      </c>
      <c r="C185" s="103">
        <v>-3487.7353341365688</v>
      </c>
      <c r="D185" s="179">
        <v>-171.94</v>
      </c>
      <c r="E185" s="179">
        <v>-11.250002480687998</v>
      </c>
      <c r="F185" s="179">
        <v>140.07400052193134</v>
      </c>
      <c r="G185" s="179">
        <v>14.872113000000001</v>
      </c>
      <c r="H185" s="103">
        <v>-110.044</v>
      </c>
      <c r="I185" s="179">
        <v>0</v>
      </c>
      <c r="J185" s="179">
        <v>-3504.4823352976505</v>
      </c>
      <c r="K185" s="179">
        <v>155.03489011983837</v>
      </c>
    </row>
    <row r="186" spans="1:11" x14ac:dyDescent="0.25">
      <c r="A186" s="104">
        <v>43917</v>
      </c>
      <c r="B186" s="103">
        <v>-423.14299999999997</v>
      </c>
      <c r="C186" s="103">
        <v>-3576.093870461842</v>
      </c>
      <c r="D186" s="179">
        <v>-169.05</v>
      </c>
      <c r="E186" s="179">
        <v>-97.620000595823996</v>
      </c>
      <c r="F186" s="179">
        <v>70.893004940063719</v>
      </c>
      <c r="G186" s="179">
        <v>0</v>
      </c>
      <c r="H186" s="103">
        <v>-115.044</v>
      </c>
      <c r="I186" s="179">
        <v>0</v>
      </c>
      <c r="J186" s="179">
        <v>-3420.3077649259203</v>
      </c>
      <c r="K186" s="179">
        <v>155.03489011983837</v>
      </c>
    </row>
    <row r="187" spans="1:11" x14ac:dyDescent="0.25">
      <c r="A187" s="104">
        <v>43920</v>
      </c>
      <c r="B187" s="103">
        <v>-515.18399999999997</v>
      </c>
      <c r="C187" s="103">
        <v>-3534.1566676449138</v>
      </c>
      <c r="D187" s="179">
        <v>-185.3</v>
      </c>
      <c r="E187" s="179">
        <v>-1.3720014609221001</v>
      </c>
      <c r="F187" s="179">
        <v>99.832208622090462</v>
      </c>
      <c r="G187" s="179">
        <v>0</v>
      </c>
      <c r="H187" s="103">
        <v>-182.04400000000001</v>
      </c>
      <c r="I187" s="179">
        <v>0</v>
      </c>
      <c r="J187" s="179">
        <v>-3420.3077649259203</v>
      </c>
      <c r="K187" s="179">
        <v>155.03489011983837</v>
      </c>
    </row>
    <row r="188" spans="1:11" x14ac:dyDescent="0.25">
      <c r="A188" s="104">
        <v>43921</v>
      </c>
      <c r="B188" s="103">
        <v>-413.81799999999998</v>
      </c>
      <c r="C188" s="103">
        <v>-3610.9001701886691</v>
      </c>
      <c r="D188" s="179">
        <v>-228.45</v>
      </c>
      <c r="E188" s="179">
        <v>-0.53600042670719994</v>
      </c>
      <c r="F188" s="179">
        <v>92.689005044120421</v>
      </c>
      <c r="G188" s="179">
        <v>6.7137000000000002</v>
      </c>
      <c r="H188" s="103">
        <v>-216.04400000000001</v>
      </c>
      <c r="I188" s="179">
        <v>0</v>
      </c>
      <c r="J188" s="179">
        <v>-3420.3077649259203</v>
      </c>
      <c r="K188" s="179">
        <v>155.03489011983837</v>
      </c>
    </row>
    <row r="189" spans="1:11" x14ac:dyDescent="0.25">
      <c r="A189" s="104">
        <v>43922</v>
      </c>
      <c r="B189" s="103">
        <v>-438.68900000000002</v>
      </c>
      <c r="C189" s="103">
        <v>-3543.0480700679518</v>
      </c>
      <c r="D189" s="179">
        <v>-147.1</v>
      </c>
      <c r="E189" s="179">
        <v>0</v>
      </c>
      <c r="F189" s="179">
        <v>0</v>
      </c>
      <c r="G189" s="179">
        <v>4.8873420000000003</v>
      </c>
      <c r="H189" s="103">
        <v>-267.04399999999998</v>
      </c>
      <c r="I189" s="179">
        <v>0</v>
      </c>
      <c r="J189" s="179">
        <v>-3288.8263021877906</v>
      </c>
      <c r="K189" s="179">
        <v>155.03489011983837</v>
      </c>
    </row>
    <row r="190" spans="1:11" x14ac:dyDescent="0.25">
      <c r="A190" s="104">
        <v>43923</v>
      </c>
      <c r="B190" s="103">
        <v>-380.06799999999998</v>
      </c>
      <c r="C190" s="103">
        <v>-3570.9334147816362</v>
      </c>
      <c r="D190" s="179">
        <v>-141</v>
      </c>
      <c r="E190" s="179">
        <v>-92.142002713683993</v>
      </c>
      <c r="F190" s="179">
        <v>0</v>
      </c>
      <c r="G190" s="179">
        <v>0</v>
      </c>
      <c r="H190" s="103">
        <v>-204</v>
      </c>
      <c r="I190" s="179">
        <v>0</v>
      </c>
      <c r="J190" s="179">
        <v>-3288.8263021877906</v>
      </c>
      <c r="K190" s="179">
        <v>155.03489011983837</v>
      </c>
    </row>
    <row r="191" spans="1:11" x14ac:dyDescent="0.25">
      <c r="A191" s="104">
        <v>43924</v>
      </c>
      <c r="B191" s="103">
        <v>-452.99299999999999</v>
      </c>
      <c r="C191" s="103">
        <v>-3604.0057627521337</v>
      </c>
      <c r="D191" s="179">
        <v>-169.95</v>
      </c>
      <c r="E191" s="179">
        <v>-27.445002423591497</v>
      </c>
      <c r="F191" s="179">
        <v>0</v>
      </c>
      <c r="G191" s="179">
        <v>0</v>
      </c>
      <c r="H191" s="103">
        <v>-244</v>
      </c>
      <c r="I191" s="179">
        <v>0</v>
      </c>
      <c r="J191" s="179">
        <v>-3317.6456504483804</v>
      </c>
      <c r="K191" s="179">
        <v>155.03489011983837</v>
      </c>
    </row>
    <row r="192" spans="1:11" x14ac:dyDescent="0.25">
      <c r="A192" s="104">
        <v>43927</v>
      </c>
      <c r="B192" s="103"/>
      <c r="C192" s="103">
        <v>-3697.3727612669481</v>
      </c>
      <c r="D192" s="179">
        <v>-257.35000000000002</v>
      </c>
      <c r="E192" s="179">
        <v>-4.4120009384064005</v>
      </c>
      <c r="F192" s="179">
        <v>0</v>
      </c>
      <c r="G192" s="179">
        <v>0</v>
      </c>
      <c r="H192" s="103">
        <v>-273</v>
      </c>
      <c r="I192" s="179">
        <v>0</v>
      </c>
      <c r="J192" s="179">
        <v>-3317.6456504483804</v>
      </c>
      <c r="K192" s="179">
        <v>155.03489011983837</v>
      </c>
    </row>
    <row r="193" spans="1:11" x14ac:dyDescent="0.25">
      <c r="A193" s="104">
        <v>43928</v>
      </c>
      <c r="B193" s="103">
        <v>-405.072</v>
      </c>
      <c r="C193" s="103">
        <v>-3763.2447008239888</v>
      </c>
      <c r="D193" s="179">
        <v>-237.3</v>
      </c>
      <c r="E193" s="179">
        <v>-103.86800103445539</v>
      </c>
      <c r="F193" s="179">
        <v>43.848000539008879</v>
      </c>
      <c r="G193" s="179">
        <v>-1.3139400000000001</v>
      </c>
      <c r="H193" s="103">
        <v>-302</v>
      </c>
      <c r="I193" s="179">
        <v>0</v>
      </c>
      <c r="J193" s="179">
        <v>-3317.6456504483804</v>
      </c>
      <c r="K193" s="179">
        <v>155.03489011983837</v>
      </c>
    </row>
    <row r="194" spans="1:11" x14ac:dyDescent="0.25">
      <c r="A194" s="104">
        <v>43929</v>
      </c>
      <c r="B194" s="103">
        <v>-337.22199999999998</v>
      </c>
      <c r="C194" s="103">
        <v>-3750.8704789119793</v>
      </c>
      <c r="D194" s="179">
        <v>-186.5</v>
      </c>
      <c r="E194" s="179">
        <v>-149.19800406807752</v>
      </c>
      <c r="F194" s="179">
        <v>0</v>
      </c>
      <c r="G194" s="179">
        <v>0</v>
      </c>
      <c r="H194" s="103">
        <v>-363</v>
      </c>
      <c r="I194" s="179">
        <v>0</v>
      </c>
      <c r="J194" s="179">
        <v>-3207.20736496374</v>
      </c>
      <c r="K194" s="179">
        <v>155.03489011983837</v>
      </c>
    </row>
    <row r="195" spans="1:11" x14ac:dyDescent="0.25">
      <c r="A195" s="104">
        <v>43930</v>
      </c>
      <c r="B195" s="103">
        <v>-335.55</v>
      </c>
      <c r="C195" s="103">
        <v>-3721.2504788143051</v>
      </c>
      <c r="D195" s="179">
        <v>-176.1</v>
      </c>
      <c r="E195" s="179">
        <v>-38.120001902118503</v>
      </c>
      <c r="F195" s="179">
        <v>29.64199793171521</v>
      </c>
      <c r="G195" s="179">
        <v>0</v>
      </c>
      <c r="H195" s="103">
        <v>-484.5</v>
      </c>
      <c r="I195" s="179">
        <v>0</v>
      </c>
      <c r="J195" s="179">
        <v>-3207.20736496374</v>
      </c>
      <c r="K195" s="179">
        <v>155.03489011983837</v>
      </c>
    </row>
    <row r="196" spans="1:11" x14ac:dyDescent="0.25">
      <c r="A196" s="104">
        <v>43931</v>
      </c>
      <c r="B196" s="103">
        <v>-355.18700000000001</v>
      </c>
      <c r="C196" s="103">
        <v>-3682.8224748439015</v>
      </c>
      <c r="D196" s="179">
        <v>-165.15</v>
      </c>
      <c r="E196" s="179">
        <v>0</v>
      </c>
      <c r="F196" s="179">
        <v>0</v>
      </c>
      <c r="G196" s="179">
        <v>0</v>
      </c>
      <c r="H196" s="103">
        <v>-465.5</v>
      </c>
      <c r="I196" s="179">
        <v>0</v>
      </c>
      <c r="J196" s="179">
        <v>-3207.20736496374</v>
      </c>
      <c r="K196" s="179">
        <v>155.03489011983837</v>
      </c>
    </row>
    <row r="197" spans="1:11" x14ac:dyDescent="0.25">
      <c r="A197" s="104">
        <v>43934</v>
      </c>
      <c r="B197" s="103">
        <v>-329.42099999999999</v>
      </c>
      <c r="C197" s="103">
        <v>-3864.6414747330582</v>
      </c>
      <c r="D197" s="179">
        <v>-179.3</v>
      </c>
      <c r="E197" s="179">
        <v>0</v>
      </c>
      <c r="F197" s="179">
        <v>6.0000001108436152</v>
      </c>
      <c r="G197" s="179">
        <v>0</v>
      </c>
      <c r="H197" s="103">
        <v>-639.16899999999998</v>
      </c>
      <c r="I197" s="179">
        <v>0</v>
      </c>
      <c r="J197" s="179">
        <v>-3207.20736496374</v>
      </c>
      <c r="K197" s="179">
        <v>155.03489011983837</v>
      </c>
    </row>
    <row r="198" spans="1:11" x14ac:dyDescent="0.25">
      <c r="A198" s="104">
        <v>43935</v>
      </c>
      <c r="B198" s="103">
        <v>-297.38900000000001</v>
      </c>
      <c r="C198" s="103">
        <v>-3952.0171882045197</v>
      </c>
      <c r="D198" s="179">
        <v>-162.19999999999999</v>
      </c>
      <c r="E198" s="179">
        <v>-50.931003160617294</v>
      </c>
      <c r="F198" s="179">
        <v>0</v>
      </c>
      <c r="G198" s="179">
        <v>-1.5447101999999999</v>
      </c>
      <c r="H198" s="103">
        <v>-685.16899999999998</v>
      </c>
      <c r="I198" s="179">
        <v>0</v>
      </c>
      <c r="J198" s="179">
        <v>-3207.20736496374</v>
      </c>
      <c r="K198" s="179">
        <v>155.03489011983837</v>
      </c>
    </row>
    <row r="199" spans="1:11" x14ac:dyDescent="0.25">
      <c r="A199" s="104">
        <v>43936</v>
      </c>
      <c r="B199" s="103">
        <v>-295.93200000000002</v>
      </c>
      <c r="C199" s="103">
        <v>-3968.3533827797428</v>
      </c>
      <c r="D199" s="179">
        <v>-169</v>
      </c>
      <c r="E199" s="179">
        <v>-59.510004056679904</v>
      </c>
      <c r="F199" s="179">
        <v>0</v>
      </c>
      <c r="G199" s="179">
        <v>0</v>
      </c>
      <c r="H199" s="103">
        <v>-703.66899999999998</v>
      </c>
      <c r="I199" s="179">
        <v>0</v>
      </c>
      <c r="J199" s="179">
        <v>-3191.2092688429002</v>
      </c>
      <c r="K199" s="179">
        <v>155.03489011983837</v>
      </c>
    </row>
    <row r="200" spans="1:11" x14ac:dyDescent="0.25">
      <c r="A200" s="104">
        <v>43937</v>
      </c>
      <c r="B200" s="103">
        <v>-315.65300000000002</v>
      </c>
      <c r="C200" s="103">
        <v>-4001.4073132232043</v>
      </c>
      <c r="D200" s="185">
        <v>-152.1</v>
      </c>
      <c r="E200" s="185">
        <v>-67.246001300141998</v>
      </c>
      <c r="F200" s="185">
        <v>0</v>
      </c>
      <c r="G200" s="185">
        <v>-0.21793319999999999</v>
      </c>
      <c r="H200" s="103">
        <v>-745.66899999999998</v>
      </c>
      <c r="I200" s="185">
        <v>0</v>
      </c>
      <c r="J200" s="185">
        <v>-3191.2092688429002</v>
      </c>
      <c r="K200" s="185">
        <v>155.03489011983837</v>
      </c>
    </row>
    <row r="201" spans="1:11" x14ac:dyDescent="0.25">
      <c r="A201" s="104">
        <v>43938</v>
      </c>
      <c r="B201" s="103">
        <v>-293.34699999999998</v>
      </c>
      <c r="C201" s="103">
        <v>-4017.6233787230631</v>
      </c>
      <c r="D201" s="185">
        <v>-104.58</v>
      </c>
      <c r="E201" s="185">
        <v>0</v>
      </c>
      <c r="F201" s="185">
        <v>0</v>
      </c>
      <c r="G201" s="185">
        <v>0</v>
      </c>
      <c r="H201" s="103">
        <v>-876.86900000000003</v>
      </c>
      <c r="I201" s="185">
        <v>0</v>
      </c>
      <c r="J201" s="185">
        <v>-3191.2092688429002</v>
      </c>
      <c r="K201" s="185">
        <v>155.03489011983837</v>
      </c>
    </row>
    <row r="202" spans="1:11" x14ac:dyDescent="0.25">
      <c r="A202" s="104">
        <v>43941</v>
      </c>
      <c r="B202" s="103">
        <v>-233.57300000000001</v>
      </c>
      <c r="C202" s="103">
        <v>-3982.1933783526338</v>
      </c>
      <c r="D202" s="185">
        <v>-129.52000000000001</v>
      </c>
      <c r="E202" s="185">
        <v>0</v>
      </c>
      <c r="F202" s="185">
        <v>1.801000370429108</v>
      </c>
      <c r="G202" s="185">
        <v>0</v>
      </c>
      <c r="H202" s="103">
        <v>-818.3</v>
      </c>
      <c r="I202" s="185">
        <v>0</v>
      </c>
      <c r="J202" s="185">
        <v>-3191.2092688429002</v>
      </c>
      <c r="K202" s="185">
        <v>155.03489011983837</v>
      </c>
    </row>
    <row r="203" spans="1:11" x14ac:dyDescent="0.25">
      <c r="A203" s="104">
        <v>43942</v>
      </c>
      <c r="B203" s="103">
        <v>-326.38299999999998</v>
      </c>
      <c r="C203" s="103">
        <v>-4012.9712769505259</v>
      </c>
      <c r="D203" s="185">
        <v>-108.05</v>
      </c>
      <c r="E203" s="185">
        <v>-39.149004578282806</v>
      </c>
      <c r="F203" s="185">
        <v>0.659001445818717</v>
      </c>
      <c r="G203" s="185">
        <v>0</v>
      </c>
      <c r="H203" s="103">
        <v>-834.8</v>
      </c>
      <c r="I203" s="185">
        <v>0</v>
      </c>
      <c r="J203" s="185">
        <v>-3191.2092688429002</v>
      </c>
      <c r="K203" s="185">
        <v>159.57799502483837</v>
      </c>
    </row>
    <row r="204" spans="1:11" x14ac:dyDescent="0.25">
      <c r="A204" s="104">
        <v>43943</v>
      </c>
      <c r="B204" s="103">
        <v>-324.19799999999998</v>
      </c>
      <c r="C204" s="103">
        <v>-3795.328734695343</v>
      </c>
      <c r="D204" s="185">
        <v>-109.75</v>
      </c>
      <c r="E204" s="185">
        <v>0</v>
      </c>
      <c r="F204" s="185">
        <v>137.55238689466836</v>
      </c>
      <c r="G204" s="185">
        <v>10.89</v>
      </c>
      <c r="H204" s="103">
        <v>-812.3</v>
      </c>
      <c r="I204" s="185">
        <v>0</v>
      </c>
      <c r="J204" s="185">
        <v>-3181.2991166148499</v>
      </c>
      <c r="K204" s="185">
        <v>159.57799502483837</v>
      </c>
    </row>
    <row r="205" spans="1:11" x14ac:dyDescent="0.25">
      <c r="A205" s="104">
        <v>43944</v>
      </c>
      <c r="B205" s="103">
        <v>-306.40300000000002</v>
      </c>
      <c r="C205" s="103">
        <v>-3796.0083391045591</v>
      </c>
      <c r="D205" s="185">
        <v>-95.38</v>
      </c>
      <c r="E205" s="185">
        <v>-6.3700014536170997</v>
      </c>
      <c r="F205" s="185">
        <v>45.181008939069301</v>
      </c>
      <c r="G205" s="185">
        <v>17.081775</v>
      </c>
      <c r="H205" s="103">
        <v>-734.8</v>
      </c>
      <c r="I205" s="185">
        <v>0</v>
      </c>
      <c r="J205" s="185">
        <v>-3181.2991166148499</v>
      </c>
      <c r="K205" s="185">
        <v>159.57799502483837</v>
      </c>
    </row>
    <row r="206" spans="1:11" x14ac:dyDescent="0.25">
      <c r="A206" s="104">
        <v>43945</v>
      </c>
      <c r="B206" s="103">
        <v>-349.77100000000002</v>
      </c>
      <c r="C206" s="103">
        <v>-3751.9131496545879</v>
      </c>
      <c r="D206" s="185">
        <v>-98.13</v>
      </c>
      <c r="E206" s="185">
        <v>0</v>
      </c>
      <c r="F206" s="185">
        <v>30.693001518134196</v>
      </c>
      <c r="G206" s="185">
        <v>0</v>
      </c>
      <c r="H206" s="103">
        <v>-643.6</v>
      </c>
      <c r="I206" s="185">
        <v>0</v>
      </c>
      <c r="J206" s="185">
        <v>-3200.4541461975605</v>
      </c>
      <c r="K206" s="185">
        <v>159.57799502483837</v>
      </c>
    </row>
    <row r="207" spans="1:11" x14ac:dyDescent="0.25">
      <c r="A207" s="104">
        <v>43948</v>
      </c>
      <c r="B207" s="103">
        <v>-337.25400000000002</v>
      </c>
      <c r="C207" s="103">
        <v>-3818.3568536986013</v>
      </c>
      <c r="D207" s="179">
        <v>-100.33</v>
      </c>
      <c r="E207" s="179">
        <v>-65.727004761365492</v>
      </c>
      <c r="F207" s="179">
        <v>10.500002235486377</v>
      </c>
      <c r="G207" s="179">
        <v>-12.9237</v>
      </c>
      <c r="H207" s="103">
        <v>-609</v>
      </c>
      <c r="I207" s="179">
        <v>0</v>
      </c>
      <c r="J207" s="179">
        <v>-3200.4541461975605</v>
      </c>
      <c r="K207" s="179">
        <v>159.57799502483837</v>
      </c>
    </row>
    <row r="208" spans="1:11" x14ac:dyDescent="0.25">
      <c r="A208" s="104">
        <v>43949</v>
      </c>
      <c r="B208" s="103">
        <v>-365.87099999999998</v>
      </c>
      <c r="C208" s="103">
        <v>-3799.9040339581097</v>
      </c>
      <c r="D208" s="179">
        <v>-88.3</v>
      </c>
      <c r="E208" s="179">
        <v>-24.122000990632998</v>
      </c>
      <c r="F208" s="179">
        <v>0</v>
      </c>
      <c r="G208" s="179">
        <v>0</v>
      </c>
      <c r="H208" s="103">
        <v>-645.78800000000001</v>
      </c>
      <c r="I208" s="179">
        <v>0</v>
      </c>
      <c r="J208" s="179">
        <v>-3200.4541461975605</v>
      </c>
      <c r="K208" s="179">
        <v>158.7601132300837</v>
      </c>
    </row>
    <row r="209" spans="1:11" x14ac:dyDescent="0.25">
      <c r="A209" s="104">
        <v>43950</v>
      </c>
      <c r="B209" s="103">
        <v>-334.94099999999997</v>
      </c>
      <c r="C209" s="103">
        <v>-3885.8263541282354</v>
      </c>
      <c r="D209" s="179">
        <v>-159.15</v>
      </c>
      <c r="E209" s="179">
        <v>-104.08000133835868</v>
      </c>
      <c r="F209" s="179">
        <v>0</v>
      </c>
      <c r="G209" s="179">
        <v>0</v>
      </c>
      <c r="H209" s="103">
        <v>-621.78800000000001</v>
      </c>
      <c r="I209" s="179">
        <v>0</v>
      </c>
      <c r="J209" s="179">
        <v>-3159.5684660199604</v>
      </c>
      <c r="K209" s="179">
        <v>158.7601132300837</v>
      </c>
    </row>
    <row r="210" spans="1:11" x14ac:dyDescent="0.25">
      <c r="A210" s="104">
        <v>43951</v>
      </c>
      <c r="B210" s="103">
        <v>-436.726</v>
      </c>
      <c r="C210" s="103">
        <v>-3793.6300624480714</v>
      </c>
      <c r="D210" s="179">
        <v>-174.9</v>
      </c>
      <c r="E210" s="179">
        <v>-89.109004346154819</v>
      </c>
      <c r="F210" s="179">
        <v>0</v>
      </c>
      <c r="G210" s="179">
        <v>0</v>
      </c>
      <c r="H210" s="103">
        <v>-659.78800000000001</v>
      </c>
      <c r="I210" s="179">
        <v>0</v>
      </c>
      <c r="J210" s="179">
        <v>-3028.5931713320001</v>
      </c>
      <c r="K210" s="179">
        <v>158.7601132300837</v>
      </c>
    </row>
    <row r="211" spans="1:11" x14ac:dyDescent="0.25">
      <c r="A211" s="104">
        <v>43955</v>
      </c>
      <c r="B211" s="103">
        <v>-387.71899999999999</v>
      </c>
      <c r="C211" s="103">
        <v>-3880.1442618691458</v>
      </c>
      <c r="D211" s="179">
        <v>-216.3</v>
      </c>
      <c r="E211" s="179">
        <v>-145.71900376722962</v>
      </c>
      <c r="F211" s="179">
        <v>0</v>
      </c>
      <c r="G211" s="179">
        <v>-8.5042000000000009</v>
      </c>
      <c r="H211" s="103">
        <v>-639.78800000000001</v>
      </c>
      <c r="I211" s="179">
        <v>0</v>
      </c>
      <c r="J211" s="179">
        <v>-3028.5931713320001</v>
      </c>
      <c r="K211" s="179">
        <v>158.7601132300837</v>
      </c>
    </row>
    <row r="212" spans="1:11" x14ac:dyDescent="0.25">
      <c r="A212" s="104">
        <v>43956</v>
      </c>
      <c r="B212" s="103">
        <v>-320.74700000000001</v>
      </c>
      <c r="C212" s="103">
        <v>-3962.5961200105348</v>
      </c>
      <c r="D212" s="179">
        <v>-233</v>
      </c>
      <c r="E212" s="179">
        <v>-197.00500110861859</v>
      </c>
      <c r="F212" s="179">
        <v>0</v>
      </c>
      <c r="G212" s="179">
        <v>-24.9010608</v>
      </c>
      <c r="H212" s="103">
        <v>-637.85699999999997</v>
      </c>
      <c r="I212" s="179">
        <v>0</v>
      </c>
      <c r="J212" s="179">
        <v>-3028.5931713320001</v>
      </c>
      <c r="K212" s="179">
        <v>158.7601132300837</v>
      </c>
    </row>
    <row r="213" spans="1:11" x14ac:dyDescent="0.25">
      <c r="A213" s="104">
        <v>43957</v>
      </c>
      <c r="B213" s="103">
        <v>-445.649</v>
      </c>
      <c r="C213" s="103">
        <v>-3882.4212418588518</v>
      </c>
      <c r="D213" s="179">
        <v>-220.9</v>
      </c>
      <c r="E213" s="179">
        <v>-72.757000985875791</v>
      </c>
      <c r="F213" s="179">
        <v>6.5000000041700048</v>
      </c>
      <c r="G213" s="179">
        <v>1.052975</v>
      </c>
      <c r="H213" s="103">
        <v>-687.35699999999997</v>
      </c>
      <c r="I213" s="179">
        <v>0</v>
      </c>
      <c r="J213" s="179">
        <v>-3067.7203291072301</v>
      </c>
      <c r="K213" s="179">
        <v>158.7601132300837</v>
      </c>
    </row>
    <row r="214" spans="1:11" x14ac:dyDescent="0.25">
      <c r="A214" s="104">
        <v>43962</v>
      </c>
      <c r="B214" s="103">
        <v>-306.34899999999999</v>
      </c>
      <c r="C214" s="103">
        <v>-4112.5867040096646</v>
      </c>
      <c r="D214" s="179">
        <v>-382.8</v>
      </c>
      <c r="E214" s="179">
        <v>-107.9490038778082</v>
      </c>
      <c r="F214" s="179">
        <v>0</v>
      </c>
      <c r="G214" s="179">
        <v>0</v>
      </c>
      <c r="H214" s="103">
        <v>-663.85699999999997</v>
      </c>
      <c r="I214" s="179">
        <v>0</v>
      </c>
      <c r="J214" s="179">
        <v>-3116.7408133619401</v>
      </c>
      <c r="K214" s="179">
        <v>158.7601132300837</v>
      </c>
    </row>
    <row r="215" spans="1:11" x14ac:dyDescent="0.25">
      <c r="A215" s="104">
        <v>43963</v>
      </c>
      <c r="B215" s="103">
        <v>-285.73500000000001</v>
      </c>
      <c r="C215" s="103">
        <v>-4142.7677024137565</v>
      </c>
      <c r="D215" s="179">
        <v>-363.8</v>
      </c>
      <c r="E215" s="179">
        <v>-151.93700228189945</v>
      </c>
      <c r="F215" s="179">
        <v>0</v>
      </c>
      <c r="G215" s="179">
        <v>-84.05</v>
      </c>
      <c r="H215" s="103">
        <v>-585</v>
      </c>
      <c r="I215" s="179">
        <v>0</v>
      </c>
      <c r="J215" s="179">
        <v>-3116.7408133619401</v>
      </c>
      <c r="K215" s="179">
        <v>158.7601132300837</v>
      </c>
    </row>
    <row r="216" spans="1:11" x14ac:dyDescent="0.25">
      <c r="A216" s="104">
        <v>43964</v>
      </c>
      <c r="B216" s="103">
        <v>-255.613</v>
      </c>
      <c r="C216" s="103">
        <v>-4211.1793285059512</v>
      </c>
      <c r="D216" s="179">
        <v>-441.91500000000002</v>
      </c>
      <c r="E216" s="179">
        <v>-207.87100636953477</v>
      </c>
      <c r="F216" s="179">
        <v>0</v>
      </c>
      <c r="G216" s="179">
        <v>-49.249980000000001</v>
      </c>
      <c r="H216" s="103">
        <v>-539.94500000000005</v>
      </c>
      <c r="I216" s="179">
        <v>0</v>
      </c>
      <c r="J216" s="179">
        <v>-3130.9584553664999</v>
      </c>
      <c r="K216" s="179">
        <v>158.7601132300837</v>
      </c>
    </row>
    <row r="217" spans="1:11" x14ac:dyDescent="0.25">
      <c r="A217" s="104">
        <v>43965</v>
      </c>
      <c r="B217" s="103">
        <v>-270.92899999999997</v>
      </c>
      <c r="C217" s="103">
        <v>-4206.2635228130139</v>
      </c>
      <c r="D217" s="179">
        <v>-283.565</v>
      </c>
      <c r="E217" s="179">
        <v>-140.36300389495571</v>
      </c>
      <c r="F217" s="179">
        <v>0</v>
      </c>
      <c r="G217" s="179">
        <v>-16.892800000000001</v>
      </c>
      <c r="H217" s="103">
        <v>-793.245</v>
      </c>
      <c r="I217" s="179">
        <v>0</v>
      </c>
      <c r="J217" s="179">
        <v>-3130.9584553664999</v>
      </c>
      <c r="K217" s="179">
        <v>158.76073644844266</v>
      </c>
    </row>
    <row r="218" spans="1:11" x14ac:dyDescent="0.25">
      <c r="A218" s="104">
        <v>43966</v>
      </c>
      <c r="B218" s="103">
        <v>-284.09399999999999</v>
      </c>
      <c r="C218" s="103">
        <v>-4101.79919289391</v>
      </c>
      <c r="D218" s="179">
        <v>-274.11500000000001</v>
      </c>
      <c r="E218" s="179">
        <v>-5.4000009678221996</v>
      </c>
      <c r="F218" s="179">
        <v>0</v>
      </c>
      <c r="G218" s="179">
        <v>-21.006</v>
      </c>
      <c r="H218" s="103">
        <v>-902.245</v>
      </c>
      <c r="I218" s="179">
        <v>0</v>
      </c>
      <c r="J218" s="179">
        <v>-3057.79392837453</v>
      </c>
      <c r="K218" s="179">
        <v>158.76073644844266</v>
      </c>
    </row>
    <row r="219" spans="1:11" x14ac:dyDescent="0.25">
      <c r="A219" s="104">
        <v>43969</v>
      </c>
      <c r="B219" s="103">
        <v>-268.512</v>
      </c>
      <c r="C219" s="103">
        <v>-4139.2783196859818</v>
      </c>
      <c r="D219" s="179">
        <v>-286.2</v>
      </c>
      <c r="E219" s="179">
        <v>-125.27600335989382</v>
      </c>
      <c r="F219" s="179">
        <v>0</v>
      </c>
      <c r="G219" s="179">
        <v>-14.5241244</v>
      </c>
      <c r="H219" s="103">
        <v>-814.245</v>
      </c>
      <c r="I219" s="179">
        <v>0</v>
      </c>
      <c r="J219" s="179">
        <v>-3057.79392837453</v>
      </c>
      <c r="K219" s="179">
        <v>158.76073644844263</v>
      </c>
    </row>
    <row r="220" spans="1:11" x14ac:dyDescent="0.25">
      <c r="A220" s="104">
        <v>43970</v>
      </c>
      <c r="B220" s="103">
        <v>-280.45400000000001</v>
      </c>
      <c r="C220" s="103">
        <v>-4171.030895294808</v>
      </c>
      <c r="D220" s="179">
        <v>-225.63</v>
      </c>
      <c r="E220" s="179">
        <v>-67.058003368719994</v>
      </c>
      <c r="F220" s="179">
        <v>0</v>
      </c>
      <c r="G220" s="179">
        <v>-29.064699999999998</v>
      </c>
      <c r="H220" s="103">
        <v>-950.245</v>
      </c>
      <c r="I220" s="179">
        <v>0</v>
      </c>
      <c r="J220" s="179">
        <v>-3057.79392837453</v>
      </c>
      <c r="K220" s="179">
        <v>158.76073644844263</v>
      </c>
    </row>
    <row r="221" spans="1:11" x14ac:dyDescent="0.25">
      <c r="A221" s="104">
        <v>43971</v>
      </c>
      <c r="B221" s="103">
        <v>-327.96199999999999</v>
      </c>
      <c r="C221" s="103">
        <v>-4111.5916180427384</v>
      </c>
      <c r="D221" s="179">
        <v>-142.13999999999999</v>
      </c>
      <c r="E221" s="179">
        <v>-65.442004808280899</v>
      </c>
      <c r="F221" s="179">
        <v>0</v>
      </c>
      <c r="G221" s="179">
        <v>-41.51</v>
      </c>
      <c r="H221" s="103">
        <v>-990.8</v>
      </c>
      <c r="I221" s="179">
        <v>0</v>
      </c>
      <c r="J221" s="179">
        <v>-3030.4603496829</v>
      </c>
      <c r="K221" s="179">
        <v>158.76073644844263</v>
      </c>
    </row>
    <row r="222" spans="1:11" x14ac:dyDescent="0.25">
      <c r="A222" s="104">
        <v>43972</v>
      </c>
      <c r="B222" s="103">
        <v>-343.16899999999998</v>
      </c>
      <c r="C222" s="103">
        <v>-4097.2217187782962</v>
      </c>
      <c r="D222" s="179">
        <v>-155.80000000000001</v>
      </c>
      <c r="E222" s="179">
        <v>-58.355005543837798</v>
      </c>
      <c r="F222" s="179">
        <v>0</v>
      </c>
      <c r="G222" s="179">
        <v>-26.867100000000001</v>
      </c>
      <c r="H222" s="103">
        <v>-984.5</v>
      </c>
      <c r="I222" s="179">
        <v>0</v>
      </c>
      <c r="J222" s="179">
        <v>-3030.4603496829</v>
      </c>
      <c r="K222" s="179">
        <v>158.76073644844263</v>
      </c>
    </row>
    <row r="223" spans="1:11" x14ac:dyDescent="0.25">
      <c r="A223" s="104">
        <v>43973</v>
      </c>
      <c r="B223" s="103">
        <v>-344.15499999999997</v>
      </c>
      <c r="C223" s="103">
        <v>-4008.7079446616635</v>
      </c>
      <c r="D223" s="179">
        <v>-160.30000000000001</v>
      </c>
      <c r="E223" s="179">
        <v>0</v>
      </c>
      <c r="F223" s="179">
        <v>22.311999865404488</v>
      </c>
      <c r="G223" s="179">
        <v>11.997299999999999</v>
      </c>
      <c r="H223" s="103">
        <v>-979.5</v>
      </c>
      <c r="I223" s="179">
        <v>0</v>
      </c>
      <c r="J223" s="179">
        <v>-3061.97798097551</v>
      </c>
      <c r="K223" s="179">
        <v>158.76073644844263</v>
      </c>
    </row>
    <row r="224" spans="1:11" x14ac:dyDescent="0.25">
      <c r="A224" s="104">
        <v>43976</v>
      </c>
      <c r="B224" s="103">
        <v>-274.99900000000002</v>
      </c>
      <c r="C224" s="103">
        <v>-4007.3049499748176</v>
      </c>
      <c r="D224" s="179">
        <v>-125.6</v>
      </c>
      <c r="E224" s="179">
        <v>-45.985005447749309</v>
      </c>
      <c r="F224" s="179">
        <v>0</v>
      </c>
      <c r="G224" s="179">
        <v>11.997299999999999</v>
      </c>
      <c r="H224" s="103">
        <v>-944.5</v>
      </c>
      <c r="I224" s="179">
        <v>0</v>
      </c>
      <c r="J224" s="179">
        <v>-3061.97798097551</v>
      </c>
      <c r="K224" s="179">
        <v>147.88911924854204</v>
      </c>
    </row>
    <row r="225" spans="1:11" x14ac:dyDescent="0.25">
      <c r="A225" s="104">
        <v>43977</v>
      </c>
      <c r="B225" s="103">
        <v>-332.661</v>
      </c>
      <c r="C225" s="103">
        <v>-3991.9682507485204</v>
      </c>
      <c r="D225" s="179">
        <v>-113.6</v>
      </c>
      <c r="E225" s="179">
        <v>-55.651006221452583</v>
      </c>
      <c r="F225" s="179">
        <v>0</v>
      </c>
      <c r="G225" s="179">
        <v>0</v>
      </c>
      <c r="H225" s="103">
        <v>-919.5</v>
      </c>
      <c r="I225" s="179">
        <v>0</v>
      </c>
      <c r="J225" s="179">
        <v>-3061.97798097551</v>
      </c>
      <c r="K225" s="179">
        <v>147.88911924854204</v>
      </c>
    </row>
    <row r="226" spans="1:11" x14ac:dyDescent="0.25">
      <c r="A226" s="104">
        <v>43978</v>
      </c>
      <c r="B226" s="103">
        <v>-331.488</v>
      </c>
      <c r="C226" s="103">
        <v>-4057.6936790782875</v>
      </c>
      <c r="D226" s="179">
        <v>-114.35</v>
      </c>
      <c r="E226" s="179">
        <v>-36.822002052630204</v>
      </c>
      <c r="F226" s="179">
        <v>0</v>
      </c>
      <c r="G226" s="179">
        <v>0</v>
      </c>
      <c r="H226" s="103">
        <v>-905.5</v>
      </c>
      <c r="I226" s="179">
        <v>0</v>
      </c>
      <c r="J226" s="179">
        <v>-3159.78246292927</v>
      </c>
      <c r="K226" s="179">
        <v>147.88916870371253</v>
      </c>
    </row>
    <row r="227" spans="1:11" x14ac:dyDescent="0.25">
      <c r="A227" s="104">
        <v>43979</v>
      </c>
      <c r="B227" s="103">
        <v>-354.79599999999999</v>
      </c>
      <c r="C227" s="103">
        <v>-4162.2971613174705</v>
      </c>
      <c r="D227" s="179">
        <v>-122.2</v>
      </c>
      <c r="E227" s="179">
        <v>-243.42100429181323</v>
      </c>
      <c r="F227" s="179">
        <v>0</v>
      </c>
      <c r="G227" s="179">
        <v>-11.55448</v>
      </c>
      <c r="H227" s="103">
        <v>-784.1</v>
      </c>
      <c r="I227" s="179">
        <v>0</v>
      </c>
      <c r="J227" s="179">
        <v>-3159.78246292927</v>
      </c>
      <c r="K227" s="179">
        <v>147.88916870371253</v>
      </c>
    </row>
    <row r="228" spans="1:11" x14ac:dyDescent="0.25">
      <c r="A228" s="104">
        <v>43980</v>
      </c>
      <c r="B228" s="103">
        <v>-314.94</v>
      </c>
      <c r="C228" s="103">
        <v>-4182.3090024883186</v>
      </c>
      <c r="D228" s="179">
        <v>-229.35</v>
      </c>
      <c r="E228" s="179">
        <v>-171.74500546266171</v>
      </c>
      <c r="F228" s="179">
        <v>0</v>
      </c>
      <c r="G228" s="179">
        <v>-3.2923200000000001</v>
      </c>
      <c r="H228" s="103">
        <v>-776.9</v>
      </c>
      <c r="I228" s="179">
        <v>0</v>
      </c>
      <c r="J228" s="179">
        <v>-3159.78246292927</v>
      </c>
      <c r="K228" s="179">
        <v>147.88916870371253</v>
      </c>
    </row>
  </sheetData>
  <mergeCells count="8">
    <mergeCell ref="P27:S27"/>
    <mergeCell ref="P28:S28"/>
    <mergeCell ref="P30:S30"/>
    <mergeCell ref="A1:S1"/>
    <mergeCell ref="A2:A3"/>
    <mergeCell ref="C2:F2"/>
    <mergeCell ref="G2:J2"/>
    <mergeCell ref="B2:B3"/>
  </mergeCells>
  <hyperlinks>
    <hyperlink ref="P30:S30" location="Мазмұны!A1" display="Мазмұны"/>
  </hyperlinks>
  <pageMargins left="0.7" right="0.7" top="0.75" bottom="0.75" header="0.3" footer="0.3"/>
  <pageSetup paperSize="9"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7"/>
  <sheetViews>
    <sheetView showGridLines="0" view="pageBreakPreview" zoomScaleNormal="10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6" t="s">
        <v>166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6" spans="1:13" ht="15.75" x14ac:dyDescent="0.25">
      <c r="A26" s="237" t="s">
        <v>54</v>
      </c>
      <c r="B26" s="237"/>
      <c r="C26" s="237"/>
      <c r="D26" s="237"/>
    </row>
    <row r="27" spans="1:13" ht="15.75" x14ac:dyDescent="0.25">
      <c r="A27" s="238" t="s">
        <v>3</v>
      </c>
      <c r="B27" s="238"/>
      <c r="C27" s="238"/>
      <c r="D27" s="238"/>
      <c r="J27" s="239" t="s">
        <v>0</v>
      </c>
      <c r="K27" s="239"/>
      <c r="L27" s="239"/>
      <c r="M27" s="239"/>
    </row>
  </sheetData>
  <mergeCells count="4">
    <mergeCell ref="A1:M1"/>
    <mergeCell ref="A26:D26"/>
    <mergeCell ref="A27:D27"/>
    <mergeCell ref="J27:M27"/>
  </mergeCells>
  <hyperlinks>
    <hyperlink ref="J27:M27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409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1" max="1" width="16.140625" customWidth="1"/>
    <col min="2" max="2" width="11.28515625" customWidth="1"/>
  </cols>
  <sheetData>
    <row r="1" spans="1:13" ht="15.75" x14ac:dyDescent="0.25">
      <c r="A1" s="237" t="s">
        <v>228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45" x14ac:dyDescent="0.25">
      <c r="A2" s="42" t="s">
        <v>90</v>
      </c>
      <c r="B2" s="42" t="s">
        <v>87</v>
      </c>
      <c r="C2" s="284" t="s">
        <v>88</v>
      </c>
      <c r="D2" s="285"/>
      <c r="E2" s="175" t="s">
        <v>89</v>
      </c>
      <c r="F2" s="188"/>
      <c r="G2" s="188"/>
    </row>
    <row r="3" spans="1:13" x14ac:dyDescent="0.25">
      <c r="A3" s="43">
        <v>43374</v>
      </c>
      <c r="B3" s="44">
        <v>8.0796229999999997E-2</v>
      </c>
      <c r="C3" s="44">
        <v>0.08</v>
      </c>
      <c r="D3" s="44">
        <v>0.1</v>
      </c>
      <c r="E3" s="186">
        <v>0.09</v>
      </c>
      <c r="F3" s="75"/>
      <c r="G3" s="75"/>
    </row>
    <row r="4" spans="1:13" x14ac:dyDescent="0.25">
      <c r="A4" s="43">
        <v>43375</v>
      </c>
      <c r="B4" s="44">
        <v>8.1209299999999998E-2</v>
      </c>
      <c r="C4" s="44">
        <v>0.08</v>
      </c>
      <c r="D4" s="44">
        <v>0.1</v>
      </c>
      <c r="E4" s="186">
        <v>0.09</v>
      </c>
      <c r="F4" s="75"/>
      <c r="G4" s="75"/>
    </row>
    <row r="5" spans="1:13" x14ac:dyDescent="0.25">
      <c r="A5" s="43">
        <v>43376</v>
      </c>
      <c r="B5" s="44">
        <v>8.0272539999999989E-2</v>
      </c>
      <c r="C5" s="44">
        <v>0.08</v>
      </c>
      <c r="D5" s="44">
        <v>0.1</v>
      </c>
      <c r="E5" s="186">
        <v>0.09</v>
      </c>
      <c r="F5" s="75"/>
      <c r="G5" s="75"/>
    </row>
    <row r="6" spans="1:13" x14ac:dyDescent="0.25">
      <c r="A6" s="43">
        <v>43377</v>
      </c>
      <c r="B6" s="44">
        <v>8.0092800000000006E-2</v>
      </c>
      <c r="C6" s="44">
        <v>0.08</v>
      </c>
      <c r="D6" s="44">
        <v>0.1</v>
      </c>
      <c r="E6" s="186">
        <v>0.09</v>
      </c>
      <c r="F6" s="75"/>
      <c r="G6" s="75"/>
    </row>
    <row r="7" spans="1:13" x14ac:dyDescent="0.25">
      <c r="A7" s="43">
        <v>43378</v>
      </c>
      <c r="B7" s="44">
        <v>8.0025589999999994E-2</v>
      </c>
      <c r="C7" s="44">
        <v>0.08</v>
      </c>
      <c r="D7" s="44">
        <v>0.1</v>
      </c>
      <c r="E7" s="186">
        <v>0.09</v>
      </c>
      <c r="F7" s="75"/>
      <c r="G7" s="75"/>
    </row>
    <row r="8" spans="1:13" x14ac:dyDescent="0.25">
      <c r="A8" s="43">
        <v>43381</v>
      </c>
      <c r="B8" s="44">
        <v>8.0141469999999992E-2</v>
      </c>
      <c r="C8" s="44">
        <v>0.08</v>
      </c>
      <c r="D8" s="44">
        <v>0.1</v>
      </c>
      <c r="E8" s="186">
        <v>0.09</v>
      </c>
      <c r="F8" s="75"/>
      <c r="G8" s="75"/>
    </row>
    <row r="9" spans="1:13" x14ac:dyDescent="0.25">
      <c r="A9" s="43">
        <v>43382</v>
      </c>
      <c r="B9" s="44">
        <v>8.007417E-2</v>
      </c>
      <c r="C9" s="44">
        <v>0.08</v>
      </c>
      <c r="D9" s="44">
        <v>0.1</v>
      </c>
      <c r="E9" s="186">
        <v>0.09</v>
      </c>
      <c r="F9" s="75"/>
      <c r="G9" s="75"/>
    </row>
    <row r="10" spans="1:13" x14ac:dyDescent="0.25">
      <c r="A10" s="43">
        <v>43383</v>
      </c>
      <c r="B10" s="44">
        <v>8.0620980000000009E-2</v>
      </c>
      <c r="C10" s="44">
        <v>0.08</v>
      </c>
      <c r="D10" s="44">
        <v>0.1</v>
      </c>
      <c r="E10" s="186">
        <v>0.09</v>
      </c>
      <c r="F10" s="75"/>
      <c r="G10" s="75"/>
    </row>
    <row r="11" spans="1:13" x14ac:dyDescent="0.25">
      <c r="A11" s="43">
        <v>43384</v>
      </c>
      <c r="B11" s="44">
        <v>8.0373189999999997E-2</v>
      </c>
      <c r="C11" s="44">
        <v>0.08</v>
      </c>
      <c r="D11" s="44">
        <v>0.1</v>
      </c>
      <c r="E11" s="186">
        <v>0.09</v>
      </c>
      <c r="F11" s="75"/>
      <c r="G11" s="75"/>
    </row>
    <row r="12" spans="1:13" x14ac:dyDescent="0.25">
      <c r="A12" s="43">
        <v>43385</v>
      </c>
      <c r="B12" s="44">
        <v>8.0301890000000001E-2</v>
      </c>
      <c r="C12" s="44">
        <v>0.08</v>
      </c>
      <c r="D12" s="44">
        <v>0.1</v>
      </c>
      <c r="E12" s="186">
        <v>0.09</v>
      </c>
      <c r="F12" s="75"/>
      <c r="G12" s="75"/>
    </row>
    <row r="13" spans="1:13" x14ac:dyDescent="0.25">
      <c r="A13" s="43">
        <v>43388</v>
      </c>
      <c r="B13" s="44">
        <v>8.1517539999999999E-2</v>
      </c>
      <c r="C13" s="44">
        <v>0.08</v>
      </c>
      <c r="D13" s="44">
        <v>0.1</v>
      </c>
      <c r="E13" s="186">
        <v>0.09</v>
      </c>
      <c r="F13" s="75"/>
      <c r="G13" s="75"/>
    </row>
    <row r="14" spans="1:13" x14ac:dyDescent="0.25">
      <c r="A14" s="43">
        <v>43389</v>
      </c>
      <c r="B14" s="44">
        <v>8.3182860000000011E-2</v>
      </c>
      <c r="C14" s="44">
        <v>8.2500000000000004E-2</v>
      </c>
      <c r="D14" s="44">
        <v>0.10249999999999999</v>
      </c>
      <c r="E14" s="186">
        <v>9.2499999999999999E-2</v>
      </c>
      <c r="F14" s="75"/>
      <c r="G14" s="75"/>
    </row>
    <row r="15" spans="1:13" x14ac:dyDescent="0.25">
      <c r="A15" s="43">
        <v>43390</v>
      </c>
      <c r="B15" s="44">
        <v>8.5537340000000003E-2</v>
      </c>
      <c r="C15" s="44">
        <v>8.2500000000000004E-2</v>
      </c>
      <c r="D15" s="44">
        <v>0.10249999999999999</v>
      </c>
      <c r="E15" s="186">
        <v>9.2499999999999999E-2</v>
      </c>
      <c r="F15" s="75"/>
      <c r="G15" s="75"/>
    </row>
    <row r="16" spans="1:13" x14ac:dyDescent="0.25">
      <c r="A16" s="43">
        <v>43391</v>
      </c>
      <c r="B16" s="44">
        <v>8.3045000000000008E-2</v>
      </c>
      <c r="C16" s="44">
        <v>8.2500000000000004E-2</v>
      </c>
      <c r="D16" s="44">
        <v>0.10249999999999999</v>
      </c>
      <c r="E16" s="186">
        <v>9.2499999999999999E-2</v>
      </c>
      <c r="F16" s="75"/>
      <c r="G16" s="75"/>
    </row>
    <row r="17" spans="1:13" x14ac:dyDescent="0.25">
      <c r="A17" s="43">
        <v>43392</v>
      </c>
      <c r="B17" s="44">
        <v>8.2578549999999987E-2</v>
      </c>
      <c r="C17" s="44">
        <v>8.2500000000000004E-2</v>
      </c>
      <c r="D17" s="44">
        <v>0.10249999999999999</v>
      </c>
      <c r="E17" s="186">
        <v>9.2499999999999999E-2</v>
      </c>
      <c r="F17" s="75"/>
      <c r="G17" s="75"/>
    </row>
    <row r="18" spans="1:13" x14ac:dyDescent="0.25">
      <c r="A18" s="43">
        <v>43395</v>
      </c>
      <c r="B18" s="44">
        <v>8.2639049999999992E-2</v>
      </c>
      <c r="C18" s="44">
        <v>8.2500000000000004E-2</v>
      </c>
      <c r="D18" s="44">
        <v>0.10249999999999999</v>
      </c>
      <c r="E18" s="186">
        <v>9.2499999999999999E-2</v>
      </c>
      <c r="F18" s="75"/>
      <c r="G18" s="75"/>
    </row>
    <row r="19" spans="1:13" x14ac:dyDescent="0.25">
      <c r="A19" s="43">
        <v>43396</v>
      </c>
      <c r="B19" s="44">
        <v>8.2573190000000005E-2</v>
      </c>
      <c r="C19" s="44">
        <v>8.2500000000000004E-2</v>
      </c>
      <c r="D19" s="44">
        <v>0.10249999999999999</v>
      </c>
      <c r="E19" s="186">
        <v>9.2499999999999999E-2</v>
      </c>
      <c r="F19" s="75"/>
      <c r="G19" s="75"/>
    </row>
    <row r="20" spans="1:13" x14ac:dyDescent="0.25">
      <c r="A20" s="43">
        <v>43397</v>
      </c>
      <c r="B20" s="44">
        <v>8.2657950000000008E-2</v>
      </c>
      <c r="C20" s="44">
        <v>8.2500000000000004E-2</v>
      </c>
      <c r="D20" s="44">
        <v>0.10249999999999999</v>
      </c>
      <c r="E20" s="186">
        <v>9.2499999999999999E-2</v>
      </c>
      <c r="F20" s="75"/>
      <c r="G20" s="75"/>
    </row>
    <row r="21" spans="1:13" x14ac:dyDescent="0.25">
      <c r="A21" s="43">
        <v>43398</v>
      </c>
      <c r="B21" s="44">
        <v>8.2595109999999999E-2</v>
      </c>
      <c r="C21" s="44">
        <v>8.2500000000000004E-2</v>
      </c>
      <c r="D21" s="44">
        <v>0.10249999999999999</v>
      </c>
      <c r="E21" s="186">
        <v>9.2499999999999999E-2</v>
      </c>
      <c r="F21" s="75"/>
      <c r="G21" s="75"/>
    </row>
    <row r="22" spans="1:13" x14ac:dyDescent="0.25">
      <c r="A22" s="43">
        <v>43399</v>
      </c>
      <c r="B22" s="44">
        <v>8.251101999999999E-2</v>
      </c>
      <c r="C22" s="44">
        <v>8.2500000000000004E-2</v>
      </c>
      <c r="D22" s="44">
        <v>0.10249999999999999</v>
      </c>
      <c r="E22" s="186">
        <v>9.2499999999999999E-2</v>
      </c>
      <c r="F22" s="75"/>
      <c r="G22" s="75"/>
    </row>
    <row r="23" spans="1:13" x14ac:dyDescent="0.25">
      <c r="A23" s="43">
        <v>43402</v>
      </c>
      <c r="B23" s="44">
        <v>8.2522029999999996E-2</v>
      </c>
      <c r="C23" s="44">
        <v>8.2500000000000004E-2</v>
      </c>
      <c r="D23" s="44">
        <v>0.10249999999999999</v>
      </c>
      <c r="E23" s="186">
        <v>9.2499999999999999E-2</v>
      </c>
      <c r="F23" s="75"/>
      <c r="G23" s="75"/>
    </row>
    <row r="24" spans="1:13" x14ac:dyDescent="0.25">
      <c r="A24" s="43">
        <v>43403</v>
      </c>
      <c r="B24" s="44">
        <v>8.2504300000000003E-2</v>
      </c>
      <c r="C24" s="44">
        <v>8.2500000000000004E-2</v>
      </c>
      <c r="D24" s="44">
        <v>0.10249999999999999</v>
      </c>
      <c r="E24" s="186">
        <v>9.2499999999999999E-2</v>
      </c>
      <c r="F24" s="75"/>
      <c r="G24" s="75"/>
    </row>
    <row r="25" spans="1:13" x14ac:dyDescent="0.25">
      <c r="A25" s="43">
        <v>43404</v>
      </c>
      <c r="B25" s="44">
        <v>8.2500920000000005E-2</v>
      </c>
      <c r="C25" s="44">
        <v>8.2500000000000004E-2</v>
      </c>
      <c r="D25" s="44">
        <v>0.10249999999999999</v>
      </c>
      <c r="E25" s="186">
        <v>9.2499999999999999E-2</v>
      </c>
      <c r="F25" s="75"/>
      <c r="G25" s="75"/>
    </row>
    <row r="26" spans="1:13" ht="15.75" x14ac:dyDescent="0.25">
      <c r="A26" s="43">
        <v>43405</v>
      </c>
      <c r="B26" s="44">
        <v>8.2501099999999994E-2</v>
      </c>
      <c r="C26" s="44">
        <v>8.2500000000000004E-2</v>
      </c>
      <c r="D26" s="44">
        <v>0.10249999999999999</v>
      </c>
      <c r="E26" s="186">
        <v>9.2499999999999999E-2</v>
      </c>
      <c r="F26" s="75"/>
      <c r="G26" s="75"/>
      <c r="H26" s="75"/>
      <c r="J26" s="237" t="s">
        <v>54</v>
      </c>
      <c r="K26" s="237"/>
      <c r="L26" s="237"/>
      <c r="M26" s="237"/>
    </row>
    <row r="27" spans="1:13" ht="15.75" x14ac:dyDescent="0.25">
      <c r="A27" s="43">
        <v>43406</v>
      </c>
      <c r="B27" s="44">
        <v>8.2511390000000004E-2</v>
      </c>
      <c r="C27" s="44">
        <v>8.2500000000000004E-2</v>
      </c>
      <c r="D27" s="44">
        <v>0.10249999999999999</v>
      </c>
      <c r="E27" s="186">
        <v>9.2499999999999999E-2</v>
      </c>
      <c r="F27" s="75"/>
      <c r="G27" s="75"/>
      <c r="H27" s="75"/>
      <c r="J27" s="238" t="s">
        <v>98</v>
      </c>
      <c r="K27" s="238"/>
      <c r="L27" s="238"/>
      <c r="M27" s="238"/>
    </row>
    <row r="28" spans="1:13" x14ac:dyDescent="0.25">
      <c r="A28" s="43">
        <v>43409</v>
      </c>
      <c r="B28" s="44">
        <v>8.2516069999999997E-2</v>
      </c>
      <c r="C28" s="44">
        <v>8.2500000000000004E-2</v>
      </c>
      <c r="D28" s="44">
        <v>0.10249999999999999</v>
      </c>
      <c r="E28" s="186">
        <v>9.2499999999999999E-2</v>
      </c>
      <c r="F28" s="75"/>
      <c r="G28" s="75"/>
      <c r="H28" s="75"/>
    </row>
    <row r="29" spans="1:13" x14ac:dyDescent="0.25">
      <c r="A29" s="43">
        <v>43410</v>
      </c>
      <c r="B29" s="44">
        <v>8.3274000000000015E-2</v>
      </c>
      <c r="C29" s="44">
        <v>8.2500000000000004E-2</v>
      </c>
      <c r="D29" s="44">
        <v>0.10249999999999999</v>
      </c>
      <c r="E29" s="186">
        <v>9.2499999999999999E-2</v>
      </c>
      <c r="F29" s="75"/>
      <c r="G29" s="75"/>
      <c r="H29" s="75"/>
    </row>
    <row r="30" spans="1:13" ht="15.75" x14ac:dyDescent="0.25">
      <c r="A30" s="43">
        <v>43411</v>
      </c>
      <c r="B30" s="44">
        <v>8.2555969999999992E-2</v>
      </c>
      <c r="C30" s="44">
        <v>8.2500000000000004E-2</v>
      </c>
      <c r="D30" s="44">
        <v>0.10249999999999999</v>
      </c>
      <c r="E30" s="186">
        <v>9.2499999999999999E-2</v>
      </c>
      <c r="F30" s="75"/>
      <c r="G30" s="75"/>
      <c r="H30" s="75"/>
      <c r="J30" s="240" t="s">
        <v>0</v>
      </c>
      <c r="K30" s="240"/>
      <c r="L30" s="240"/>
      <c r="M30" s="240"/>
    </row>
    <row r="31" spans="1:13" x14ac:dyDescent="0.25">
      <c r="A31" s="43">
        <v>43412</v>
      </c>
      <c r="B31" s="44">
        <v>8.2708660000000003E-2</v>
      </c>
      <c r="C31" s="44">
        <v>8.2500000000000004E-2</v>
      </c>
      <c r="D31" s="44">
        <v>0.10249999999999999</v>
      </c>
      <c r="E31" s="186">
        <v>9.2499999999999999E-2</v>
      </c>
      <c r="F31" s="75"/>
      <c r="G31" s="75"/>
    </row>
    <row r="32" spans="1:13" x14ac:dyDescent="0.25">
      <c r="A32" s="43">
        <v>43413</v>
      </c>
      <c r="B32" s="44">
        <v>8.2714630000000011E-2</v>
      </c>
      <c r="C32" s="44">
        <v>8.2500000000000004E-2</v>
      </c>
      <c r="D32" s="44">
        <v>0.10249999999999999</v>
      </c>
      <c r="E32" s="186">
        <v>9.2499999999999999E-2</v>
      </c>
      <c r="F32" s="75"/>
      <c r="G32" s="75"/>
    </row>
    <row r="33" spans="1:7" x14ac:dyDescent="0.25">
      <c r="A33" s="43">
        <v>43416</v>
      </c>
      <c r="B33" s="44">
        <v>8.2500060000000014E-2</v>
      </c>
      <c r="C33" s="44">
        <v>8.2500000000000004E-2</v>
      </c>
      <c r="D33" s="44">
        <v>0.10249999999999999</v>
      </c>
      <c r="E33" s="186">
        <v>9.2499999999999999E-2</v>
      </c>
      <c r="F33" s="75"/>
      <c r="G33" s="75"/>
    </row>
    <row r="34" spans="1:7" x14ac:dyDescent="0.25">
      <c r="A34" s="43">
        <v>43417</v>
      </c>
      <c r="B34" s="44">
        <v>8.2500000000000004E-2</v>
      </c>
      <c r="C34" s="44">
        <v>8.2500000000000004E-2</v>
      </c>
      <c r="D34" s="44">
        <v>0.10249999999999999</v>
      </c>
      <c r="E34" s="186">
        <v>9.2499999999999999E-2</v>
      </c>
      <c r="F34" s="75"/>
      <c r="G34" s="75"/>
    </row>
    <row r="35" spans="1:7" x14ac:dyDescent="0.25">
      <c r="A35" s="43">
        <v>43418</v>
      </c>
      <c r="B35" s="44">
        <v>8.2502189999999989E-2</v>
      </c>
      <c r="C35" s="44">
        <v>8.2500000000000004E-2</v>
      </c>
      <c r="D35" s="44">
        <v>0.10249999999999999</v>
      </c>
      <c r="E35" s="186">
        <v>9.2499999999999999E-2</v>
      </c>
      <c r="F35" s="75"/>
      <c r="G35" s="75"/>
    </row>
    <row r="36" spans="1:7" x14ac:dyDescent="0.25">
      <c r="A36" s="43">
        <v>43419</v>
      </c>
      <c r="B36" s="44">
        <v>8.2520250000000003E-2</v>
      </c>
      <c r="C36" s="44">
        <v>8.2500000000000004E-2</v>
      </c>
      <c r="D36" s="44">
        <v>0.10249999999999999</v>
      </c>
      <c r="E36" s="186">
        <v>9.2499999999999999E-2</v>
      </c>
      <c r="F36" s="75"/>
      <c r="G36" s="75"/>
    </row>
    <row r="37" spans="1:7" x14ac:dyDescent="0.25">
      <c r="A37" s="43">
        <v>43420</v>
      </c>
      <c r="B37" s="44">
        <v>8.2522239999999997E-2</v>
      </c>
      <c r="C37" s="44">
        <v>8.2500000000000004E-2</v>
      </c>
      <c r="D37" s="44">
        <v>0.10249999999999999</v>
      </c>
      <c r="E37" s="186">
        <v>9.2499999999999999E-2</v>
      </c>
      <c r="F37" s="75"/>
      <c r="G37" s="75"/>
    </row>
    <row r="38" spans="1:7" x14ac:dyDescent="0.25">
      <c r="A38" s="43">
        <v>43423</v>
      </c>
      <c r="B38" s="44">
        <v>8.2612749999999999E-2</v>
      </c>
      <c r="C38" s="44">
        <v>8.2500000000000004E-2</v>
      </c>
      <c r="D38" s="44">
        <v>0.10249999999999999</v>
      </c>
      <c r="E38" s="186">
        <v>9.2499999999999999E-2</v>
      </c>
      <c r="F38" s="75"/>
      <c r="G38" s="75"/>
    </row>
    <row r="39" spans="1:7" x14ac:dyDescent="0.25">
      <c r="A39" s="43">
        <v>43424</v>
      </c>
      <c r="B39" s="44">
        <v>8.2593349999999996E-2</v>
      </c>
      <c r="C39" s="44">
        <v>8.2500000000000004E-2</v>
      </c>
      <c r="D39" s="44">
        <v>0.10249999999999999</v>
      </c>
      <c r="E39" s="186">
        <v>9.2499999999999999E-2</v>
      </c>
      <c r="F39" s="75"/>
      <c r="G39" s="75"/>
    </row>
    <row r="40" spans="1:7" x14ac:dyDescent="0.25">
      <c r="A40" s="43">
        <v>43425</v>
      </c>
      <c r="B40" s="44">
        <v>8.2555729999999994E-2</v>
      </c>
      <c r="C40" s="44">
        <v>8.2500000000000004E-2</v>
      </c>
      <c r="D40" s="44">
        <v>0.10249999999999999</v>
      </c>
      <c r="E40" s="186">
        <v>9.2499999999999999E-2</v>
      </c>
      <c r="F40" s="75"/>
      <c r="G40" s="75"/>
    </row>
    <row r="41" spans="1:7" x14ac:dyDescent="0.25">
      <c r="A41" s="43">
        <v>43426</v>
      </c>
      <c r="B41" s="44">
        <v>8.2524189999999997E-2</v>
      </c>
      <c r="C41" s="44">
        <v>8.2500000000000004E-2</v>
      </c>
      <c r="D41" s="44">
        <v>0.10249999999999999</v>
      </c>
      <c r="E41" s="186">
        <v>9.2499999999999999E-2</v>
      </c>
      <c r="F41" s="75"/>
      <c r="G41" s="75"/>
    </row>
    <row r="42" spans="1:7" x14ac:dyDescent="0.25">
      <c r="A42" s="43">
        <v>43427</v>
      </c>
      <c r="B42" s="44">
        <v>8.2577159999999997E-2</v>
      </c>
      <c r="C42" s="44">
        <v>8.2500000000000004E-2</v>
      </c>
      <c r="D42" s="44">
        <v>0.10249999999999999</v>
      </c>
      <c r="E42" s="186">
        <v>9.2499999999999999E-2</v>
      </c>
      <c r="F42" s="75"/>
      <c r="G42" s="75"/>
    </row>
    <row r="43" spans="1:7" x14ac:dyDescent="0.25">
      <c r="A43" s="43">
        <v>43430</v>
      </c>
      <c r="B43" s="44">
        <v>8.3637200000000009E-2</v>
      </c>
      <c r="C43" s="44">
        <v>8.2500000000000004E-2</v>
      </c>
      <c r="D43" s="44">
        <v>0.10249999999999999</v>
      </c>
      <c r="E43" s="186">
        <v>9.2499999999999999E-2</v>
      </c>
      <c r="F43" s="75"/>
      <c r="G43" s="75"/>
    </row>
    <row r="44" spans="1:7" x14ac:dyDescent="0.25">
      <c r="A44" s="43">
        <v>43431</v>
      </c>
      <c r="B44" s="44">
        <v>8.3602270000000006E-2</v>
      </c>
      <c r="C44" s="44">
        <v>8.2500000000000004E-2</v>
      </c>
      <c r="D44" s="44">
        <v>0.10249999999999999</v>
      </c>
      <c r="E44" s="186">
        <v>9.2499999999999999E-2</v>
      </c>
      <c r="F44" s="75"/>
      <c r="G44" s="75"/>
    </row>
    <row r="45" spans="1:7" x14ac:dyDescent="0.25">
      <c r="A45" s="43">
        <v>43432</v>
      </c>
      <c r="B45" s="44">
        <v>8.3023079999999999E-2</v>
      </c>
      <c r="C45" s="44">
        <v>8.2500000000000004E-2</v>
      </c>
      <c r="D45" s="44">
        <v>0.10249999999999999</v>
      </c>
      <c r="E45" s="186">
        <v>9.2499999999999999E-2</v>
      </c>
      <c r="F45" s="75"/>
      <c r="G45" s="75"/>
    </row>
    <row r="46" spans="1:7" x14ac:dyDescent="0.25">
      <c r="A46" s="43">
        <v>43433</v>
      </c>
      <c r="B46" s="44">
        <v>8.2579740000000013E-2</v>
      </c>
      <c r="C46" s="44">
        <v>8.2500000000000004E-2</v>
      </c>
      <c r="D46" s="44">
        <v>0.10249999999999999</v>
      </c>
      <c r="E46" s="186">
        <v>9.2499999999999999E-2</v>
      </c>
      <c r="F46" s="75"/>
      <c r="G46" s="75"/>
    </row>
    <row r="47" spans="1:7" x14ac:dyDescent="0.25">
      <c r="A47" s="43">
        <v>43434</v>
      </c>
      <c r="B47" s="44">
        <v>8.3336880000000002E-2</v>
      </c>
      <c r="C47" s="44">
        <v>8.2500000000000004E-2</v>
      </c>
      <c r="D47" s="44">
        <v>0.10249999999999999</v>
      </c>
      <c r="E47" s="186">
        <v>9.2499999999999999E-2</v>
      </c>
      <c r="F47" s="75"/>
      <c r="G47" s="75"/>
    </row>
    <row r="48" spans="1:7" x14ac:dyDescent="0.25">
      <c r="A48" s="43">
        <v>43438</v>
      </c>
      <c r="B48" s="44">
        <v>8.2895920000000012E-2</v>
      </c>
      <c r="C48" s="44">
        <v>8.2500000000000004E-2</v>
      </c>
      <c r="D48" s="44">
        <v>0.10249999999999999</v>
      </c>
      <c r="E48" s="186">
        <v>9.2499999999999999E-2</v>
      </c>
      <c r="F48" s="75"/>
      <c r="G48" s="75"/>
    </row>
    <row r="49" spans="1:7" x14ac:dyDescent="0.25">
      <c r="A49" s="43">
        <v>43439</v>
      </c>
      <c r="B49" s="44">
        <v>8.2798130000000011E-2</v>
      </c>
      <c r="C49" s="44">
        <v>8.2500000000000004E-2</v>
      </c>
      <c r="D49" s="44">
        <v>0.10249999999999999</v>
      </c>
      <c r="E49" s="186">
        <v>9.2499999999999999E-2</v>
      </c>
      <c r="F49" s="75"/>
      <c r="G49" s="75"/>
    </row>
    <row r="50" spans="1:7" x14ac:dyDescent="0.25">
      <c r="A50" s="43">
        <v>43440</v>
      </c>
      <c r="B50" s="44">
        <v>8.2945930000000001E-2</v>
      </c>
      <c r="C50" s="44">
        <v>8.2500000000000004E-2</v>
      </c>
      <c r="D50" s="44">
        <v>0.10249999999999999</v>
      </c>
      <c r="E50" s="186">
        <v>9.2499999999999999E-2</v>
      </c>
      <c r="F50" s="75"/>
      <c r="G50" s="75"/>
    </row>
    <row r="51" spans="1:7" x14ac:dyDescent="0.25">
      <c r="A51" s="43">
        <v>43441</v>
      </c>
      <c r="B51" s="44">
        <v>8.4461990000000001E-2</v>
      </c>
      <c r="C51" s="44">
        <v>8.2500000000000004E-2</v>
      </c>
      <c r="D51" s="44">
        <v>0.10249999999999999</v>
      </c>
      <c r="E51" s="186">
        <v>9.2499999999999999E-2</v>
      </c>
      <c r="F51" s="75"/>
      <c r="G51" s="75"/>
    </row>
    <row r="52" spans="1:7" x14ac:dyDescent="0.25">
      <c r="A52" s="43">
        <v>43444</v>
      </c>
      <c r="B52" s="44">
        <v>8.4312079999999998E-2</v>
      </c>
      <c r="C52" s="44">
        <v>8.2500000000000004E-2</v>
      </c>
      <c r="D52" s="44">
        <v>0.10249999999999999</v>
      </c>
      <c r="E52" s="186">
        <v>9.2499999999999999E-2</v>
      </c>
      <c r="F52" s="75"/>
      <c r="G52" s="75"/>
    </row>
    <row r="53" spans="1:7" x14ac:dyDescent="0.25">
      <c r="A53" s="43">
        <v>43445</v>
      </c>
      <c r="B53" s="44">
        <v>8.4591849999999996E-2</v>
      </c>
      <c r="C53" s="44">
        <v>8.2500000000000004E-2</v>
      </c>
      <c r="D53" s="44">
        <v>0.10249999999999999</v>
      </c>
      <c r="E53" s="186">
        <v>9.2499999999999999E-2</v>
      </c>
      <c r="F53" s="75"/>
      <c r="G53" s="75"/>
    </row>
    <row r="54" spans="1:7" x14ac:dyDescent="0.25">
      <c r="A54" s="43">
        <v>43446</v>
      </c>
      <c r="B54" s="44">
        <v>8.4591089999999994E-2</v>
      </c>
      <c r="C54" s="44">
        <v>8.2500000000000004E-2</v>
      </c>
      <c r="D54" s="44">
        <v>0.10249999999999999</v>
      </c>
      <c r="E54" s="186">
        <v>9.2499999999999999E-2</v>
      </c>
      <c r="F54" s="75"/>
      <c r="G54" s="75"/>
    </row>
    <row r="55" spans="1:7" x14ac:dyDescent="0.25">
      <c r="A55" s="43">
        <v>43447</v>
      </c>
      <c r="B55" s="44">
        <v>8.412668999999999E-2</v>
      </c>
      <c r="C55" s="44">
        <v>8.2500000000000004E-2</v>
      </c>
      <c r="D55" s="44">
        <v>0.10249999999999999</v>
      </c>
      <c r="E55" s="186">
        <v>9.2499999999999999E-2</v>
      </c>
      <c r="F55" s="75"/>
      <c r="G55" s="75"/>
    </row>
    <row r="56" spans="1:7" x14ac:dyDescent="0.25">
      <c r="A56" s="43">
        <v>43448</v>
      </c>
      <c r="B56" s="44">
        <v>8.4718269999999998E-2</v>
      </c>
      <c r="C56" s="44">
        <v>8.2500000000000004E-2</v>
      </c>
      <c r="D56" s="44">
        <v>0.10249999999999999</v>
      </c>
      <c r="E56" s="186">
        <v>9.2499999999999999E-2</v>
      </c>
      <c r="F56" s="75"/>
      <c r="G56" s="75"/>
    </row>
    <row r="57" spans="1:7" x14ac:dyDescent="0.25">
      <c r="A57" s="43">
        <v>43453</v>
      </c>
      <c r="B57" s="44">
        <v>8.3840869999999998E-2</v>
      </c>
      <c r="C57" s="44">
        <v>8.2500000000000004E-2</v>
      </c>
      <c r="D57" s="44">
        <v>0.10249999999999999</v>
      </c>
      <c r="E57" s="186">
        <v>9.2499999999999999E-2</v>
      </c>
      <c r="F57" s="75"/>
      <c r="G57" s="75"/>
    </row>
    <row r="58" spans="1:7" x14ac:dyDescent="0.25">
      <c r="A58" s="43">
        <v>43454</v>
      </c>
      <c r="B58" s="44">
        <v>8.3321400000000004E-2</v>
      </c>
      <c r="C58" s="44">
        <v>8.2500000000000004E-2</v>
      </c>
      <c r="D58" s="44">
        <v>0.10249999999999999</v>
      </c>
      <c r="E58" s="186">
        <v>9.2499999999999999E-2</v>
      </c>
      <c r="F58" s="75"/>
      <c r="G58" s="75"/>
    </row>
    <row r="59" spans="1:7" x14ac:dyDescent="0.25">
      <c r="A59" s="43">
        <v>43455</v>
      </c>
      <c r="B59" s="44">
        <v>8.2574559999999991E-2</v>
      </c>
      <c r="C59" s="44">
        <v>8.2500000000000004E-2</v>
      </c>
      <c r="D59" s="44">
        <v>0.10249999999999999</v>
      </c>
      <c r="E59" s="186">
        <v>9.2499999999999999E-2</v>
      </c>
      <c r="F59" s="75"/>
      <c r="G59" s="75"/>
    </row>
    <row r="60" spans="1:7" x14ac:dyDescent="0.25">
      <c r="A60" s="43">
        <v>43458</v>
      </c>
      <c r="B60" s="44">
        <v>8.3099290000000006E-2</v>
      </c>
      <c r="C60" s="44">
        <v>8.2500000000000004E-2</v>
      </c>
      <c r="D60" s="44">
        <v>0.10249999999999999</v>
      </c>
      <c r="E60" s="186">
        <v>9.2499999999999999E-2</v>
      </c>
      <c r="F60" s="75"/>
      <c r="G60" s="75"/>
    </row>
    <row r="61" spans="1:7" x14ac:dyDescent="0.25">
      <c r="A61" s="43">
        <v>43459</v>
      </c>
      <c r="B61" s="44">
        <v>8.3173139999999993E-2</v>
      </c>
      <c r="C61" s="44">
        <v>8.2500000000000004E-2</v>
      </c>
      <c r="D61" s="44">
        <v>0.10249999999999999</v>
      </c>
      <c r="E61" s="186">
        <v>9.2499999999999999E-2</v>
      </c>
      <c r="F61" s="75"/>
      <c r="G61" s="75"/>
    </row>
    <row r="62" spans="1:7" x14ac:dyDescent="0.25">
      <c r="A62" s="43">
        <v>43460</v>
      </c>
      <c r="B62" s="44">
        <v>8.3717459999999994E-2</v>
      </c>
      <c r="C62" s="44">
        <v>8.2500000000000004E-2</v>
      </c>
      <c r="D62" s="44">
        <v>0.10249999999999999</v>
      </c>
      <c r="E62" s="186">
        <v>9.2499999999999999E-2</v>
      </c>
      <c r="F62" s="75"/>
      <c r="G62" s="75"/>
    </row>
    <row r="63" spans="1:7" x14ac:dyDescent="0.25">
      <c r="A63" s="43">
        <v>43461</v>
      </c>
      <c r="B63" s="44">
        <v>8.3070369999999991E-2</v>
      </c>
      <c r="C63" s="44">
        <v>8.2500000000000004E-2</v>
      </c>
      <c r="D63" s="44">
        <v>0.10249999999999999</v>
      </c>
      <c r="E63" s="186">
        <v>9.2499999999999999E-2</v>
      </c>
      <c r="F63" s="75"/>
      <c r="G63" s="75"/>
    </row>
    <row r="64" spans="1:7" x14ac:dyDescent="0.25">
      <c r="A64" s="43">
        <v>43462</v>
      </c>
      <c r="B64" s="44">
        <v>8.3024470000000003E-2</v>
      </c>
      <c r="C64" s="44">
        <v>8.2500000000000004E-2</v>
      </c>
      <c r="D64" s="44">
        <v>0.10249999999999999</v>
      </c>
      <c r="E64" s="186">
        <v>9.2499999999999999E-2</v>
      </c>
      <c r="F64" s="75"/>
      <c r="G64" s="75"/>
    </row>
    <row r="65" spans="1:7" x14ac:dyDescent="0.25">
      <c r="A65" s="43">
        <v>43463</v>
      </c>
      <c r="B65" s="44">
        <v>8.2648369999999999E-2</v>
      </c>
      <c r="C65" s="44">
        <v>8.2500000000000004E-2</v>
      </c>
      <c r="D65" s="44">
        <v>0.10249999999999999</v>
      </c>
      <c r="E65" s="186">
        <v>9.2499999999999999E-2</v>
      </c>
      <c r="F65" s="75"/>
      <c r="G65" s="75"/>
    </row>
    <row r="66" spans="1:7" x14ac:dyDescent="0.25">
      <c r="A66" s="43">
        <v>43468</v>
      </c>
      <c r="B66" s="44">
        <v>8.2914949999999987E-2</v>
      </c>
      <c r="C66" s="44">
        <v>8.2500000000000004E-2</v>
      </c>
      <c r="D66" s="44">
        <v>0.10249999999999999</v>
      </c>
      <c r="E66" s="186">
        <v>9.2499999999999999E-2</v>
      </c>
      <c r="F66" s="75"/>
      <c r="G66" s="75"/>
    </row>
    <row r="67" spans="1:7" x14ac:dyDescent="0.25">
      <c r="A67" s="43">
        <v>43469</v>
      </c>
      <c r="B67" s="44">
        <v>8.2541550000000005E-2</v>
      </c>
      <c r="C67" s="44">
        <v>8.2500000000000004E-2</v>
      </c>
      <c r="D67" s="44">
        <v>0.10249999999999999</v>
      </c>
      <c r="E67" s="186">
        <v>9.2499999999999999E-2</v>
      </c>
      <c r="F67" s="75"/>
      <c r="G67" s="75"/>
    </row>
    <row r="68" spans="1:7" x14ac:dyDescent="0.25">
      <c r="A68" s="43">
        <v>43473</v>
      </c>
      <c r="B68" s="44">
        <v>8.2562099999999999E-2</v>
      </c>
      <c r="C68" s="44">
        <v>8.2500000000000004E-2</v>
      </c>
      <c r="D68" s="44">
        <v>0.10249999999999999</v>
      </c>
      <c r="E68" s="186">
        <v>9.2499999999999999E-2</v>
      </c>
      <c r="F68" s="75"/>
      <c r="G68" s="75"/>
    </row>
    <row r="69" spans="1:7" x14ac:dyDescent="0.25">
      <c r="A69" s="43">
        <v>43474</v>
      </c>
      <c r="B69" s="44">
        <v>8.254555999999999E-2</v>
      </c>
      <c r="C69" s="44">
        <v>8.2500000000000004E-2</v>
      </c>
      <c r="D69" s="44">
        <v>0.10249999999999999</v>
      </c>
      <c r="E69" s="186">
        <v>9.2499999999999999E-2</v>
      </c>
      <c r="F69" s="75"/>
      <c r="G69" s="75"/>
    </row>
    <row r="70" spans="1:7" x14ac:dyDescent="0.25">
      <c r="A70" s="43">
        <v>43475</v>
      </c>
      <c r="B70" s="44">
        <v>8.2577230000000001E-2</v>
      </c>
      <c r="C70" s="44">
        <v>8.2500000000000004E-2</v>
      </c>
      <c r="D70" s="44">
        <v>0.10249999999999999</v>
      </c>
      <c r="E70" s="186">
        <v>9.2499999999999999E-2</v>
      </c>
      <c r="F70" s="75"/>
      <c r="G70" s="75"/>
    </row>
    <row r="71" spans="1:7" x14ac:dyDescent="0.25">
      <c r="A71" s="43">
        <v>43476</v>
      </c>
      <c r="B71" s="44">
        <v>8.2534379999999991E-2</v>
      </c>
      <c r="C71" s="44">
        <v>8.2500000000000004E-2</v>
      </c>
      <c r="D71" s="44">
        <v>0.10249999999999999</v>
      </c>
      <c r="E71" s="186">
        <v>9.2499999999999999E-2</v>
      </c>
      <c r="F71" s="75"/>
      <c r="G71" s="75"/>
    </row>
    <row r="72" spans="1:7" x14ac:dyDescent="0.25">
      <c r="A72" s="43">
        <v>43479</v>
      </c>
      <c r="B72" s="44">
        <v>8.2579170000000007E-2</v>
      </c>
      <c r="C72" s="44">
        <v>8.2500000000000004E-2</v>
      </c>
      <c r="D72" s="44">
        <v>0.10249999999999999</v>
      </c>
      <c r="E72" s="186">
        <v>9.2499999999999999E-2</v>
      </c>
      <c r="F72" s="75"/>
      <c r="G72" s="75"/>
    </row>
    <row r="73" spans="1:7" x14ac:dyDescent="0.25">
      <c r="A73" s="43">
        <v>43480</v>
      </c>
      <c r="B73" s="44">
        <v>8.2593689999999997E-2</v>
      </c>
      <c r="C73" s="44">
        <v>8.2500000000000004E-2</v>
      </c>
      <c r="D73" s="44">
        <v>0.10249999999999999</v>
      </c>
      <c r="E73" s="186">
        <v>9.2499999999999999E-2</v>
      </c>
      <c r="F73" s="75"/>
      <c r="G73" s="75"/>
    </row>
    <row r="74" spans="1:7" x14ac:dyDescent="0.25">
      <c r="A74" s="43">
        <v>43481</v>
      </c>
      <c r="B74" s="44">
        <v>8.2535319999999995E-2</v>
      </c>
      <c r="C74" s="44">
        <v>8.2500000000000004E-2</v>
      </c>
      <c r="D74" s="44">
        <v>0.10249999999999999</v>
      </c>
      <c r="E74" s="186">
        <v>9.2499999999999999E-2</v>
      </c>
      <c r="F74" s="75"/>
      <c r="G74" s="75"/>
    </row>
    <row r="75" spans="1:7" x14ac:dyDescent="0.25">
      <c r="A75" s="43">
        <v>43482</v>
      </c>
      <c r="B75" s="44">
        <v>8.2567509999999997E-2</v>
      </c>
      <c r="C75" s="44">
        <v>8.2500000000000004E-2</v>
      </c>
      <c r="D75" s="44">
        <v>0.10249999999999999</v>
      </c>
      <c r="E75" s="186">
        <v>9.2499999999999999E-2</v>
      </c>
      <c r="F75" s="75"/>
      <c r="G75" s="75"/>
    </row>
    <row r="76" spans="1:7" x14ac:dyDescent="0.25">
      <c r="A76" s="43">
        <v>43483</v>
      </c>
      <c r="B76" s="44">
        <v>8.2554119999999995E-2</v>
      </c>
      <c r="C76" s="44">
        <v>8.2500000000000004E-2</v>
      </c>
      <c r="D76" s="44">
        <v>0.10249999999999999</v>
      </c>
      <c r="E76" s="186">
        <v>9.2499999999999999E-2</v>
      </c>
      <c r="F76" s="75"/>
      <c r="G76" s="75"/>
    </row>
    <row r="77" spans="1:7" x14ac:dyDescent="0.25">
      <c r="A77" s="43">
        <v>43486</v>
      </c>
      <c r="B77" s="44">
        <v>8.2598420000000006E-2</v>
      </c>
      <c r="C77" s="44">
        <v>8.2500000000000004E-2</v>
      </c>
      <c r="D77" s="44">
        <v>0.10249999999999999</v>
      </c>
      <c r="E77" s="186">
        <v>9.2499999999999999E-2</v>
      </c>
      <c r="F77" s="75"/>
      <c r="G77" s="75"/>
    </row>
    <row r="78" spans="1:7" x14ac:dyDescent="0.25">
      <c r="A78" s="43">
        <v>43487</v>
      </c>
      <c r="B78" s="44">
        <v>8.3478929999999993E-2</v>
      </c>
      <c r="C78" s="44">
        <v>8.2500000000000004E-2</v>
      </c>
      <c r="D78" s="44">
        <v>0.10249999999999999</v>
      </c>
      <c r="E78" s="186">
        <v>9.2499999999999999E-2</v>
      </c>
      <c r="F78" s="75"/>
      <c r="G78" s="75"/>
    </row>
    <row r="79" spans="1:7" x14ac:dyDescent="0.25">
      <c r="A79" s="43">
        <v>43488</v>
      </c>
      <c r="B79" s="44">
        <v>8.2857850000000011E-2</v>
      </c>
      <c r="C79" s="44">
        <v>8.2500000000000004E-2</v>
      </c>
      <c r="D79" s="44">
        <v>0.10249999999999999</v>
      </c>
      <c r="E79" s="186">
        <v>9.2499999999999999E-2</v>
      </c>
      <c r="F79" s="75"/>
      <c r="G79" s="75"/>
    </row>
    <row r="80" spans="1:7" x14ac:dyDescent="0.25">
      <c r="A80" s="43">
        <v>43489</v>
      </c>
      <c r="B80" s="44">
        <v>8.2865110000000006E-2</v>
      </c>
      <c r="C80" s="44">
        <v>8.2500000000000004E-2</v>
      </c>
      <c r="D80" s="44">
        <v>0.10249999999999999</v>
      </c>
      <c r="E80" s="186">
        <v>9.2499999999999999E-2</v>
      </c>
      <c r="F80" s="75"/>
      <c r="G80" s="75"/>
    </row>
    <row r="81" spans="1:7" x14ac:dyDescent="0.25">
      <c r="A81" s="43">
        <v>43490</v>
      </c>
      <c r="B81" s="44">
        <v>8.2539630000000003E-2</v>
      </c>
      <c r="C81" s="44">
        <v>8.2500000000000004E-2</v>
      </c>
      <c r="D81" s="44">
        <v>0.10249999999999999</v>
      </c>
      <c r="E81" s="186">
        <v>9.2499999999999999E-2</v>
      </c>
      <c r="F81" s="75"/>
      <c r="G81" s="75"/>
    </row>
    <row r="82" spans="1:7" x14ac:dyDescent="0.25">
      <c r="A82" s="43">
        <v>43493</v>
      </c>
      <c r="B82" s="44">
        <v>8.2521459999999991E-2</v>
      </c>
      <c r="C82" s="44">
        <v>8.2500000000000004E-2</v>
      </c>
      <c r="D82" s="44">
        <v>0.10249999999999999</v>
      </c>
      <c r="E82" s="186">
        <v>9.2499999999999999E-2</v>
      </c>
      <c r="F82" s="75"/>
      <c r="G82" s="75"/>
    </row>
    <row r="83" spans="1:7" x14ac:dyDescent="0.25">
      <c r="A83" s="43">
        <v>43494</v>
      </c>
      <c r="B83" s="44">
        <v>8.2501930000000001E-2</v>
      </c>
      <c r="C83" s="44">
        <v>8.2500000000000004E-2</v>
      </c>
      <c r="D83" s="44">
        <v>0.10249999999999999</v>
      </c>
      <c r="E83" s="186">
        <v>9.2499999999999999E-2</v>
      </c>
      <c r="F83" s="75"/>
      <c r="G83" s="75"/>
    </row>
    <row r="84" spans="1:7" x14ac:dyDescent="0.25">
      <c r="A84" s="43">
        <v>43495</v>
      </c>
      <c r="B84" s="44">
        <v>8.2513360000000008E-2</v>
      </c>
      <c r="C84" s="44">
        <v>8.2500000000000004E-2</v>
      </c>
      <c r="D84" s="44">
        <v>0.10249999999999999</v>
      </c>
      <c r="E84" s="186">
        <v>9.2499999999999999E-2</v>
      </c>
      <c r="F84" s="75"/>
      <c r="G84" s="75"/>
    </row>
    <row r="85" spans="1:7" x14ac:dyDescent="0.25">
      <c r="A85" s="43">
        <v>43496</v>
      </c>
      <c r="B85" s="44">
        <v>8.2513820000000002E-2</v>
      </c>
      <c r="C85" s="44">
        <v>8.2500000000000004E-2</v>
      </c>
      <c r="D85" s="44">
        <v>0.10249999999999999</v>
      </c>
      <c r="E85" s="186">
        <v>9.2499999999999999E-2</v>
      </c>
      <c r="F85" s="75"/>
      <c r="G85" s="75"/>
    </row>
    <row r="86" spans="1:7" x14ac:dyDescent="0.25">
      <c r="A86" s="43">
        <v>43497</v>
      </c>
      <c r="B86" s="44">
        <v>8.2503610000000005E-2</v>
      </c>
      <c r="C86" s="44">
        <v>8.2500000000000004E-2</v>
      </c>
      <c r="D86" s="44">
        <v>0.10249999999999999</v>
      </c>
      <c r="E86" s="186">
        <v>9.2499999999999999E-2</v>
      </c>
      <c r="F86" s="75"/>
      <c r="G86" s="75"/>
    </row>
    <row r="87" spans="1:7" x14ac:dyDescent="0.25">
      <c r="A87" s="43">
        <v>43500</v>
      </c>
      <c r="B87" s="44">
        <v>8.2500619999999997E-2</v>
      </c>
      <c r="C87" s="44">
        <v>8.2500000000000004E-2</v>
      </c>
      <c r="D87" s="44">
        <v>0.10249999999999999</v>
      </c>
      <c r="E87" s="186">
        <v>9.2499999999999999E-2</v>
      </c>
      <c r="F87" s="75"/>
      <c r="G87" s="75"/>
    </row>
    <row r="88" spans="1:7" x14ac:dyDescent="0.25">
      <c r="A88" s="43">
        <v>43501</v>
      </c>
      <c r="B88" s="44">
        <v>8.2525630000000003E-2</v>
      </c>
      <c r="C88" s="44">
        <v>8.2500000000000004E-2</v>
      </c>
      <c r="D88" s="44">
        <v>0.10249999999999999</v>
      </c>
      <c r="E88" s="186">
        <v>9.2499999999999999E-2</v>
      </c>
      <c r="F88" s="75"/>
      <c r="G88" s="75"/>
    </row>
    <row r="89" spans="1:7" x14ac:dyDescent="0.25">
      <c r="A89" s="43">
        <v>43502</v>
      </c>
      <c r="B89" s="44">
        <v>8.2503639999999989E-2</v>
      </c>
      <c r="C89" s="44">
        <v>8.2500000000000004E-2</v>
      </c>
      <c r="D89" s="44">
        <v>0.10249999999999999</v>
      </c>
      <c r="E89" s="186">
        <v>9.2499999999999999E-2</v>
      </c>
      <c r="F89" s="75"/>
      <c r="G89" s="75"/>
    </row>
    <row r="90" spans="1:7" x14ac:dyDescent="0.25">
      <c r="A90" s="43">
        <v>43503</v>
      </c>
      <c r="B90" s="44">
        <v>8.2784689999999994E-2</v>
      </c>
      <c r="C90" s="44">
        <v>8.2500000000000004E-2</v>
      </c>
      <c r="D90" s="44">
        <v>0.10249999999999999</v>
      </c>
      <c r="E90" s="186">
        <v>9.2499999999999999E-2</v>
      </c>
      <c r="F90" s="75"/>
      <c r="G90" s="75"/>
    </row>
    <row r="91" spans="1:7" x14ac:dyDescent="0.25">
      <c r="A91" s="43">
        <v>43504</v>
      </c>
      <c r="B91" s="44">
        <v>8.2507649999999988E-2</v>
      </c>
      <c r="C91" s="44">
        <v>8.2500000000000004E-2</v>
      </c>
      <c r="D91" s="44">
        <v>0.10249999999999999</v>
      </c>
      <c r="E91" s="186">
        <v>9.2499999999999999E-2</v>
      </c>
      <c r="F91" s="75"/>
      <c r="G91" s="75"/>
    </row>
    <row r="92" spans="1:7" x14ac:dyDescent="0.25">
      <c r="A92" s="43">
        <v>43507</v>
      </c>
      <c r="B92" s="44">
        <v>8.2502220000000015E-2</v>
      </c>
      <c r="C92" s="44">
        <v>8.2500000000000004E-2</v>
      </c>
      <c r="D92" s="44">
        <v>0.10249999999999999</v>
      </c>
      <c r="E92" s="186">
        <v>9.2499999999999999E-2</v>
      </c>
      <c r="F92" s="75"/>
      <c r="G92" s="75"/>
    </row>
    <row r="93" spans="1:7" x14ac:dyDescent="0.25">
      <c r="A93" s="43">
        <v>43508</v>
      </c>
      <c r="B93" s="44">
        <v>8.2503119999999985E-2</v>
      </c>
      <c r="C93" s="44">
        <v>8.2500000000000004E-2</v>
      </c>
      <c r="D93" s="44">
        <v>0.10249999999999999</v>
      </c>
      <c r="E93" s="186">
        <v>9.2499999999999999E-2</v>
      </c>
      <c r="F93" s="75"/>
      <c r="G93" s="75"/>
    </row>
    <row r="94" spans="1:7" x14ac:dyDescent="0.25">
      <c r="A94" s="43">
        <v>43509</v>
      </c>
      <c r="B94" s="44">
        <v>8.2653789999999991E-2</v>
      </c>
      <c r="C94" s="44">
        <v>8.2500000000000004E-2</v>
      </c>
      <c r="D94" s="44">
        <v>0.10249999999999999</v>
      </c>
      <c r="E94" s="186">
        <v>9.2499999999999999E-2</v>
      </c>
      <c r="F94" s="75"/>
      <c r="G94" s="75"/>
    </row>
    <row r="95" spans="1:7" x14ac:dyDescent="0.25">
      <c r="A95" s="43">
        <v>43510</v>
      </c>
      <c r="B95" s="44">
        <v>8.2594399999999998E-2</v>
      </c>
      <c r="C95" s="44">
        <v>8.2500000000000004E-2</v>
      </c>
      <c r="D95" s="44">
        <v>0.10249999999999999</v>
      </c>
      <c r="E95" s="186">
        <v>9.2499999999999999E-2</v>
      </c>
      <c r="F95" s="75"/>
      <c r="G95" s="75"/>
    </row>
    <row r="96" spans="1:7" x14ac:dyDescent="0.25">
      <c r="A96" s="43">
        <v>43511</v>
      </c>
      <c r="B96" s="44">
        <v>8.2512909999999995E-2</v>
      </c>
      <c r="C96" s="44">
        <v>8.2500000000000004E-2</v>
      </c>
      <c r="D96" s="44">
        <v>0.10249999999999999</v>
      </c>
      <c r="E96" s="186">
        <v>9.2499999999999999E-2</v>
      </c>
      <c r="F96" s="75"/>
      <c r="G96" s="75"/>
    </row>
    <row r="97" spans="1:7" x14ac:dyDescent="0.25">
      <c r="A97" s="43">
        <v>43514</v>
      </c>
      <c r="B97" s="44">
        <v>8.2491670000000003E-2</v>
      </c>
      <c r="C97" s="44">
        <v>8.2500000000000004E-2</v>
      </c>
      <c r="D97" s="44">
        <v>0.10249999999999999</v>
      </c>
      <c r="E97" s="186">
        <v>9.2499999999999999E-2</v>
      </c>
      <c r="F97" s="75"/>
      <c r="G97" s="75"/>
    </row>
    <row r="98" spans="1:7" x14ac:dyDescent="0.25">
      <c r="A98" s="43">
        <v>43515</v>
      </c>
      <c r="B98" s="44">
        <v>8.1883719999999993E-2</v>
      </c>
      <c r="C98" s="44">
        <v>8.2500000000000004E-2</v>
      </c>
      <c r="D98" s="44">
        <v>0.10249999999999999</v>
      </c>
      <c r="E98" s="186">
        <v>9.2499999999999999E-2</v>
      </c>
      <c r="F98" s="75"/>
      <c r="G98" s="75"/>
    </row>
    <row r="99" spans="1:7" x14ac:dyDescent="0.25">
      <c r="A99" s="43">
        <v>43516</v>
      </c>
      <c r="B99" s="44">
        <v>8.324970000000001E-2</v>
      </c>
      <c r="C99" s="44">
        <v>8.2500000000000004E-2</v>
      </c>
      <c r="D99" s="44">
        <v>0.10249999999999999</v>
      </c>
      <c r="E99" s="186">
        <v>9.2499999999999999E-2</v>
      </c>
      <c r="F99" s="75"/>
      <c r="G99" s="75"/>
    </row>
    <row r="100" spans="1:7" x14ac:dyDescent="0.25">
      <c r="A100" s="43">
        <v>43517</v>
      </c>
      <c r="B100" s="44">
        <v>8.250007999999999E-2</v>
      </c>
      <c r="C100" s="44">
        <v>8.2500000000000004E-2</v>
      </c>
      <c r="D100" s="44">
        <v>0.10249999999999999</v>
      </c>
      <c r="E100" s="186">
        <v>9.2499999999999999E-2</v>
      </c>
      <c r="F100" s="75"/>
      <c r="G100" s="75"/>
    </row>
    <row r="101" spans="1:7" x14ac:dyDescent="0.25">
      <c r="A101" s="43">
        <v>43518</v>
      </c>
      <c r="B101" s="44">
        <v>8.3109559999999985E-2</v>
      </c>
      <c r="C101" s="44">
        <v>8.2500000000000004E-2</v>
      </c>
      <c r="D101" s="44">
        <v>0.10249999999999999</v>
      </c>
      <c r="E101" s="186">
        <v>9.2499999999999999E-2</v>
      </c>
      <c r="F101" s="75"/>
      <c r="G101" s="75"/>
    </row>
    <row r="102" spans="1:7" x14ac:dyDescent="0.25">
      <c r="A102" s="43">
        <v>43521</v>
      </c>
      <c r="B102" s="44">
        <v>8.3090890000000001E-2</v>
      </c>
      <c r="C102" s="44">
        <v>8.2500000000000004E-2</v>
      </c>
      <c r="D102" s="44">
        <v>0.10249999999999999</v>
      </c>
      <c r="E102" s="186">
        <v>9.2499999999999999E-2</v>
      </c>
      <c r="F102" s="75"/>
      <c r="G102" s="75"/>
    </row>
    <row r="103" spans="1:7" x14ac:dyDescent="0.25">
      <c r="A103" s="43">
        <v>43522</v>
      </c>
      <c r="B103" s="44">
        <v>8.250861000000001E-2</v>
      </c>
      <c r="C103" s="44">
        <v>8.2500000000000004E-2</v>
      </c>
      <c r="D103" s="44">
        <v>0.10249999999999999</v>
      </c>
      <c r="E103" s="186">
        <v>9.2499999999999999E-2</v>
      </c>
      <c r="F103" s="75"/>
      <c r="G103" s="75"/>
    </row>
    <row r="104" spans="1:7" x14ac:dyDescent="0.25">
      <c r="A104" s="43">
        <v>43523</v>
      </c>
      <c r="B104" s="44">
        <v>8.2500069999999995E-2</v>
      </c>
      <c r="C104" s="44">
        <v>8.2500000000000004E-2</v>
      </c>
      <c r="D104" s="44">
        <v>0.10249999999999999</v>
      </c>
      <c r="E104" s="186">
        <v>9.2499999999999999E-2</v>
      </c>
      <c r="F104" s="75"/>
      <c r="G104" s="75"/>
    </row>
    <row r="105" spans="1:7" x14ac:dyDescent="0.25">
      <c r="A105" s="43">
        <v>43524</v>
      </c>
      <c r="B105" s="44">
        <v>8.2527989999999996E-2</v>
      </c>
      <c r="C105" s="44">
        <v>8.2500000000000004E-2</v>
      </c>
      <c r="D105" s="44">
        <v>0.10249999999999999</v>
      </c>
      <c r="E105" s="186">
        <v>9.2499999999999999E-2</v>
      </c>
      <c r="F105" s="75"/>
      <c r="G105" s="75"/>
    </row>
    <row r="106" spans="1:7" x14ac:dyDescent="0.25">
      <c r="A106" s="43">
        <v>43525</v>
      </c>
      <c r="B106" s="44">
        <v>8.2544220000000001E-2</v>
      </c>
      <c r="C106" s="44">
        <v>8.2500000000000004E-2</v>
      </c>
      <c r="D106" s="44">
        <v>0.10249999999999999</v>
      </c>
      <c r="E106" s="186">
        <v>9.2499999999999999E-2</v>
      </c>
      <c r="F106" s="75"/>
      <c r="G106" s="75"/>
    </row>
    <row r="107" spans="1:7" x14ac:dyDescent="0.25">
      <c r="A107" s="43">
        <v>43528</v>
      </c>
      <c r="B107" s="44">
        <v>8.259066000000001E-2</v>
      </c>
      <c r="C107" s="44">
        <v>8.2500000000000004E-2</v>
      </c>
      <c r="D107" s="44">
        <v>0.10249999999999999</v>
      </c>
      <c r="E107" s="186">
        <v>9.2499999999999999E-2</v>
      </c>
      <c r="F107" s="75"/>
      <c r="G107" s="75"/>
    </row>
    <row r="108" spans="1:7" x14ac:dyDescent="0.25">
      <c r="A108" s="43">
        <v>43529</v>
      </c>
      <c r="B108" s="44">
        <v>8.2539079999999987E-2</v>
      </c>
      <c r="C108" s="44">
        <v>8.2500000000000004E-2</v>
      </c>
      <c r="D108" s="44">
        <v>0.10249999999999999</v>
      </c>
      <c r="E108" s="186">
        <v>9.2499999999999999E-2</v>
      </c>
      <c r="F108" s="75"/>
      <c r="G108" s="75"/>
    </row>
    <row r="109" spans="1:7" x14ac:dyDescent="0.25">
      <c r="A109" s="43">
        <v>43530</v>
      </c>
      <c r="B109" s="44">
        <v>8.2515730000000009E-2</v>
      </c>
      <c r="C109" s="44">
        <v>8.2500000000000004E-2</v>
      </c>
      <c r="D109" s="44">
        <v>0.10249999999999999</v>
      </c>
      <c r="E109" s="186">
        <v>9.2499999999999999E-2</v>
      </c>
      <c r="F109" s="75"/>
      <c r="G109" s="75"/>
    </row>
    <row r="110" spans="1:7" x14ac:dyDescent="0.25">
      <c r="A110" s="43">
        <v>43531</v>
      </c>
      <c r="B110" s="44">
        <v>8.2505559999999992E-2</v>
      </c>
      <c r="C110" s="44">
        <v>8.2500000000000004E-2</v>
      </c>
      <c r="D110" s="44">
        <v>0.10249999999999999</v>
      </c>
      <c r="E110" s="186">
        <v>9.2499999999999999E-2</v>
      </c>
      <c r="F110" s="75"/>
      <c r="G110" s="75"/>
    </row>
    <row r="111" spans="1:7" x14ac:dyDescent="0.25">
      <c r="A111" s="43">
        <v>43535</v>
      </c>
      <c r="B111" s="44">
        <v>8.2405840000000008E-2</v>
      </c>
      <c r="C111" s="44">
        <v>8.2500000000000004E-2</v>
      </c>
      <c r="D111" s="44">
        <v>0.10249999999999999</v>
      </c>
      <c r="E111" s="186">
        <v>9.2499999999999999E-2</v>
      </c>
      <c r="F111" s="75"/>
      <c r="G111" s="75"/>
    </row>
    <row r="112" spans="1:7" x14ac:dyDescent="0.25">
      <c r="A112" s="43">
        <v>43536</v>
      </c>
      <c r="B112" s="44">
        <v>8.2318500000000003E-2</v>
      </c>
      <c r="C112" s="44">
        <v>8.2500000000000004E-2</v>
      </c>
      <c r="D112" s="44">
        <v>0.10249999999999999</v>
      </c>
      <c r="E112" s="186">
        <v>9.2499999999999999E-2</v>
      </c>
      <c r="F112" s="75"/>
      <c r="G112" s="75"/>
    </row>
    <row r="113" spans="1:7" x14ac:dyDescent="0.25">
      <c r="A113" s="43">
        <v>43537</v>
      </c>
      <c r="B113" s="44">
        <v>8.1632949999999996E-2</v>
      </c>
      <c r="C113" s="44">
        <v>8.2500000000000004E-2</v>
      </c>
      <c r="D113" s="44">
        <v>0.10249999999999999</v>
      </c>
      <c r="E113" s="186">
        <v>9.2499999999999999E-2</v>
      </c>
      <c r="F113" s="75"/>
      <c r="G113" s="75"/>
    </row>
    <row r="114" spans="1:7" x14ac:dyDescent="0.25">
      <c r="A114" s="43">
        <v>43538</v>
      </c>
      <c r="B114" s="44">
        <v>8.1756019999999999E-2</v>
      </c>
      <c r="C114" s="44">
        <v>8.2500000000000004E-2</v>
      </c>
      <c r="D114" s="44">
        <v>0.10249999999999999</v>
      </c>
      <c r="E114" s="186">
        <v>9.2499999999999999E-2</v>
      </c>
      <c r="F114" s="75"/>
      <c r="G114" s="75"/>
    </row>
    <row r="115" spans="1:7" x14ac:dyDescent="0.25">
      <c r="A115" s="43">
        <v>43539</v>
      </c>
      <c r="B115" s="44">
        <v>8.2054539999999995E-2</v>
      </c>
      <c r="C115" s="44">
        <v>8.2500000000000004E-2</v>
      </c>
      <c r="D115" s="44">
        <v>0.10249999999999999</v>
      </c>
      <c r="E115" s="186">
        <v>9.2499999999999999E-2</v>
      </c>
      <c r="F115" s="75"/>
      <c r="G115" s="75"/>
    </row>
    <row r="116" spans="1:7" x14ac:dyDescent="0.25">
      <c r="A116" s="43">
        <v>43542</v>
      </c>
      <c r="B116" s="44">
        <v>8.2236809999999994E-2</v>
      </c>
      <c r="C116" s="44">
        <v>8.2500000000000004E-2</v>
      </c>
      <c r="D116" s="44">
        <v>0.10249999999999999</v>
      </c>
      <c r="E116" s="186">
        <v>9.2499999999999999E-2</v>
      </c>
      <c r="F116" s="75"/>
      <c r="G116" s="75"/>
    </row>
    <row r="117" spans="1:7" x14ac:dyDescent="0.25">
      <c r="A117" s="43">
        <v>43543</v>
      </c>
      <c r="B117" s="44">
        <v>8.243027E-2</v>
      </c>
      <c r="C117" s="44">
        <v>8.2500000000000004E-2</v>
      </c>
      <c r="D117" s="44">
        <v>0.10249999999999999</v>
      </c>
      <c r="E117" s="186">
        <v>9.2499999999999999E-2</v>
      </c>
      <c r="F117" s="75"/>
      <c r="G117" s="75"/>
    </row>
    <row r="118" spans="1:7" x14ac:dyDescent="0.25">
      <c r="A118" s="43">
        <v>43544</v>
      </c>
      <c r="B118" s="44">
        <v>8.2254159999999993E-2</v>
      </c>
      <c r="C118" s="44">
        <v>8.2500000000000004E-2</v>
      </c>
      <c r="D118" s="44">
        <v>0.10249999999999999</v>
      </c>
      <c r="E118" s="186">
        <v>9.2499999999999999E-2</v>
      </c>
      <c r="F118" s="75"/>
      <c r="G118" s="75"/>
    </row>
    <row r="119" spans="1:7" x14ac:dyDescent="0.25">
      <c r="A119" s="43">
        <v>43550</v>
      </c>
      <c r="B119" s="44">
        <v>8.2644439999999986E-2</v>
      </c>
      <c r="C119" s="44">
        <v>8.2500000000000004E-2</v>
      </c>
      <c r="D119" s="44">
        <v>0.10249999999999999</v>
      </c>
      <c r="E119" s="186">
        <v>9.2499999999999999E-2</v>
      </c>
      <c r="F119" s="75"/>
      <c r="G119" s="75"/>
    </row>
    <row r="120" spans="1:7" x14ac:dyDescent="0.25">
      <c r="A120" s="43">
        <v>43551</v>
      </c>
      <c r="B120" s="44">
        <v>8.2504720000000004E-2</v>
      </c>
      <c r="C120" s="44">
        <v>8.2500000000000004E-2</v>
      </c>
      <c r="D120" s="44">
        <v>0.10249999999999999</v>
      </c>
      <c r="E120" s="186">
        <v>9.2499999999999999E-2</v>
      </c>
      <c r="F120" s="75"/>
      <c r="G120" s="75"/>
    </row>
    <row r="121" spans="1:7" x14ac:dyDescent="0.25">
      <c r="A121" s="43">
        <v>43552</v>
      </c>
      <c r="B121" s="44">
        <v>8.2607590000000009E-2</v>
      </c>
      <c r="C121" s="44">
        <v>8.2500000000000004E-2</v>
      </c>
      <c r="D121" s="44">
        <v>0.10249999999999999</v>
      </c>
      <c r="E121" s="186">
        <v>9.2499999999999999E-2</v>
      </c>
      <c r="F121" s="75"/>
      <c r="G121" s="75"/>
    </row>
    <row r="122" spans="1:7" x14ac:dyDescent="0.25">
      <c r="A122" s="43">
        <v>43553</v>
      </c>
      <c r="B122" s="44">
        <v>8.2926310000000003E-2</v>
      </c>
      <c r="C122" s="44">
        <v>8.2500000000000004E-2</v>
      </c>
      <c r="D122" s="44">
        <v>0.10249999999999999</v>
      </c>
      <c r="E122" s="186">
        <v>9.2499999999999999E-2</v>
      </c>
      <c r="F122" s="75"/>
      <c r="G122" s="75"/>
    </row>
    <row r="123" spans="1:7" x14ac:dyDescent="0.25">
      <c r="A123" s="43">
        <v>43556</v>
      </c>
      <c r="B123" s="44">
        <v>8.2585859999999997E-2</v>
      </c>
      <c r="C123" s="44">
        <v>8.2500000000000004E-2</v>
      </c>
      <c r="D123" s="44">
        <v>0.10249999999999999</v>
      </c>
      <c r="E123" s="186">
        <v>9.2499999999999999E-2</v>
      </c>
      <c r="F123" s="75"/>
      <c r="G123" s="75"/>
    </row>
    <row r="124" spans="1:7" x14ac:dyDescent="0.25">
      <c r="A124" s="43">
        <v>43557</v>
      </c>
      <c r="B124" s="44">
        <v>8.2513889999999993E-2</v>
      </c>
      <c r="C124" s="44">
        <v>8.2500000000000004E-2</v>
      </c>
      <c r="D124" s="44">
        <v>0.10249999999999999</v>
      </c>
      <c r="E124" s="186">
        <v>9.2499999999999999E-2</v>
      </c>
      <c r="F124" s="75"/>
      <c r="G124" s="75"/>
    </row>
    <row r="125" spans="1:7" x14ac:dyDescent="0.25">
      <c r="A125" s="43">
        <v>43558</v>
      </c>
      <c r="B125" s="44">
        <v>8.2500699999999996E-2</v>
      </c>
      <c r="C125" s="44">
        <v>8.2500000000000004E-2</v>
      </c>
      <c r="D125" s="44">
        <v>0.10249999999999999</v>
      </c>
      <c r="E125" s="186">
        <v>9.2499999999999999E-2</v>
      </c>
      <c r="F125" s="75"/>
      <c r="G125" s="75"/>
    </row>
    <row r="126" spans="1:7" x14ac:dyDescent="0.25">
      <c r="A126" s="43">
        <v>43559</v>
      </c>
      <c r="B126" s="44">
        <v>8.2510309999999989E-2</v>
      </c>
      <c r="C126" s="44">
        <v>8.2500000000000004E-2</v>
      </c>
      <c r="D126" s="44">
        <v>0.10249999999999999</v>
      </c>
      <c r="E126" s="186">
        <v>9.2499999999999999E-2</v>
      </c>
      <c r="F126" s="75"/>
      <c r="G126" s="75"/>
    </row>
    <row r="127" spans="1:7" x14ac:dyDescent="0.25">
      <c r="A127" s="43">
        <v>43560</v>
      </c>
      <c r="B127" s="44">
        <v>8.2547739999999994E-2</v>
      </c>
      <c r="C127" s="44">
        <v>8.2500000000000004E-2</v>
      </c>
      <c r="D127" s="44">
        <v>0.10249999999999999</v>
      </c>
      <c r="E127" s="186">
        <v>9.2499999999999999E-2</v>
      </c>
      <c r="F127" s="75"/>
      <c r="G127" s="75"/>
    </row>
    <row r="128" spans="1:7" x14ac:dyDescent="0.25">
      <c r="A128" s="43">
        <v>43563</v>
      </c>
      <c r="B128" s="44">
        <v>8.2511670000000009E-2</v>
      </c>
      <c r="C128" s="44">
        <v>8.2500000000000004E-2</v>
      </c>
      <c r="D128" s="44">
        <v>0.10249999999999999</v>
      </c>
      <c r="E128" s="186">
        <v>9.2499999999999999E-2</v>
      </c>
      <c r="F128" s="75"/>
      <c r="G128" s="75"/>
    </row>
    <row r="129" spans="1:7" x14ac:dyDescent="0.25">
      <c r="A129" s="43">
        <v>43564</v>
      </c>
      <c r="B129" s="44">
        <v>8.2540910000000009E-2</v>
      </c>
      <c r="C129" s="44">
        <v>8.2500000000000004E-2</v>
      </c>
      <c r="D129" s="44">
        <v>0.10249999999999999</v>
      </c>
      <c r="E129" s="186">
        <v>9.2499999999999999E-2</v>
      </c>
      <c r="F129" s="75"/>
      <c r="G129" s="75"/>
    </row>
    <row r="130" spans="1:7" x14ac:dyDescent="0.25">
      <c r="A130" s="43">
        <v>43565</v>
      </c>
      <c r="B130" s="44">
        <v>8.2545830000000001E-2</v>
      </c>
      <c r="C130" s="44">
        <v>8.2500000000000004E-2</v>
      </c>
      <c r="D130" s="44">
        <v>0.10249999999999999</v>
      </c>
      <c r="E130" s="186">
        <v>9.2499999999999999E-2</v>
      </c>
      <c r="F130" s="75"/>
      <c r="G130" s="75"/>
    </row>
    <row r="131" spans="1:7" x14ac:dyDescent="0.25">
      <c r="A131" s="43">
        <v>43566</v>
      </c>
      <c r="B131" s="44">
        <v>8.2502010000000001E-2</v>
      </c>
      <c r="C131" s="44">
        <v>8.2500000000000004E-2</v>
      </c>
      <c r="D131" s="44">
        <v>0.10249999999999999</v>
      </c>
      <c r="E131" s="186">
        <v>9.2499999999999999E-2</v>
      </c>
      <c r="F131" s="75"/>
      <c r="G131" s="75"/>
    </row>
    <row r="132" spans="1:7" x14ac:dyDescent="0.25">
      <c r="A132" s="43">
        <v>43567</v>
      </c>
      <c r="B132" s="44">
        <v>8.2502130000000007E-2</v>
      </c>
      <c r="C132" s="44">
        <v>8.2500000000000004E-2</v>
      </c>
      <c r="D132" s="44">
        <v>0.10249999999999999</v>
      </c>
      <c r="E132" s="186">
        <v>9.2499999999999999E-2</v>
      </c>
      <c r="F132" s="75"/>
      <c r="G132" s="75"/>
    </row>
    <row r="133" spans="1:7" x14ac:dyDescent="0.25">
      <c r="A133" s="43">
        <v>43570</v>
      </c>
      <c r="B133" s="44">
        <v>8.2517140000000003E-2</v>
      </c>
      <c r="C133" s="44">
        <v>8.2500000000000004E-2</v>
      </c>
      <c r="D133" s="44">
        <v>0.10249999999999999</v>
      </c>
      <c r="E133" s="186">
        <v>9.2499999999999999E-2</v>
      </c>
      <c r="F133" s="75"/>
      <c r="G133" s="75"/>
    </row>
    <row r="134" spans="1:7" x14ac:dyDescent="0.25">
      <c r="A134" s="43">
        <v>43571</v>
      </c>
      <c r="B134" s="44">
        <v>8.0057740000000002E-2</v>
      </c>
      <c r="C134" s="44">
        <v>0.08</v>
      </c>
      <c r="D134" s="44">
        <v>0.1</v>
      </c>
      <c r="E134" s="186">
        <v>0.09</v>
      </c>
      <c r="F134" s="75"/>
      <c r="G134" s="75"/>
    </row>
    <row r="135" spans="1:7" x14ac:dyDescent="0.25">
      <c r="A135" s="43">
        <v>43572</v>
      </c>
      <c r="B135" s="44">
        <v>8.0031599999999994E-2</v>
      </c>
      <c r="C135" s="44">
        <v>0.08</v>
      </c>
      <c r="D135" s="44">
        <v>0.1</v>
      </c>
      <c r="E135" s="186">
        <v>0.09</v>
      </c>
      <c r="F135" s="75"/>
      <c r="G135" s="75"/>
    </row>
    <row r="136" spans="1:7" x14ac:dyDescent="0.25">
      <c r="A136" s="43">
        <v>43573</v>
      </c>
      <c r="B136" s="44">
        <v>8.002440999999999E-2</v>
      </c>
      <c r="C136" s="44">
        <v>0.08</v>
      </c>
      <c r="D136" s="44">
        <v>0.1</v>
      </c>
      <c r="E136" s="186">
        <v>0.09</v>
      </c>
      <c r="F136" s="75"/>
      <c r="G136" s="75"/>
    </row>
    <row r="137" spans="1:7" x14ac:dyDescent="0.25">
      <c r="A137" s="43">
        <v>43574</v>
      </c>
      <c r="B137" s="44">
        <v>8.0087740000000004E-2</v>
      </c>
      <c r="C137" s="44">
        <v>0.08</v>
      </c>
      <c r="D137" s="44">
        <v>0.1</v>
      </c>
      <c r="E137" s="186">
        <v>0.09</v>
      </c>
      <c r="F137" s="75"/>
      <c r="G137" s="75"/>
    </row>
    <row r="138" spans="1:7" x14ac:dyDescent="0.25">
      <c r="A138" s="43">
        <v>43577</v>
      </c>
      <c r="B138" s="44">
        <v>8.0195860000000008E-2</v>
      </c>
      <c r="C138" s="44">
        <v>0.08</v>
      </c>
      <c r="D138" s="44">
        <v>0.1</v>
      </c>
      <c r="E138" s="186">
        <v>0.09</v>
      </c>
      <c r="F138" s="75"/>
      <c r="G138" s="75"/>
    </row>
    <row r="139" spans="1:7" x14ac:dyDescent="0.25">
      <c r="A139" s="43">
        <v>43578</v>
      </c>
      <c r="B139" s="44">
        <v>8.046811999999999E-2</v>
      </c>
      <c r="C139" s="44">
        <v>0.08</v>
      </c>
      <c r="D139" s="44">
        <v>0.1</v>
      </c>
      <c r="E139" s="186">
        <v>0.09</v>
      </c>
      <c r="F139" s="75"/>
      <c r="G139" s="75"/>
    </row>
    <row r="140" spans="1:7" x14ac:dyDescent="0.25">
      <c r="A140" s="43">
        <v>43579</v>
      </c>
      <c r="B140" s="44">
        <v>8.010515E-2</v>
      </c>
      <c r="C140" s="44">
        <v>0.08</v>
      </c>
      <c r="D140" s="44">
        <v>0.1</v>
      </c>
      <c r="E140" s="186">
        <v>0.09</v>
      </c>
      <c r="F140" s="75"/>
      <c r="G140" s="75"/>
    </row>
    <row r="141" spans="1:7" x14ac:dyDescent="0.25">
      <c r="A141" s="43">
        <v>43580</v>
      </c>
      <c r="B141" s="44">
        <v>8.0370339999999998E-2</v>
      </c>
      <c r="C141" s="44">
        <v>0.08</v>
      </c>
      <c r="D141" s="44">
        <v>0.1</v>
      </c>
      <c r="E141" s="186">
        <v>0.09</v>
      </c>
      <c r="F141" s="75"/>
      <c r="G141" s="75"/>
    </row>
    <row r="142" spans="1:7" x14ac:dyDescent="0.25">
      <c r="A142" s="43">
        <v>43581</v>
      </c>
      <c r="B142" s="44">
        <v>8.003594E-2</v>
      </c>
      <c r="C142" s="44">
        <v>0.08</v>
      </c>
      <c r="D142" s="44">
        <v>0.1</v>
      </c>
      <c r="E142" s="186">
        <v>0.09</v>
      </c>
      <c r="F142" s="75"/>
      <c r="G142" s="75"/>
    </row>
    <row r="143" spans="1:7" x14ac:dyDescent="0.25">
      <c r="A143" s="43">
        <v>43584</v>
      </c>
      <c r="B143" s="44">
        <v>8.0039909999999992E-2</v>
      </c>
      <c r="C143" s="44">
        <v>0.08</v>
      </c>
      <c r="D143" s="44">
        <v>0.1</v>
      </c>
      <c r="E143" s="186">
        <v>0.09</v>
      </c>
      <c r="F143" s="75"/>
      <c r="G143" s="75"/>
    </row>
    <row r="144" spans="1:7" x14ac:dyDescent="0.25">
      <c r="A144" s="43">
        <v>43585</v>
      </c>
      <c r="B144" s="44">
        <v>8.0028849999999985E-2</v>
      </c>
      <c r="C144" s="44">
        <v>0.08</v>
      </c>
      <c r="D144" s="44">
        <v>0.1</v>
      </c>
      <c r="E144" s="186">
        <v>0.09</v>
      </c>
      <c r="F144" s="75"/>
      <c r="G144" s="75"/>
    </row>
    <row r="145" spans="1:7" x14ac:dyDescent="0.25">
      <c r="A145" s="43">
        <v>43587</v>
      </c>
      <c r="B145" s="44">
        <v>8.0005599999999996E-2</v>
      </c>
      <c r="C145" s="44">
        <v>0.08</v>
      </c>
      <c r="D145" s="44">
        <v>0.1</v>
      </c>
      <c r="E145" s="186">
        <v>0.09</v>
      </c>
      <c r="F145" s="75"/>
      <c r="G145" s="75"/>
    </row>
    <row r="146" spans="1:7" x14ac:dyDescent="0.25">
      <c r="A146" s="43">
        <v>43588</v>
      </c>
      <c r="B146" s="44">
        <v>7.9854519999999998E-2</v>
      </c>
      <c r="C146" s="44">
        <v>0.08</v>
      </c>
      <c r="D146" s="44">
        <v>0.1</v>
      </c>
      <c r="E146" s="186">
        <v>0.09</v>
      </c>
      <c r="F146" s="75"/>
      <c r="G146" s="75"/>
    </row>
    <row r="147" spans="1:7" x14ac:dyDescent="0.25">
      <c r="A147" s="43">
        <v>43589</v>
      </c>
      <c r="B147" s="44">
        <v>7.9586210000000004E-2</v>
      </c>
      <c r="C147" s="44">
        <v>0.08</v>
      </c>
      <c r="D147" s="44">
        <v>0.1</v>
      </c>
      <c r="E147" s="186">
        <v>0.09</v>
      </c>
      <c r="F147" s="75"/>
      <c r="G147" s="75"/>
    </row>
    <row r="148" spans="1:7" x14ac:dyDescent="0.25">
      <c r="A148" s="43">
        <v>43591</v>
      </c>
      <c r="B148" s="44">
        <v>7.966811E-2</v>
      </c>
      <c r="C148" s="44">
        <v>0.08</v>
      </c>
      <c r="D148" s="44">
        <v>0.1</v>
      </c>
      <c r="E148" s="186">
        <v>0.09</v>
      </c>
      <c r="F148" s="75"/>
      <c r="G148" s="75"/>
    </row>
    <row r="149" spans="1:7" x14ac:dyDescent="0.25">
      <c r="A149" s="43">
        <v>43593</v>
      </c>
      <c r="B149" s="44">
        <v>8.1008540000000004E-2</v>
      </c>
      <c r="C149" s="44">
        <v>0.08</v>
      </c>
      <c r="D149" s="44">
        <v>0.1</v>
      </c>
      <c r="E149" s="186">
        <v>0.09</v>
      </c>
      <c r="F149" s="75"/>
      <c r="G149" s="75"/>
    </row>
    <row r="150" spans="1:7" x14ac:dyDescent="0.25">
      <c r="A150" s="43">
        <v>43598</v>
      </c>
      <c r="B150" s="44">
        <v>7.9760709999999999E-2</v>
      </c>
      <c r="C150" s="44">
        <v>0.08</v>
      </c>
      <c r="D150" s="44">
        <v>0.1</v>
      </c>
      <c r="E150" s="186">
        <v>0.09</v>
      </c>
      <c r="F150" s="75"/>
      <c r="G150" s="75"/>
    </row>
    <row r="151" spans="1:7" x14ac:dyDescent="0.25">
      <c r="A151" s="43">
        <v>43599</v>
      </c>
      <c r="B151" s="44">
        <v>7.9652819999999999E-2</v>
      </c>
      <c r="C151" s="44">
        <v>0.08</v>
      </c>
      <c r="D151" s="44">
        <v>0.1</v>
      </c>
      <c r="E151" s="186">
        <v>0.09</v>
      </c>
      <c r="F151" s="75"/>
      <c r="G151" s="75"/>
    </row>
    <row r="152" spans="1:7" x14ac:dyDescent="0.25">
      <c r="A152" s="43">
        <v>43600</v>
      </c>
      <c r="B152" s="44">
        <v>8.0000849999999998E-2</v>
      </c>
      <c r="C152" s="44">
        <v>0.08</v>
      </c>
      <c r="D152" s="44">
        <v>0.1</v>
      </c>
      <c r="E152" s="186">
        <v>0.09</v>
      </c>
      <c r="F152" s="75"/>
      <c r="G152" s="75"/>
    </row>
    <row r="153" spans="1:7" x14ac:dyDescent="0.25">
      <c r="A153" s="43">
        <v>43601</v>
      </c>
      <c r="B153" s="44">
        <v>8.0000809999999992E-2</v>
      </c>
      <c r="C153" s="44">
        <v>0.08</v>
      </c>
      <c r="D153" s="44">
        <v>0.1</v>
      </c>
      <c r="E153" s="186">
        <v>0.09</v>
      </c>
      <c r="F153" s="75"/>
      <c r="G153" s="75"/>
    </row>
    <row r="154" spans="1:7" x14ac:dyDescent="0.25">
      <c r="A154" s="43">
        <v>43602</v>
      </c>
      <c r="B154" s="44">
        <v>8.0003299999999999E-2</v>
      </c>
      <c r="C154" s="44">
        <v>0.08</v>
      </c>
      <c r="D154" s="44">
        <v>0.1</v>
      </c>
      <c r="E154" s="186">
        <v>0.09</v>
      </c>
      <c r="F154" s="75"/>
      <c r="G154" s="75"/>
    </row>
    <row r="155" spans="1:7" x14ac:dyDescent="0.25">
      <c r="A155" s="43">
        <v>43605</v>
      </c>
      <c r="B155" s="44">
        <v>8.0118030000000007E-2</v>
      </c>
      <c r="C155" s="44">
        <v>0.08</v>
      </c>
      <c r="D155" s="44">
        <v>0.1</v>
      </c>
      <c r="E155" s="186">
        <v>0.09</v>
      </c>
      <c r="F155" s="75"/>
      <c r="G155" s="75"/>
    </row>
    <row r="156" spans="1:7" x14ac:dyDescent="0.25">
      <c r="A156" s="43">
        <v>43606</v>
      </c>
      <c r="B156" s="44">
        <v>8.0003089999999999E-2</v>
      </c>
      <c r="C156" s="44">
        <v>0.08</v>
      </c>
      <c r="D156" s="44">
        <v>0.1</v>
      </c>
      <c r="E156" s="186">
        <v>0.09</v>
      </c>
      <c r="F156" s="75"/>
      <c r="G156" s="75"/>
    </row>
    <row r="157" spans="1:7" x14ac:dyDescent="0.25">
      <c r="A157" s="43">
        <v>43607</v>
      </c>
      <c r="B157" s="44">
        <v>8.0008979999999993E-2</v>
      </c>
      <c r="C157" s="44">
        <v>0.08</v>
      </c>
      <c r="D157" s="44">
        <v>0.1</v>
      </c>
      <c r="E157" s="186">
        <v>0.09</v>
      </c>
      <c r="F157" s="75"/>
      <c r="G157" s="75"/>
    </row>
    <row r="158" spans="1:7" x14ac:dyDescent="0.25">
      <c r="A158" s="43">
        <v>43607.25</v>
      </c>
      <c r="B158" s="44">
        <v>8.0033151366280808E-2</v>
      </c>
      <c r="C158" s="44">
        <v>0.08</v>
      </c>
      <c r="D158" s="44">
        <v>0.1</v>
      </c>
      <c r="E158" s="186">
        <v>0.09</v>
      </c>
      <c r="F158" s="75"/>
      <c r="G158" s="75"/>
    </row>
    <row r="159" spans="1:7" x14ac:dyDescent="0.25">
      <c r="A159" s="43">
        <v>43608.25</v>
      </c>
      <c r="B159" s="44">
        <v>8.0098090617195902E-2</v>
      </c>
      <c r="C159" s="44">
        <v>0.08</v>
      </c>
      <c r="D159" s="44">
        <v>0.1</v>
      </c>
      <c r="E159" s="186">
        <v>0.09</v>
      </c>
      <c r="F159" s="75"/>
      <c r="G159" s="75"/>
    </row>
    <row r="160" spans="1:7" x14ac:dyDescent="0.25">
      <c r="A160" s="43">
        <v>43611.25</v>
      </c>
      <c r="B160" s="44">
        <v>8.0079323622033502E-2</v>
      </c>
      <c r="C160" s="44">
        <v>0.08</v>
      </c>
      <c r="D160" s="44">
        <v>0.1</v>
      </c>
      <c r="E160" s="186">
        <v>0.09</v>
      </c>
      <c r="F160" s="75"/>
      <c r="G160" s="75"/>
    </row>
    <row r="161" spans="1:7" x14ac:dyDescent="0.25">
      <c r="A161" s="43">
        <v>43612.25</v>
      </c>
      <c r="B161" s="44">
        <v>8.0205398293488203E-2</v>
      </c>
      <c r="C161" s="44">
        <v>0.08</v>
      </c>
      <c r="D161" s="44">
        <v>0.1</v>
      </c>
      <c r="E161" s="186">
        <v>0.09</v>
      </c>
      <c r="F161" s="75"/>
      <c r="G161" s="75"/>
    </row>
    <row r="162" spans="1:7" x14ac:dyDescent="0.25">
      <c r="A162" s="43">
        <v>43613.25</v>
      </c>
      <c r="B162" s="44">
        <v>8.007048921176381E-2</v>
      </c>
      <c r="C162" s="44">
        <v>0.08</v>
      </c>
      <c r="D162" s="44">
        <v>0.1</v>
      </c>
      <c r="E162" s="186">
        <v>0.09</v>
      </c>
      <c r="F162" s="75"/>
      <c r="G162" s="75"/>
    </row>
    <row r="163" spans="1:7" x14ac:dyDescent="0.25">
      <c r="A163" s="43">
        <v>43614.25</v>
      </c>
      <c r="B163" s="44">
        <v>8.1396704914835999E-2</v>
      </c>
      <c r="C163" s="44">
        <v>0.08</v>
      </c>
      <c r="D163" s="44">
        <v>0.1</v>
      </c>
      <c r="E163" s="186">
        <v>0.09</v>
      </c>
      <c r="F163" s="75"/>
      <c r="G163" s="75"/>
    </row>
    <row r="164" spans="1:7" x14ac:dyDescent="0.25">
      <c r="A164" s="43">
        <v>43615.25</v>
      </c>
      <c r="B164" s="44">
        <v>8.9229477539728291E-2</v>
      </c>
      <c r="C164" s="44">
        <v>0.08</v>
      </c>
      <c r="D164" s="44">
        <v>0.1</v>
      </c>
      <c r="E164" s="186">
        <v>0.09</v>
      </c>
      <c r="F164" s="75"/>
      <c r="G164" s="75"/>
    </row>
    <row r="165" spans="1:7" x14ac:dyDescent="0.25">
      <c r="A165" s="43">
        <v>43619.25</v>
      </c>
      <c r="B165" s="44">
        <v>8.0763130000000002E-2</v>
      </c>
      <c r="C165" s="44">
        <v>0.08</v>
      </c>
      <c r="D165" s="44">
        <v>0.1</v>
      </c>
      <c r="E165" s="186">
        <v>0.09</v>
      </c>
      <c r="F165" s="75"/>
      <c r="G165" s="75"/>
    </row>
    <row r="166" spans="1:7" x14ac:dyDescent="0.25">
      <c r="A166" s="43">
        <v>43620.25</v>
      </c>
      <c r="B166" s="44">
        <v>8.0506980000000006E-2</v>
      </c>
      <c r="C166" s="44">
        <v>0.08</v>
      </c>
      <c r="D166" s="44">
        <v>0.1</v>
      </c>
      <c r="E166" s="186">
        <v>0.09</v>
      </c>
      <c r="F166" s="75"/>
      <c r="G166" s="75"/>
    </row>
    <row r="167" spans="1:7" x14ac:dyDescent="0.25">
      <c r="A167" s="43">
        <v>43621.25</v>
      </c>
      <c r="B167" s="44">
        <v>8.3902990000000011E-2</v>
      </c>
      <c r="C167" s="44">
        <v>0.08</v>
      </c>
      <c r="D167" s="44">
        <v>0.1</v>
      </c>
      <c r="E167" s="186">
        <v>0.09</v>
      </c>
      <c r="F167" s="75"/>
      <c r="G167" s="75"/>
    </row>
    <row r="168" spans="1:7" x14ac:dyDescent="0.25">
      <c r="A168" s="43">
        <v>43622.25</v>
      </c>
      <c r="B168" s="44">
        <v>8.237615999999999E-2</v>
      </c>
      <c r="C168" s="44">
        <v>0.08</v>
      </c>
      <c r="D168" s="44">
        <v>0.1</v>
      </c>
      <c r="E168" s="186">
        <v>0.09</v>
      </c>
      <c r="F168" s="75"/>
      <c r="G168" s="75"/>
    </row>
    <row r="169" spans="1:7" x14ac:dyDescent="0.25">
      <c r="A169" s="43">
        <v>43625.25</v>
      </c>
      <c r="B169" s="44">
        <v>8.4604079999999998E-2</v>
      </c>
      <c r="C169" s="44">
        <v>0.08</v>
      </c>
      <c r="D169" s="44">
        <v>0.1</v>
      </c>
      <c r="E169" s="186">
        <v>0.09</v>
      </c>
      <c r="F169" s="75"/>
      <c r="G169" s="75"/>
    </row>
    <row r="170" spans="1:7" x14ac:dyDescent="0.25">
      <c r="A170" s="43">
        <v>43626.25</v>
      </c>
      <c r="B170" s="44">
        <v>8.6942780000000011E-2</v>
      </c>
      <c r="C170" s="44">
        <v>0.08</v>
      </c>
      <c r="D170" s="44">
        <v>0.1</v>
      </c>
      <c r="E170" s="186">
        <v>0.09</v>
      </c>
      <c r="F170" s="75"/>
      <c r="G170" s="75"/>
    </row>
    <row r="171" spans="1:7" x14ac:dyDescent="0.25">
      <c r="A171" s="43">
        <v>43627.25</v>
      </c>
      <c r="B171" s="44">
        <v>8.9572529999999997E-2</v>
      </c>
      <c r="C171" s="44">
        <v>0.08</v>
      </c>
      <c r="D171" s="44">
        <v>0.1</v>
      </c>
      <c r="E171" s="186">
        <v>0.09</v>
      </c>
      <c r="F171" s="75"/>
      <c r="G171" s="75"/>
    </row>
    <row r="172" spans="1:7" x14ac:dyDescent="0.25">
      <c r="A172" s="43">
        <v>43628.25</v>
      </c>
      <c r="B172" s="44">
        <v>8.3901669999999998E-2</v>
      </c>
      <c r="C172" s="44">
        <v>0.08</v>
      </c>
      <c r="D172" s="44">
        <v>0.1</v>
      </c>
      <c r="E172" s="186">
        <v>0.09</v>
      </c>
      <c r="F172" s="75"/>
      <c r="G172" s="75"/>
    </row>
    <row r="173" spans="1:7" x14ac:dyDescent="0.25">
      <c r="A173" s="43">
        <v>43629.25</v>
      </c>
      <c r="B173" s="44">
        <v>8.0931010000000012E-2</v>
      </c>
      <c r="C173" s="44">
        <v>0.08</v>
      </c>
      <c r="D173" s="44">
        <v>0.1</v>
      </c>
      <c r="E173" s="186">
        <v>0.09</v>
      </c>
      <c r="F173" s="75"/>
      <c r="G173" s="75"/>
    </row>
    <row r="174" spans="1:7" x14ac:dyDescent="0.25">
      <c r="A174" s="43">
        <v>43632.25</v>
      </c>
      <c r="B174" s="44">
        <v>8.1889000000000003E-2</v>
      </c>
      <c r="C174" s="44">
        <v>0.08</v>
      </c>
      <c r="D174" s="44">
        <v>0.1</v>
      </c>
      <c r="E174" s="186">
        <v>0.09</v>
      </c>
      <c r="F174" s="75"/>
      <c r="G174" s="75"/>
    </row>
    <row r="175" spans="1:7" x14ac:dyDescent="0.25">
      <c r="A175" s="43">
        <v>43633.25</v>
      </c>
      <c r="B175" s="44">
        <v>8.1298919999999997E-2</v>
      </c>
      <c r="C175" s="44">
        <v>0.08</v>
      </c>
      <c r="D175" s="44">
        <v>0.1</v>
      </c>
      <c r="E175" s="186">
        <v>0.09</v>
      </c>
      <c r="F175" s="75"/>
      <c r="G175" s="75"/>
    </row>
    <row r="176" spans="1:7" x14ac:dyDescent="0.25">
      <c r="A176" s="43">
        <v>43634.25</v>
      </c>
      <c r="B176" s="44">
        <v>8.0861119999999995E-2</v>
      </c>
      <c r="C176" s="44">
        <v>0.08</v>
      </c>
      <c r="D176" s="44">
        <v>0.1</v>
      </c>
      <c r="E176" s="186">
        <v>0.09</v>
      </c>
      <c r="F176" s="75"/>
      <c r="G176" s="75"/>
    </row>
    <row r="177" spans="1:7" x14ac:dyDescent="0.25">
      <c r="A177" s="43">
        <v>43635.25</v>
      </c>
      <c r="B177" s="44">
        <v>8.0812969999999998E-2</v>
      </c>
      <c r="C177" s="44">
        <v>0.08</v>
      </c>
      <c r="D177" s="44">
        <v>0.1</v>
      </c>
      <c r="E177" s="186">
        <v>0.09</v>
      </c>
      <c r="F177" s="75"/>
      <c r="G177" s="75"/>
    </row>
    <row r="178" spans="1:7" x14ac:dyDescent="0.25">
      <c r="A178" s="43">
        <v>43636.25</v>
      </c>
      <c r="B178" s="44">
        <v>8.075215999999999E-2</v>
      </c>
      <c r="C178" s="44">
        <v>0.08</v>
      </c>
      <c r="D178" s="44">
        <v>0.1</v>
      </c>
      <c r="E178" s="186">
        <v>0.09</v>
      </c>
      <c r="F178" s="75"/>
      <c r="G178" s="75"/>
    </row>
    <row r="179" spans="1:7" x14ac:dyDescent="0.25">
      <c r="A179" s="43">
        <v>43639.25</v>
      </c>
      <c r="B179" s="44">
        <v>8.0571429999999999E-2</v>
      </c>
      <c r="C179" s="44">
        <v>0.08</v>
      </c>
      <c r="D179" s="44">
        <v>0.1</v>
      </c>
      <c r="E179" s="186">
        <v>0.09</v>
      </c>
      <c r="F179" s="75"/>
      <c r="G179" s="75"/>
    </row>
    <row r="180" spans="1:7" x14ac:dyDescent="0.25">
      <c r="A180" s="43">
        <v>43640.25</v>
      </c>
      <c r="B180" s="44">
        <v>8.1154110000000002E-2</v>
      </c>
      <c r="C180" s="44">
        <v>0.08</v>
      </c>
      <c r="D180" s="44">
        <v>0.1</v>
      </c>
      <c r="E180" s="186">
        <v>0.09</v>
      </c>
      <c r="F180" s="75"/>
      <c r="G180" s="75"/>
    </row>
    <row r="181" spans="1:7" x14ac:dyDescent="0.25">
      <c r="A181" s="43">
        <v>43641.25</v>
      </c>
      <c r="B181" s="44">
        <v>8.4703250000000008E-2</v>
      </c>
      <c r="C181" s="44">
        <v>0.08</v>
      </c>
      <c r="D181" s="44">
        <v>0.1</v>
      </c>
      <c r="E181" s="186">
        <v>0.09</v>
      </c>
      <c r="F181" s="75"/>
      <c r="G181" s="75"/>
    </row>
    <row r="182" spans="1:7" x14ac:dyDescent="0.25">
      <c r="A182" s="43">
        <v>43642.25</v>
      </c>
      <c r="B182" s="44">
        <v>8.1869099999999986E-2</v>
      </c>
      <c r="C182" s="44">
        <v>0.08</v>
      </c>
      <c r="D182" s="44">
        <v>0.1</v>
      </c>
      <c r="E182" s="186">
        <v>0.09</v>
      </c>
      <c r="F182" s="75"/>
      <c r="G182" s="75"/>
    </row>
    <row r="183" spans="1:7" x14ac:dyDescent="0.25">
      <c r="A183" s="43">
        <v>43643.25</v>
      </c>
      <c r="B183" s="44">
        <v>8.2509289999999999E-2</v>
      </c>
      <c r="C183" s="44">
        <v>0.08</v>
      </c>
      <c r="D183" s="44">
        <v>0.1</v>
      </c>
      <c r="E183" s="186">
        <v>0.09</v>
      </c>
      <c r="F183" s="75"/>
      <c r="G183" s="75"/>
    </row>
    <row r="184" spans="1:7" x14ac:dyDescent="0.25">
      <c r="A184" s="43">
        <v>43646.25</v>
      </c>
      <c r="B184" s="44">
        <v>9.0411850000000002E-2</v>
      </c>
      <c r="C184" s="44">
        <v>0.08</v>
      </c>
      <c r="D184" s="44">
        <v>0.1</v>
      </c>
      <c r="E184" s="186">
        <v>0.09</v>
      </c>
      <c r="F184" s="75"/>
      <c r="G184" s="75"/>
    </row>
    <row r="185" spans="1:7" x14ac:dyDescent="0.25">
      <c r="A185" s="43">
        <v>43647.25</v>
      </c>
      <c r="B185" s="44">
        <v>8.3732840000000003E-2</v>
      </c>
      <c r="C185" s="44">
        <v>0.08</v>
      </c>
      <c r="D185" s="44">
        <v>0.1</v>
      </c>
      <c r="E185" s="186">
        <v>0.09</v>
      </c>
      <c r="F185" s="75"/>
      <c r="G185" s="75"/>
    </row>
    <row r="186" spans="1:7" x14ac:dyDescent="0.25">
      <c r="A186" s="43">
        <v>43648.25</v>
      </c>
      <c r="B186" s="44">
        <v>8.2446420000000006E-2</v>
      </c>
      <c r="C186" s="44">
        <v>0.08</v>
      </c>
      <c r="D186" s="44">
        <v>0.1</v>
      </c>
      <c r="E186" s="186">
        <v>0.09</v>
      </c>
      <c r="F186" s="75"/>
      <c r="G186" s="75"/>
    </row>
    <row r="187" spans="1:7" x14ac:dyDescent="0.25">
      <c r="A187" s="43">
        <v>43649.25</v>
      </c>
      <c r="B187" s="44">
        <v>8.1092340000000013E-2</v>
      </c>
      <c r="C187" s="44">
        <v>0.08</v>
      </c>
      <c r="D187" s="44">
        <v>0.1</v>
      </c>
      <c r="E187" s="186">
        <v>0.09</v>
      </c>
      <c r="F187" s="75"/>
      <c r="G187" s="75"/>
    </row>
    <row r="188" spans="1:7" x14ac:dyDescent="0.25">
      <c r="A188" s="43">
        <v>43650.25</v>
      </c>
      <c r="B188" s="44">
        <v>8.1979099999999999E-2</v>
      </c>
      <c r="C188" s="44">
        <v>0.08</v>
      </c>
      <c r="D188" s="44">
        <v>0.1</v>
      </c>
      <c r="E188" s="186">
        <v>0.09</v>
      </c>
      <c r="F188" s="75"/>
      <c r="G188" s="75"/>
    </row>
    <row r="189" spans="1:7" x14ac:dyDescent="0.25">
      <c r="A189" s="43">
        <v>43654.25</v>
      </c>
      <c r="B189" s="44">
        <v>8.1349110000000002E-2</v>
      </c>
      <c r="C189" s="44">
        <v>0.08</v>
      </c>
      <c r="D189" s="44">
        <v>0.1</v>
      </c>
      <c r="E189" s="186">
        <v>0.09</v>
      </c>
      <c r="F189" s="75"/>
      <c r="G189" s="75"/>
    </row>
    <row r="190" spans="1:7" x14ac:dyDescent="0.25">
      <c r="A190" s="43">
        <v>43655.25</v>
      </c>
      <c r="B190" s="44">
        <v>8.1477569999999999E-2</v>
      </c>
      <c r="C190" s="44">
        <v>0.08</v>
      </c>
      <c r="D190" s="44">
        <v>0.1</v>
      </c>
      <c r="E190" s="186">
        <v>0.09</v>
      </c>
      <c r="F190" s="75"/>
      <c r="G190" s="75"/>
    </row>
    <row r="191" spans="1:7" x14ac:dyDescent="0.25">
      <c r="A191" s="43">
        <v>43656.25</v>
      </c>
      <c r="B191" s="44">
        <v>8.0464330000000001E-2</v>
      </c>
      <c r="C191" s="44">
        <v>0.08</v>
      </c>
      <c r="D191" s="44">
        <v>0.1</v>
      </c>
      <c r="E191" s="186">
        <v>0.09</v>
      </c>
      <c r="F191" s="75"/>
      <c r="G191" s="75"/>
    </row>
    <row r="192" spans="1:7" x14ac:dyDescent="0.25">
      <c r="A192" s="43">
        <v>43657.25</v>
      </c>
      <c r="B192" s="44">
        <v>8.0625599999999992E-2</v>
      </c>
      <c r="C192" s="44">
        <v>0.08</v>
      </c>
      <c r="D192" s="44">
        <v>0.1</v>
      </c>
      <c r="E192" s="186">
        <v>0.09</v>
      </c>
      <c r="F192" s="75"/>
      <c r="G192" s="75"/>
    </row>
    <row r="193" spans="1:7" x14ac:dyDescent="0.25">
      <c r="A193" s="43">
        <v>43660.25</v>
      </c>
      <c r="B193" s="44">
        <v>8.0754309999999996E-2</v>
      </c>
      <c r="C193" s="44">
        <v>0.08</v>
      </c>
      <c r="D193" s="44">
        <v>0.1</v>
      </c>
      <c r="E193" s="186">
        <v>0.09</v>
      </c>
      <c r="F193" s="75"/>
      <c r="G193" s="75"/>
    </row>
    <row r="194" spans="1:7" x14ac:dyDescent="0.25">
      <c r="A194" s="43">
        <v>43661.25</v>
      </c>
      <c r="B194" s="44">
        <v>8.1440120000000005E-2</v>
      </c>
      <c r="C194" s="44">
        <v>0.08</v>
      </c>
      <c r="D194" s="44">
        <v>0.1</v>
      </c>
      <c r="E194" s="186">
        <v>0.09</v>
      </c>
      <c r="F194" s="75"/>
      <c r="G194" s="75"/>
    </row>
    <row r="195" spans="1:7" x14ac:dyDescent="0.25">
      <c r="A195" s="43">
        <v>43662.25</v>
      </c>
      <c r="B195" s="44">
        <v>8.0502589999999999E-2</v>
      </c>
      <c r="C195" s="44">
        <v>0.08</v>
      </c>
      <c r="D195" s="44">
        <v>0.1</v>
      </c>
      <c r="E195" s="186">
        <v>0.09</v>
      </c>
      <c r="F195" s="75"/>
      <c r="G195" s="75"/>
    </row>
    <row r="196" spans="1:7" x14ac:dyDescent="0.25">
      <c r="A196" s="43">
        <v>43663.25</v>
      </c>
      <c r="B196" s="44">
        <v>8.0272659999999996E-2</v>
      </c>
      <c r="C196" s="44">
        <v>0.08</v>
      </c>
      <c r="D196" s="44">
        <v>0.1</v>
      </c>
      <c r="E196" s="186">
        <v>0.09</v>
      </c>
      <c r="F196" s="75"/>
      <c r="G196" s="75"/>
    </row>
    <row r="197" spans="1:7" x14ac:dyDescent="0.25">
      <c r="A197" s="43">
        <v>43664.25</v>
      </c>
      <c r="B197" s="44">
        <v>8.0398650000000002E-2</v>
      </c>
      <c r="C197" s="44">
        <v>0.08</v>
      </c>
      <c r="D197" s="44">
        <v>0.1</v>
      </c>
      <c r="E197" s="186">
        <v>0.09</v>
      </c>
      <c r="F197" s="75"/>
      <c r="G197" s="75"/>
    </row>
    <row r="198" spans="1:7" x14ac:dyDescent="0.25">
      <c r="A198" s="43">
        <v>43667.25</v>
      </c>
      <c r="B198" s="44">
        <v>8.0165840000000002E-2</v>
      </c>
      <c r="C198" s="44">
        <v>0.08</v>
      </c>
      <c r="D198" s="44">
        <v>0.1</v>
      </c>
      <c r="E198" s="186">
        <v>0.09</v>
      </c>
      <c r="F198" s="75"/>
      <c r="G198" s="75"/>
    </row>
    <row r="199" spans="1:7" x14ac:dyDescent="0.25">
      <c r="A199" s="43">
        <v>43668.25</v>
      </c>
      <c r="B199" s="44">
        <v>8.0084470000000005E-2</v>
      </c>
      <c r="C199" s="44">
        <v>0.08</v>
      </c>
      <c r="D199" s="44">
        <v>0.1</v>
      </c>
      <c r="E199" s="186">
        <v>0.09</v>
      </c>
      <c r="F199" s="75"/>
      <c r="G199" s="75"/>
    </row>
    <row r="200" spans="1:7" x14ac:dyDescent="0.25">
      <c r="A200" s="43">
        <v>43669.25</v>
      </c>
      <c r="B200" s="44">
        <v>8.0277580000000001E-2</v>
      </c>
      <c r="C200" s="44">
        <v>0.08</v>
      </c>
      <c r="D200" s="44">
        <v>0.1</v>
      </c>
      <c r="E200" s="186">
        <v>0.09</v>
      </c>
      <c r="F200" s="75"/>
      <c r="G200" s="75"/>
    </row>
    <row r="201" spans="1:7" x14ac:dyDescent="0.25">
      <c r="A201" s="43">
        <v>43670.25</v>
      </c>
      <c r="B201" s="44">
        <v>8.0403210000000003E-2</v>
      </c>
      <c r="C201" s="44">
        <v>0.08</v>
      </c>
      <c r="D201" s="44">
        <v>0.1</v>
      </c>
      <c r="E201" s="186">
        <v>0.09</v>
      </c>
      <c r="F201" s="75"/>
      <c r="G201" s="75"/>
    </row>
    <row r="202" spans="1:7" x14ac:dyDescent="0.25">
      <c r="A202" s="43">
        <v>43671.25</v>
      </c>
      <c r="B202" s="44">
        <v>8.0699500000000007E-2</v>
      </c>
      <c r="C202" s="44">
        <v>0.08</v>
      </c>
      <c r="D202" s="44">
        <v>0.1</v>
      </c>
      <c r="E202" s="186">
        <v>0.09</v>
      </c>
      <c r="F202" s="75"/>
      <c r="G202" s="75"/>
    </row>
    <row r="203" spans="1:7" x14ac:dyDescent="0.25">
      <c r="A203" s="43">
        <v>43674.25</v>
      </c>
      <c r="B203" s="44">
        <v>8.1061939999999999E-2</v>
      </c>
      <c r="C203" s="44">
        <v>0.08</v>
      </c>
      <c r="D203" s="44">
        <v>0.1</v>
      </c>
      <c r="E203" s="186">
        <v>0.09</v>
      </c>
      <c r="F203" s="75"/>
      <c r="G203" s="75"/>
    </row>
    <row r="204" spans="1:7" x14ac:dyDescent="0.25">
      <c r="A204" s="43">
        <v>43675.25</v>
      </c>
      <c r="B204" s="44">
        <v>8.14555E-2</v>
      </c>
      <c r="C204" s="44">
        <v>0.08</v>
      </c>
      <c r="D204" s="44">
        <v>0.1</v>
      </c>
      <c r="E204" s="186">
        <v>0.09</v>
      </c>
      <c r="F204" s="75"/>
      <c r="G204" s="75"/>
    </row>
    <row r="205" spans="1:7" x14ac:dyDescent="0.25">
      <c r="A205" s="43">
        <v>43676.25</v>
      </c>
      <c r="B205" s="44">
        <v>8.2665290000000002E-2</v>
      </c>
      <c r="C205" s="44">
        <v>0.08</v>
      </c>
      <c r="D205" s="44">
        <v>0.1</v>
      </c>
      <c r="E205" s="186">
        <v>0.09</v>
      </c>
      <c r="F205" s="75"/>
      <c r="G205" s="75"/>
    </row>
    <row r="206" spans="1:7" x14ac:dyDescent="0.25">
      <c r="A206" s="43">
        <v>43677.25</v>
      </c>
      <c r="B206" s="44">
        <v>8.269493E-2</v>
      </c>
      <c r="C206" s="44">
        <v>0.08</v>
      </c>
      <c r="D206" s="44">
        <v>0.1</v>
      </c>
      <c r="E206" s="186">
        <v>0.09</v>
      </c>
      <c r="F206" s="75"/>
      <c r="G206" s="75"/>
    </row>
    <row r="207" spans="1:7" x14ac:dyDescent="0.25">
      <c r="A207" s="43">
        <v>43678.25</v>
      </c>
      <c r="B207" s="44">
        <v>8.0386600000000002E-2</v>
      </c>
      <c r="C207" s="44">
        <v>0.08</v>
      </c>
      <c r="D207" s="44">
        <v>0.1</v>
      </c>
      <c r="E207" s="186">
        <v>0.09</v>
      </c>
      <c r="F207" s="75"/>
      <c r="G207" s="75"/>
    </row>
    <row r="208" spans="1:7" x14ac:dyDescent="0.25">
      <c r="A208" s="43">
        <v>43681.25</v>
      </c>
      <c r="B208" s="44">
        <v>8.0138770000000012E-2</v>
      </c>
      <c r="C208" s="44">
        <v>0.08</v>
      </c>
      <c r="D208" s="44">
        <v>0.1</v>
      </c>
      <c r="E208" s="186">
        <v>0.09</v>
      </c>
      <c r="F208" s="75"/>
      <c r="G208" s="75"/>
    </row>
    <row r="209" spans="1:7" x14ac:dyDescent="0.25">
      <c r="A209" s="43">
        <v>43682.25</v>
      </c>
      <c r="B209" s="44">
        <v>8.0928760000000002E-2</v>
      </c>
      <c r="C209" s="44">
        <v>0.08</v>
      </c>
      <c r="D209" s="44">
        <v>0.1</v>
      </c>
      <c r="E209" s="186">
        <v>0.09</v>
      </c>
      <c r="F209" s="75"/>
      <c r="G209" s="75"/>
    </row>
    <row r="210" spans="1:7" x14ac:dyDescent="0.25">
      <c r="A210" s="43">
        <v>43683.25</v>
      </c>
      <c r="B210" s="44">
        <v>8.1169439999999995E-2</v>
      </c>
      <c r="C210" s="44">
        <v>0.08</v>
      </c>
      <c r="D210" s="44">
        <v>0.1</v>
      </c>
      <c r="E210" s="186">
        <v>0.09</v>
      </c>
      <c r="F210" s="75"/>
      <c r="G210" s="75"/>
    </row>
    <row r="211" spans="1:7" x14ac:dyDescent="0.25">
      <c r="A211" s="43">
        <v>43684.25</v>
      </c>
      <c r="B211" s="44">
        <v>8.2549639999999994E-2</v>
      </c>
      <c r="C211" s="44">
        <v>0.08</v>
      </c>
      <c r="D211" s="44">
        <v>0.1</v>
      </c>
      <c r="E211" s="186">
        <v>0.09</v>
      </c>
      <c r="F211" s="75"/>
      <c r="G211" s="75"/>
    </row>
    <row r="212" spans="1:7" x14ac:dyDescent="0.25">
      <c r="A212" s="43">
        <v>43685.25</v>
      </c>
      <c r="B212" s="44">
        <v>8.6119299999999996E-2</v>
      </c>
      <c r="C212" s="44">
        <v>0.08</v>
      </c>
      <c r="D212" s="44">
        <v>0.1</v>
      </c>
      <c r="E212" s="186">
        <v>0.09</v>
      </c>
      <c r="F212" s="75"/>
      <c r="G212" s="75"/>
    </row>
    <row r="213" spans="1:7" x14ac:dyDescent="0.25">
      <c r="A213" s="43">
        <v>43688.25</v>
      </c>
      <c r="B213" s="44">
        <v>8.9664000000000008E-2</v>
      </c>
      <c r="C213" s="44">
        <v>0.08</v>
      </c>
      <c r="D213" s="44">
        <v>0.1</v>
      </c>
      <c r="E213" s="186">
        <v>0.09</v>
      </c>
      <c r="F213" s="75"/>
      <c r="G213" s="75"/>
    </row>
    <row r="214" spans="1:7" x14ac:dyDescent="0.25">
      <c r="A214" s="43">
        <v>43689.25</v>
      </c>
      <c r="B214" s="44">
        <v>8.2877580000000006E-2</v>
      </c>
      <c r="C214" s="44">
        <v>0.08</v>
      </c>
      <c r="D214" s="44">
        <v>0.1</v>
      </c>
      <c r="E214" s="186">
        <v>0.09</v>
      </c>
      <c r="F214" s="75"/>
      <c r="G214" s="75"/>
    </row>
    <row r="215" spans="1:7" x14ac:dyDescent="0.25">
      <c r="A215" s="43">
        <v>43690.25</v>
      </c>
      <c r="B215" s="44">
        <v>8.0986390000000005E-2</v>
      </c>
      <c r="C215" s="44">
        <v>0.08</v>
      </c>
      <c r="D215" s="44">
        <v>0.1</v>
      </c>
      <c r="E215" s="186">
        <v>0.09</v>
      </c>
      <c r="F215" s="75"/>
      <c r="G215" s="75"/>
    </row>
    <row r="216" spans="1:7" x14ac:dyDescent="0.25">
      <c r="A216" s="43">
        <v>43691</v>
      </c>
      <c r="B216" s="44">
        <v>8.1685170000000001E-2</v>
      </c>
      <c r="C216" s="44">
        <v>0.08</v>
      </c>
      <c r="D216" s="44">
        <v>0.1</v>
      </c>
      <c r="E216" s="186">
        <v>0.09</v>
      </c>
      <c r="F216" s="75"/>
      <c r="G216" s="75"/>
    </row>
    <row r="217" spans="1:7" x14ac:dyDescent="0.25">
      <c r="A217" s="43">
        <v>43692</v>
      </c>
      <c r="B217" s="44">
        <v>8.3042069999999996E-2</v>
      </c>
      <c r="C217" s="44">
        <v>0.08</v>
      </c>
      <c r="D217" s="44">
        <v>0.1</v>
      </c>
      <c r="E217" s="186">
        <v>0.09</v>
      </c>
      <c r="F217" s="75"/>
      <c r="G217" s="75"/>
    </row>
    <row r="218" spans="1:7" x14ac:dyDescent="0.25">
      <c r="A218" s="43">
        <v>43693</v>
      </c>
      <c r="B218" s="44">
        <v>8.2534369999999996E-2</v>
      </c>
      <c r="C218" s="44">
        <v>0.08</v>
      </c>
      <c r="D218" s="44">
        <v>0.1</v>
      </c>
      <c r="E218" s="186">
        <v>0.09</v>
      </c>
      <c r="F218" s="75"/>
      <c r="G218" s="75"/>
    </row>
    <row r="219" spans="1:7" x14ac:dyDescent="0.25">
      <c r="A219" s="43">
        <v>43696</v>
      </c>
      <c r="B219" s="44">
        <v>8.2663499999999987E-2</v>
      </c>
      <c r="C219" s="44">
        <v>0.08</v>
      </c>
      <c r="D219" s="44">
        <v>0.1</v>
      </c>
      <c r="E219" s="186">
        <v>0.09</v>
      </c>
      <c r="F219" s="75"/>
      <c r="G219" s="75"/>
    </row>
    <row r="220" spans="1:7" x14ac:dyDescent="0.25">
      <c r="A220" s="43">
        <v>43697</v>
      </c>
      <c r="B220" s="44">
        <v>8.3723080000000005E-2</v>
      </c>
      <c r="C220" s="44">
        <v>0.08</v>
      </c>
      <c r="D220" s="44">
        <v>0.1</v>
      </c>
      <c r="E220" s="186">
        <v>0.09</v>
      </c>
      <c r="F220" s="75"/>
      <c r="G220" s="75"/>
    </row>
    <row r="221" spans="1:7" x14ac:dyDescent="0.25">
      <c r="A221" s="43">
        <v>43698</v>
      </c>
      <c r="B221" s="44">
        <v>8.2044400000000003E-2</v>
      </c>
      <c r="C221" s="44">
        <v>0.08</v>
      </c>
      <c r="D221" s="44">
        <v>0.1</v>
      </c>
      <c r="E221" s="186">
        <v>0.09</v>
      </c>
      <c r="F221" s="75"/>
      <c r="G221" s="75"/>
    </row>
    <row r="222" spans="1:7" x14ac:dyDescent="0.25">
      <c r="A222" s="43">
        <v>43699</v>
      </c>
      <c r="B222" s="44">
        <v>8.7834230000000013E-2</v>
      </c>
      <c r="C222" s="44">
        <v>0.08</v>
      </c>
      <c r="D222" s="44">
        <v>0.1</v>
      </c>
      <c r="E222" s="186">
        <v>0.09</v>
      </c>
      <c r="F222" s="75"/>
      <c r="G222" s="75"/>
    </row>
    <row r="223" spans="1:7" x14ac:dyDescent="0.25">
      <c r="A223" s="43">
        <v>43700</v>
      </c>
      <c r="B223" s="44">
        <v>9.689049000000001E-2</v>
      </c>
      <c r="C223" s="44">
        <v>0.08</v>
      </c>
      <c r="D223" s="44">
        <v>0.1</v>
      </c>
      <c r="E223" s="186">
        <v>0.09</v>
      </c>
      <c r="F223" s="75"/>
      <c r="G223" s="75"/>
    </row>
    <row r="224" spans="1:7" x14ac:dyDescent="0.25">
      <c r="A224" s="43">
        <v>43703</v>
      </c>
      <c r="B224" s="44">
        <v>9.6701419999999996E-2</v>
      </c>
      <c r="C224" s="44">
        <v>0.08</v>
      </c>
      <c r="D224" s="44">
        <v>0.1</v>
      </c>
      <c r="E224" s="186">
        <v>0.09</v>
      </c>
      <c r="F224" s="75"/>
      <c r="G224" s="75"/>
    </row>
    <row r="225" spans="1:7" x14ac:dyDescent="0.25">
      <c r="A225" s="43">
        <v>43704</v>
      </c>
      <c r="B225" s="44">
        <v>9.8802840000000003E-2</v>
      </c>
      <c r="C225" s="44">
        <v>0.08</v>
      </c>
      <c r="D225" s="44">
        <v>0.1</v>
      </c>
      <c r="E225" s="186">
        <v>0.09</v>
      </c>
      <c r="F225" s="75"/>
      <c r="G225" s="75"/>
    </row>
    <row r="226" spans="1:7" x14ac:dyDescent="0.25">
      <c r="A226" s="43">
        <v>43705</v>
      </c>
      <c r="B226" s="44">
        <v>9.5765959999999997E-2</v>
      </c>
      <c r="C226" s="44">
        <v>0.08</v>
      </c>
      <c r="D226" s="44">
        <v>0.1</v>
      </c>
      <c r="E226" s="186">
        <v>0.09</v>
      </c>
      <c r="F226" s="75"/>
      <c r="G226" s="75"/>
    </row>
    <row r="227" spans="1:7" x14ac:dyDescent="0.25">
      <c r="A227" s="43">
        <v>43706</v>
      </c>
      <c r="B227" s="44">
        <v>9.6572900000000003E-2</v>
      </c>
      <c r="C227" s="44">
        <v>0.08</v>
      </c>
      <c r="D227" s="44">
        <v>0.1</v>
      </c>
      <c r="E227" s="186">
        <v>0.09</v>
      </c>
      <c r="F227" s="75"/>
      <c r="G227" s="75"/>
    </row>
    <row r="228" spans="1:7" x14ac:dyDescent="0.25">
      <c r="A228" s="43">
        <v>43710</v>
      </c>
      <c r="B228" s="44">
        <v>9.0815610000000005E-2</v>
      </c>
      <c r="C228" s="44">
        <v>0.08</v>
      </c>
      <c r="D228" s="44">
        <v>0.1</v>
      </c>
      <c r="E228" s="186">
        <v>0.09</v>
      </c>
      <c r="F228" s="75"/>
      <c r="G228" s="75"/>
    </row>
    <row r="229" spans="1:7" x14ac:dyDescent="0.25">
      <c r="A229" s="43">
        <v>43711</v>
      </c>
      <c r="B229" s="44">
        <v>8.4537109999999999E-2</v>
      </c>
      <c r="C229" s="44">
        <v>0.08</v>
      </c>
      <c r="D229" s="44">
        <v>0.1</v>
      </c>
      <c r="E229" s="186">
        <v>0.09</v>
      </c>
      <c r="F229" s="75"/>
      <c r="G229" s="75"/>
    </row>
    <row r="230" spans="1:7" x14ac:dyDescent="0.25">
      <c r="A230" s="43">
        <v>43712</v>
      </c>
      <c r="B230" s="44">
        <v>8.0658800000000003E-2</v>
      </c>
      <c r="C230" s="44">
        <v>0.08</v>
      </c>
      <c r="D230" s="44">
        <v>0.1</v>
      </c>
      <c r="E230" s="186">
        <v>0.09</v>
      </c>
      <c r="F230" s="75"/>
      <c r="G230" s="75"/>
    </row>
    <row r="231" spans="1:7" x14ac:dyDescent="0.25">
      <c r="A231" s="43">
        <v>43713</v>
      </c>
      <c r="B231" s="44">
        <v>8.0718250000000005E-2</v>
      </c>
      <c r="C231" s="44">
        <v>0.08</v>
      </c>
      <c r="D231" s="44">
        <v>0.1</v>
      </c>
      <c r="E231" s="186">
        <v>0.09</v>
      </c>
      <c r="F231" s="75"/>
      <c r="G231" s="75"/>
    </row>
    <row r="232" spans="1:7" x14ac:dyDescent="0.25">
      <c r="A232" s="43">
        <v>43714</v>
      </c>
      <c r="B232" s="44">
        <v>8.101955999999999E-2</v>
      </c>
      <c r="C232" s="44">
        <v>0.08</v>
      </c>
      <c r="D232" s="44">
        <v>0.1</v>
      </c>
      <c r="E232" s="186">
        <v>0.09</v>
      </c>
      <c r="F232" s="75"/>
      <c r="G232" s="75"/>
    </row>
    <row r="233" spans="1:7" x14ac:dyDescent="0.25">
      <c r="A233" s="43">
        <v>43717</v>
      </c>
      <c r="B233" s="44">
        <v>8.1757700000000003E-2</v>
      </c>
      <c r="C233" s="44">
        <v>0.08</v>
      </c>
      <c r="D233" s="44">
        <v>0.1</v>
      </c>
      <c r="E233" s="186">
        <v>0.09</v>
      </c>
      <c r="F233" s="75"/>
      <c r="G233" s="75"/>
    </row>
    <row r="234" spans="1:7" x14ac:dyDescent="0.25">
      <c r="A234" s="43">
        <v>43718</v>
      </c>
      <c r="B234" s="44">
        <v>8.4105029999999997E-2</v>
      </c>
      <c r="C234" s="44">
        <v>8.2500000000000004E-2</v>
      </c>
      <c r="D234" s="44">
        <v>0.10249999999999999</v>
      </c>
      <c r="E234" s="186">
        <v>9.2499999999999999E-2</v>
      </c>
      <c r="F234" s="75"/>
      <c r="G234" s="75"/>
    </row>
    <row r="235" spans="1:7" x14ac:dyDescent="0.25">
      <c r="A235" s="43">
        <v>43719</v>
      </c>
      <c r="B235" s="44">
        <v>8.5192890000000007E-2</v>
      </c>
      <c r="C235" s="44">
        <v>8.2500000000000004E-2</v>
      </c>
      <c r="D235" s="44">
        <v>0.10249999999999999</v>
      </c>
      <c r="E235" s="186">
        <v>9.2499999999999999E-2</v>
      </c>
      <c r="F235" s="75"/>
      <c r="G235" s="75"/>
    </row>
    <row r="236" spans="1:7" x14ac:dyDescent="0.25">
      <c r="A236" s="43">
        <v>43720</v>
      </c>
      <c r="B236" s="44">
        <v>8.9911930000000015E-2</v>
      </c>
      <c r="C236" s="44">
        <v>8.2500000000000004E-2</v>
      </c>
      <c r="D236" s="44">
        <v>0.10249999999999999</v>
      </c>
      <c r="E236" s="186">
        <v>9.2499999999999999E-2</v>
      </c>
      <c r="F236" s="75"/>
      <c r="G236" s="75"/>
    </row>
    <row r="237" spans="1:7" x14ac:dyDescent="0.25">
      <c r="A237" s="43">
        <v>43721</v>
      </c>
      <c r="B237" s="44">
        <v>9.3915419999999999E-2</v>
      </c>
      <c r="C237" s="44">
        <v>8.2500000000000004E-2</v>
      </c>
      <c r="D237" s="44">
        <v>0.10249999999999999</v>
      </c>
      <c r="E237" s="186">
        <v>9.2499999999999999E-2</v>
      </c>
      <c r="F237" s="75"/>
      <c r="G237" s="75"/>
    </row>
    <row r="238" spans="1:7" x14ac:dyDescent="0.25">
      <c r="A238" s="43">
        <v>43724</v>
      </c>
      <c r="B238" s="44">
        <v>8.5602540000000005E-2</v>
      </c>
      <c r="C238" s="44">
        <v>8.2500000000000004E-2</v>
      </c>
      <c r="D238" s="44">
        <v>0.10249999999999999</v>
      </c>
      <c r="E238" s="186">
        <v>9.2499999999999999E-2</v>
      </c>
      <c r="F238" s="75"/>
      <c r="G238" s="75"/>
    </row>
    <row r="239" spans="1:7" x14ac:dyDescent="0.25">
      <c r="A239" s="43">
        <v>43725</v>
      </c>
      <c r="B239" s="44">
        <v>8.5834379999999988E-2</v>
      </c>
      <c r="C239" s="44">
        <v>8.2500000000000004E-2</v>
      </c>
      <c r="D239" s="44">
        <v>0.10249999999999999</v>
      </c>
      <c r="E239" s="186">
        <v>9.2499999999999999E-2</v>
      </c>
      <c r="F239" s="75"/>
      <c r="G239" s="75"/>
    </row>
    <row r="240" spans="1:7" x14ac:dyDescent="0.25">
      <c r="A240" s="43">
        <v>43726</v>
      </c>
      <c r="B240" s="44">
        <v>8.4135430000000011E-2</v>
      </c>
      <c r="C240" s="44">
        <v>8.2500000000000004E-2</v>
      </c>
      <c r="D240" s="44">
        <v>0.10249999999999999</v>
      </c>
      <c r="E240" s="186">
        <v>9.2499999999999999E-2</v>
      </c>
      <c r="F240" s="75"/>
      <c r="G240" s="75"/>
    </row>
    <row r="241" spans="1:7" x14ac:dyDescent="0.25">
      <c r="A241" s="43">
        <v>43727</v>
      </c>
      <c r="B241" s="44">
        <v>8.5721450000000005E-2</v>
      </c>
      <c r="C241" s="44">
        <v>8.2500000000000004E-2</v>
      </c>
      <c r="D241" s="44">
        <v>0.10249999999999999</v>
      </c>
      <c r="E241" s="186">
        <v>9.2499999999999999E-2</v>
      </c>
      <c r="F241" s="75"/>
      <c r="G241" s="75"/>
    </row>
    <row r="242" spans="1:7" x14ac:dyDescent="0.25">
      <c r="A242" s="43">
        <v>43728</v>
      </c>
      <c r="B242" s="44">
        <v>9.6461000000000005E-2</v>
      </c>
      <c r="C242" s="44">
        <v>8.2500000000000004E-2</v>
      </c>
      <c r="D242" s="44">
        <v>0.10249999999999999</v>
      </c>
      <c r="E242" s="186">
        <v>9.2499999999999999E-2</v>
      </c>
      <c r="F242" s="75"/>
      <c r="G242" s="75"/>
    </row>
    <row r="243" spans="1:7" x14ac:dyDescent="0.25">
      <c r="A243" s="43">
        <v>43731</v>
      </c>
      <c r="B243" s="44">
        <v>0.10063081</v>
      </c>
      <c r="C243" s="44">
        <v>8.2500000000000004E-2</v>
      </c>
      <c r="D243" s="44">
        <v>0.10249999999999999</v>
      </c>
      <c r="E243" s="186">
        <v>9.2499999999999999E-2</v>
      </c>
      <c r="F243" s="75"/>
      <c r="G243" s="75"/>
    </row>
    <row r="244" spans="1:7" x14ac:dyDescent="0.25">
      <c r="A244" s="43">
        <v>43732</v>
      </c>
      <c r="B244" s="44">
        <v>0.10109479</v>
      </c>
      <c r="C244" s="44">
        <v>8.2500000000000004E-2</v>
      </c>
      <c r="D244" s="44">
        <v>0.10249999999999999</v>
      </c>
      <c r="E244" s="186">
        <v>9.2499999999999999E-2</v>
      </c>
      <c r="F244" s="75"/>
      <c r="G244" s="75"/>
    </row>
    <row r="245" spans="1:7" x14ac:dyDescent="0.25">
      <c r="A245" s="43">
        <v>43733</v>
      </c>
      <c r="B245" s="44">
        <v>0.10001338999999999</v>
      </c>
      <c r="C245" s="44">
        <v>8.2500000000000004E-2</v>
      </c>
      <c r="D245" s="44">
        <v>0.10249999999999999</v>
      </c>
      <c r="E245" s="186">
        <v>9.2499999999999999E-2</v>
      </c>
      <c r="F245" s="75"/>
      <c r="G245" s="75"/>
    </row>
    <row r="246" spans="1:7" x14ac:dyDescent="0.25">
      <c r="A246" s="43">
        <v>43734</v>
      </c>
      <c r="B246" s="44">
        <v>9.1959040000000006E-2</v>
      </c>
      <c r="C246" s="44">
        <v>8.2500000000000004E-2</v>
      </c>
      <c r="D246" s="44">
        <v>0.10249999999999999</v>
      </c>
      <c r="E246" s="186">
        <v>9.2499999999999999E-2</v>
      </c>
      <c r="F246" s="75"/>
      <c r="G246" s="75"/>
    </row>
    <row r="247" spans="1:7" x14ac:dyDescent="0.25">
      <c r="A247" s="43">
        <v>43735</v>
      </c>
      <c r="B247" s="44">
        <v>8.4866799999999992E-2</v>
      </c>
      <c r="C247" s="44">
        <v>8.2500000000000004E-2</v>
      </c>
      <c r="D247" s="44">
        <v>0.10249999999999999</v>
      </c>
      <c r="E247" s="186">
        <v>9.2499999999999999E-2</v>
      </c>
      <c r="F247" s="75"/>
      <c r="G247" s="75"/>
    </row>
    <row r="248" spans="1:7" x14ac:dyDescent="0.25">
      <c r="A248" s="43">
        <v>43738</v>
      </c>
      <c r="B248" s="44">
        <v>8.759169E-2</v>
      </c>
      <c r="C248" s="44">
        <v>8.2500000000000004E-2</v>
      </c>
      <c r="D248" s="44">
        <v>0.10249999999999999</v>
      </c>
      <c r="E248" s="186">
        <v>9.2499999999999999E-2</v>
      </c>
      <c r="F248" s="75"/>
      <c r="G248" s="75"/>
    </row>
    <row r="249" spans="1:7" x14ac:dyDescent="0.25">
      <c r="A249" s="43">
        <v>43739</v>
      </c>
      <c r="B249" s="44">
        <v>8.4441130000000003E-2</v>
      </c>
      <c r="C249" s="44">
        <v>8.2500000000000004E-2</v>
      </c>
      <c r="D249" s="44">
        <v>0.10249999999999999</v>
      </c>
      <c r="E249" s="186">
        <v>9.2499999999999999E-2</v>
      </c>
      <c r="F249" s="75"/>
      <c r="G249" s="75"/>
    </row>
    <row r="250" spans="1:7" x14ac:dyDescent="0.25">
      <c r="A250" s="43">
        <v>43740</v>
      </c>
      <c r="B250" s="44">
        <v>8.4553239999999988E-2</v>
      </c>
      <c r="C250" s="44">
        <v>8.2500000000000004E-2</v>
      </c>
      <c r="D250" s="44">
        <v>0.10249999999999999</v>
      </c>
      <c r="E250" s="186">
        <v>9.2499999999999999E-2</v>
      </c>
      <c r="F250" s="75"/>
      <c r="G250" s="75"/>
    </row>
    <row r="251" spans="1:7" x14ac:dyDescent="0.25">
      <c r="A251" s="43">
        <v>43741</v>
      </c>
      <c r="B251" s="44">
        <v>8.399384E-2</v>
      </c>
      <c r="C251" s="44">
        <v>8.2500000000000004E-2</v>
      </c>
      <c r="D251" s="44">
        <v>0.10249999999999999</v>
      </c>
      <c r="E251" s="186">
        <v>9.2499999999999999E-2</v>
      </c>
      <c r="F251" s="75"/>
      <c r="G251" s="75"/>
    </row>
    <row r="252" spans="1:7" x14ac:dyDescent="0.25">
      <c r="A252" s="43">
        <v>43742</v>
      </c>
      <c r="B252" s="44">
        <v>8.4128930000000005E-2</v>
      </c>
      <c r="C252" s="44">
        <v>8.2500000000000004E-2</v>
      </c>
      <c r="D252" s="44">
        <v>0.10249999999999999</v>
      </c>
      <c r="E252" s="186">
        <v>9.2499999999999999E-2</v>
      </c>
      <c r="F252" s="75"/>
      <c r="G252" s="75"/>
    </row>
    <row r="253" spans="1:7" x14ac:dyDescent="0.25">
      <c r="A253" s="43">
        <v>43745</v>
      </c>
      <c r="B253" s="44">
        <v>8.4139839999999994E-2</v>
      </c>
      <c r="C253" s="44">
        <v>8.2500000000000004E-2</v>
      </c>
      <c r="D253" s="44">
        <v>0.10249999999999999</v>
      </c>
      <c r="E253" s="186">
        <v>9.2499999999999999E-2</v>
      </c>
      <c r="F253" s="75"/>
      <c r="G253" s="75"/>
    </row>
    <row r="254" spans="1:7" x14ac:dyDescent="0.25">
      <c r="A254" s="43">
        <v>43746</v>
      </c>
      <c r="B254" s="44">
        <v>8.3681509999999987E-2</v>
      </c>
      <c r="C254" s="44">
        <v>8.2500000000000004E-2</v>
      </c>
      <c r="D254" s="44">
        <v>0.10249999999999999</v>
      </c>
      <c r="E254" s="186">
        <v>9.2499999999999999E-2</v>
      </c>
      <c r="F254" s="75"/>
      <c r="G254" s="75"/>
    </row>
    <row r="255" spans="1:7" x14ac:dyDescent="0.25">
      <c r="A255" s="43">
        <v>43747</v>
      </c>
      <c r="B255" s="44">
        <v>8.3505019999999999E-2</v>
      </c>
      <c r="C255" s="44">
        <v>8.2500000000000004E-2</v>
      </c>
      <c r="D255" s="44">
        <v>0.10249999999999999</v>
      </c>
      <c r="E255" s="186">
        <v>9.2499999999999999E-2</v>
      </c>
      <c r="F255" s="75"/>
      <c r="G255" s="75"/>
    </row>
    <row r="256" spans="1:7" x14ac:dyDescent="0.25">
      <c r="A256" s="43">
        <v>43748</v>
      </c>
      <c r="B256" s="44">
        <v>8.3676689999999998E-2</v>
      </c>
      <c r="C256" s="44">
        <v>8.2500000000000004E-2</v>
      </c>
      <c r="D256" s="44">
        <v>0.10249999999999999</v>
      </c>
      <c r="E256" s="186">
        <v>9.2499999999999999E-2</v>
      </c>
      <c r="F256" s="75"/>
      <c r="G256" s="75"/>
    </row>
    <row r="257" spans="1:7" x14ac:dyDescent="0.25">
      <c r="A257" s="43">
        <v>43749</v>
      </c>
      <c r="B257" s="44">
        <v>8.3670960000000003E-2</v>
      </c>
      <c r="C257" s="44">
        <v>8.2500000000000004E-2</v>
      </c>
      <c r="D257" s="44">
        <v>0.10249999999999999</v>
      </c>
      <c r="E257" s="186">
        <v>9.2499999999999999E-2</v>
      </c>
      <c r="F257" s="75"/>
      <c r="G257" s="75"/>
    </row>
    <row r="258" spans="1:7" x14ac:dyDescent="0.25">
      <c r="A258" s="43">
        <v>43752</v>
      </c>
      <c r="B258" s="44">
        <v>8.3907900000000007E-2</v>
      </c>
      <c r="C258" s="44">
        <v>8.2500000000000004E-2</v>
      </c>
      <c r="D258" s="44">
        <v>0.10249999999999999</v>
      </c>
      <c r="E258" s="186">
        <v>9.2499999999999999E-2</v>
      </c>
      <c r="F258" s="75"/>
      <c r="G258" s="75"/>
    </row>
    <row r="259" spans="1:7" x14ac:dyDescent="0.25">
      <c r="A259" s="43">
        <v>43753</v>
      </c>
      <c r="B259" s="44">
        <v>8.3709500000000006E-2</v>
      </c>
      <c r="C259" s="44">
        <v>8.2500000000000004E-2</v>
      </c>
      <c r="D259" s="44">
        <v>0.10249999999999999</v>
      </c>
      <c r="E259" s="186">
        <v>9.2499999999999999E-2</v>
      </c>
      <c r="F259" s="75"/>
      <c r="G259" s="75"/>
    </row>
    <row r="260" spans="1:7" x14ac:dyDescent="0.25">
      <c r="A260" s="43">
        <v>43754</v>
      </c>
      <c r="B260" s="44">
        <v>8.3375920000000006E-2</v>
      </c>
      <c r="C260" s="44">
        <v>8.2500000000000004E-2</v>
      </c>
      <c r="D260" s="44">
        <v>0.10249999999999999</v>
      </c>
      <c r="E260" s="186">
        <v>9.2499999999999999E-2</v>
      </c>
      <c r="F260" s="75"/>
      <c r="G260" s="75"/>
    </row>
    <row r="261" spans="1:7" x14ac:dyDescent="0.25">
      <c r="A261" s="43">
        <v>43755</v>
      </c>
      <c r="B261" s="44">
        <v>8.3765420000000007E-2</v>
      </c>
      <c r="C261" s="44">
        <v>8.2500000000000004E-2</v>
      </c>
      <c r="D261" s="44">
        <v>0.10249999999999999</v>
      </c>
      <c r="E261" s="186">
        <v>9.2499999999999999E-2</v>
      </c>
      <c r="F261" s="75"/>
      <c r="G261" s="75"/>
    </row>
    <row r="262" spans="1:7" x14ac:dyDescent="0.25">
      <c r="A262" s="43">
        <v>43756</v>
      </c>
      <c r="B262" s="44">
        <v>8.4157679999999999E-2</v>
      </c>
      <c r="C262" s="44">
        <v>8.2500000000000004E-2</v>
      </c>
      <c r="D262" s="44">
        <v>0.10249999999999999</v>
      </c>
      <c r="E262" s="186">
        <v>9.2499999999999999E-2</v>
      </c>
      <c r="F262" s="75"/>
      <c r="G262" s="75"/>
    </row>
    <row r="263" spans="1:7" x14ac:dyDescent="0.25">
      <c r="A263" s="43">
        <v>43759</v>
      </c>
      <c r="B263" s="44">
        <v>8.471563E-2</v>
      </c>
      <c r="C263" s="44">
        <v>8.2500000000000004E-2</v>
      </c>
      <c r="D263" s="44">
        <v>0.10249999999999999</v>
      </c>
      <c r="E263" s="186">
        <v>9.2499999999999999E-2</v>
      </c>
      <c r="F263" s="75"/>
      <c r="G263" s="75"/>
    </row>
    <row r="264" spans="1:7" x14ac:dyDescent="0.25">
      <c r="A264" s="43">
        <v>43760</v>
      </c>
      <c r="B264" s="44">
        <v>8.6833320000000006E-2</v>
      </c>
      <c r="C264" s="44">
        <v>8.2500000000000004E-2</v>
      </c>
      <c r="D264" s="44">
        <v>0.10249999999999999</v>
      </c>
      <c r="E264" s="186">
        <v>9.2499999999999999E-2</v>
      </c>
      <c r="F264" s="75"/>
      <c r="G264" s="75"/>
    </row>
    <row r="265" spans="1:7" x14ac:dyDescent="0.25">
      <c r="A265" s="43">
        <v>43761</v>
      </c>
      <c r="B265" s="44">
        <v>8.7797579999999986E-2</v>
      </c>
      <c r="C265" s="44">
        <v>8.2500000000000004E-2</v>
      </c>
      <c r="D265" s="44">
        <v>0.10249999999999999</v>
      </c>
      <c r="E265" s="186">
        <v>9.2499999999999999E-2</v>
      </c>
      <c r="F265" s="75"/>
      <c r="G265" s="75"/>
    </row>
    <row r="266" spans="1:7" x14ac:dyDescent="0.25">
      <c r="A266" s="43">
        <v>43762</v>
      </c>
      <c r="B266" s="44">
        <v>8.7142350000000007E-2</v>
      </c>
      <c r="C266" s="44">
        <v>8.2500000000000004E-2</v>
      </c>
      <c r="D266" s="44">
        <v>0.10249999999999999</v>
      </c>
      <c r="E266" s="186">
        <v>9.2499999999999999E-2</v>
      </c>
      <c r="F266" s="75"/>
      <c r="G266" s="75"/>
    </row>
    <row r="267" spans="1:7" x14ac:dyDescent="0.25">
      <c r="A267" s="43">
        <v>43763</v>
      </c>
      <c r="B267" s="44">
        <v>8.988285E-2</v>
      </c>
      <c r="C267" s="44">
        <v>8.2500000000000004E-2</v>
      </c>
      <c r="D267" s="44">
        <v>0.10249999999999999</v>
      </c>
      <c r="E267" s="186">
        <v>9.2499999999999999E-2</v>
      </c>
      <c r="F267" s="75"/>
      <c r="G267" s="75"/>
    </row>
    <row r="268" spans="1:7" x14ac:dyDescent="0.25">
      <c r="A268" s="43">
        <v>43766</v>
      </c>
      <c r="B268" s="44">
        <v>8.6282379999999992E-2</v>
      </c>
      <c r="C268" s="44">
        <v>8.2500000000000004E-2</v>
      </c>
      <c r="D268" s="44">
        <v>0.10249999999999999</v>
      </c>
      <c r="E268" s="186">
        <v>9.2499999999999999E-2</v>
      </c>
      <c r="F268" s="75"/>
      <c r="G268" s="75"/>
    </row>
    <row r="269" spans="1:7" x14ac:dyDescent="0.25">
      <c r="A269" s="43">
        <v>43767</v>
      </c>
      <c r="B269" s="44">
        <v>8.553492E-2</v>
      </c>
      <c r="C269" s="44">
        <v>8.2500000000000004E-2</v>
      </c>
      <c r="D269" s="44">
        <v>0.10249999999999999</v>
      </c>
      <c r="E269" s="186">
        <v>9.2499999999999999E-2</v>
      </c>
      <c r="F269" s="75"/>
      <c r="G269" s="75"/>
    </row>
    <row r="270" spans="1:7" x14ac:dyDescent="0.25">
      <c r="A270" s="43">
        <v>43768</v>
      </c>
      <c r="B270" s="44">
        <v>8.5401950000000004E-2</v>
      </c>
      <c r="C270" s="44">
        <v>8.2500000000000004E-2</v>
      </c>
      <c r="D270" s="44">
        <v>0.10249999999999999</v>
      </c>
      <c r="E270" s="186">
        <v>9.2499999999999999E-2</v>
      </c>
      <c r="F270" s="75"/>
      <c r="G270" s="75"/>
    </row>
    <row r="271" spans="1:7" x14ac:dyDescent="0.25">
      <c r="A271" s="43">
        <v>43769</v>
      </c>
      <c r="B271" s="44">
        <v>8.5700540000000006E-2</v>
      </c>
      <c r="C271" s="44">
        <v>8.2500000000000004E-2</v>
      </c>
      <c r="D271" s="44">
        <v>0.10249999999999999</v>
      </c>
      <c r="E271" s="186">
        <v>9.2499999999999999E-2</v>
      </c>
      <c r="F271" s="75"/>
      <c r="G271" s="75"/>
    </row>
    <row r="272" spans="1:7" x14ac:dyDescent="0.25">
      <c r="A272" s="43">
        <v>43770</v>
      </c>
      <c r="B272" s="44">
        <v>8.3322749999999987E-2</v>
      </c>
      <c r="C272" s="44">
        <v>8.2500000000000004E-2</v>
      </c>
      <c r="D272" s="44">
        <v>0.10249999999999999</v>
      </c>
      <c r="E272" s="186">
        <v>9.2499999999999999E-2</v>
      </c>
      <c r="F272" s="75"/>
      <c r="G272" s="75"/>
    </row>
    <row r="273" spans="1:7" x14ac:dyDescent="0.25">
      <c r="A273" s="43">
        <v>43773</v>
      </c>
      <c r="B273" s="44">
        <v>8.314930999999999E-2</v>
      </c>
      <c r="C273" s="44">
        <v>8.2500000000000004E-2</v>
      </c>
      <c r="D273" s="44">
        <v>0.10249999999999999</v>
      </c>
      <c r="E273" s="186">
        <v>9.2499999999999999E-2</v>
      </c>
      <c r="F273" s="75"/>
      <c r="G273" s="75"/>
    </row>
    <row r="274" spans="1:7" x14ac:dyDescent="0.25">
      <c r="A274" s="43">
        <v>43774</v>
      </c>
      <c r="B274" s="44">
        <v>8.4165390000000007E-2</v>
      </c>
      <c r="C274" s="44">
        <v>8.2500000000000004E-2</v>
      </c>
      <c r="D274" s="44">
        <v>0.10249999999999999</v>
      </c>
      <c r="E274" s="186">
        <v>9.2499999999999999E-2</v>
      </c>
      <c r="F274" s="75"/>
      <c r="G274" s="75"/>
    </row>
    <row r="275" spans="1:7" x14ac:dyDescent="0.25">
      <c r="A275" s="43">
        <v>43775</v>
      </c>
      <c r="B275" s="44">
        <v>8.5193400000000002E-2</v>
      </c>
      <c r="C275" s="44">
        <v>8.2500000000000004E-2</v>
      </c>
      <c r="D275" s="44">
        <v>0.10249999999999999</v>
      </c>
      <c r="E275" s="186">
        <v>9.2499999999999999E-2</v>
      </c>
      <c r="F275" s="75"/>
      <c r="G275" s="75"/>
    </row>
    <row r="276" spans="1:7" x14ac:dyDescent="0.25">
      <c r="A276" s="43">
        <v>43776</v>
      </c>
      <c r="B276" s="44">
        <v>8.4889449999999991E-2</v>
      </c>
      <c r="C276" s="44">
        <v>8.2500000000000004E-2</v>
      </c>
      <c r="D276" s="44">
        <v>0.10249999999999999</v>
      </c>
      <c r="E276" s="186">
        <v>9.2499999999999999E-2</v>
      </c>
      <c r="F276" s="75"/>
      <c r="G276" s="75"/>
    </row>
    <row r="277" spans="1:7" x14ac:dyDescent="0.25">
      <c r="A277" s="43">
        <v>43777</v>
      </c>
      <c r="B277" s="44">
        <v>8.4499390000000008E-2</v>
      </c>
      <c r="C277" s="44">
        <v>8.2500000000000004E-2</v>
      </c>
      <c r="D277" s="44">
        <v>0.10249999999999999</v>
      </c>
      <c r="E277" s="186">
        <v>9.2499999999999999E-2</v>
      </c>
      <c r="F277" s="75"/>
      <c r="G277" s="75"/>
    </row>
    <row r="278" spans="1:7" x14ac:dyDescent="0.25">
      <c r="A278" s="43">
        <v>43780</v>
      </c>
      <c r="B278" s="44">
        <v>8.4168289999999993E-2</v>
      </c>
      <c r="C278" s="44">
        <v>8.2500000000000004E-2</v>
      </c>
      <c r="D278" s="44">
        <v>0.10249999999999999</v>
      </c>
      <c r="E278" s="186">
        <v>9.2499999999999999E-2</v>
      </c>
      <c r="F278" s="75"/>
      <c r="G278" s="75"/>
    </row>
    <row r="279" spans="1:7" x14ac:dyDescent="0.25">
      <c r="A279" s="43">
        <v>43781</v>
      </c>
      <c r="B279" s="44">
        <v>8.3552870000000001E-2</v>
      </c>
      <c r="C279" s="44">
        <v>8.2500000000000004E-2</v>
      </c>
      <c r="D279" s="44">
        <v>0.10249999999999999</v>
      </c>
      <c r="E279" s="186">
        <v>9.2499999999999999E-2</v>
      </c>
      <c r="F279" s="75"/>
      <c r="G279" s="75"/>
    </row>
    <row r="280" spans="1:7" x14ac:dyDescent="0.25">
      <c r="A280" s="43">
        <v>43782</v>
      </c>
      <c r="B280" s="44">
        <v>8.3623829999999996E-2</v>
      </c>
      <c r="C280" s="44">
        <v>8.2500000000000004E-2</v>
      </c>
      <c r="D280" s="44">
        <v>0.10249999999999999</v>
      </c>
      <c r="E280" s="186">
        <v>9.2499999999999999E-2</v>
      </c>
      <c r="F280" s="75"/>
      <c r="G280" s="75"/>
    </row>
    <row r="281" spans="1:7" x14ac:dyDescent="0.25">
      <c r="A281" s="43">
        <v>43783</v>
      </c>
      <c r="B281" s="44">
        <v>8.364060999999999E-2</v>
      </c>
      <c r="C281" s="44">
        <v>8.2500000000000004E-2</v>
      </c>
      <c r="D281" s="44">
        <v>0.10249999999999999</v>
      </c>
      <c r="E281" s="186">
        <v>9.2499999999999999E-2</v>
      </c>
      <c r="F281" s="75"/>
      <c r="G281" s="75"/>
    </row>
    <row r="282" spans="1:7" x14ac:dyDescent="0.25">
      <c r="A282" s="43">
        <v>43784</v>
      </c>
      <c r="B282" s="44">
        <v>8.2985100000000006E-2</v>
      </c>
      <c r="C282" s="44">
        <v>8.2500000000000004E-2</v>
      </c>
      <c r="D282" s="44">
        <v>0.10249999999999999</v>
      </c>
      <c r="E282" s="186">
        <v>9.2499999999999999E-2</v>
      </c>
      <c r="F282" s="75"/>
      <c r="G282" s="75"/>
    </row>
    <row r="283" spans="1:7" x14ac:dyDescent="0.25">
      <c r="A283" s="189">
        <v>43787</v>
      </c>
      <c r="B283" s="44">
        <v>8.3100000000000007E-2</v>
      </c>
      <c r="C283" s="44">
        <v>8.2500000000000004E-2</v>
      </c>
      <c r="D283" s="44">
        <v>0.10249999999999999</v>
      </c>
      <c r="E283" s="44">
        <v>9.2499999999999999E-2</v>
      </c>
      <c r="F283" s="187"/>
      <c r="G283" s="187"/>
    </row>
    <row r="284" spans="1:7" x14ac:dyDescent="0.25">
      <c r="A284" s="189">
        <v>43788</v>
      </c>
      <c r="B284" s="44">
        <v>8.3299999999999999E-2</v>
      </c>
      <c r="C284" s="44">
        <v>8.2500000000000004E-2</v>
      </c>
      <c r="D284" s="44">
        <v>0.10249999999999999</v>
      </c>
      <c r="E284" s="44">
        <v>9.2499999999999999E-2</v>
      </c>
    </row>
    <row r="285" spans="1:7" x14ac:dyDescent="0.25">
      <c r="A285" s="189">
        <v>43789</v>
      </c>
      <c r="B285" s="44">
        <v>8.4700000000000011E-2</v>
      </c>
      <c r="C285" s="44">
        <v>8.2500000000000004E-2</v>
      </c>
      <c r="D285" s="44">
        <v>0.10249999999999999</v>
      </c>
      <c r="E285" s="44">
        <v>9.2499999999999999E-2</v>
      </c>
    </row>
    <row r="286" spans="1:7" x14ac:dyDescent="0.25">
      <c r="A286" s="189">
        <v>43790</v>
      </c>
      <c r="B286" s="44">
        <v>9.3200000000000005E-2</v>
      </c>
      <c r="C286" s="44">
        <v>8.2500000000000004E-2</v>
      </c>
      <c r="D286" s="44">
        <v>0.10249999999999999</v>
      </c>
      <c r="E286" s="44">
        <v>9.2499999999999999E-2</v>
      </c>
    </row>
    <row r="287" spans="1:7" x14ac:dyDescent="0.25">
      <c r="A287" s="189">
        <v>43791</v>
      </c>
      <c r="B287" s="44">
        <v>0.10060000000000001</v>
      </c>
      <c r="C287" s="44">
        <v>8.2500000000000004E-2</v>
      </c>
      <c r="D287" s="44">
        <v>0.10249999999999999</v>
      </c>
      <c r="E287" s="44">
        <v>9.2499999999999999E-2</v>
      </c>
    </row>
    <row r="288" spans="1:7" x14ac:dyDescent="0.25">
      <c r="A288" s="189">
        <v>43794</v>
      </c>
      <c r="B288" s="44">
        <v>0.1023</v>
      </c>
      <c r="C288" s="44">
        <v>8.2500000000000004E-2</v>
      </c>
      <c r="D288" s="44">
        <v>0.10249999999999999</v>
      </c>
      <c r="E288" s="44">
        <v>9.2499999999999999E-2</v>
      </c>
    </row>
    <row r="289" spans="1:5" x14ac:dyDescent="0.25">
      <c r="A289" s="189">
        <v>43795</v>
      </c>
      <c r="B289" s="44">
        <v>0.10210000000000001</v>
      </c>
      <c r="C289" s="44">
        <v>8.2500000000000004E-2</v>
      </c>
      <c r="D289" s="44">
        <v>0.10249999999999999</v>
      </c>
      <c r="E289" s="44">
        <v>9.2499999999999999E-2</v>
      </c>
    </row>
    <row r="290" spans="1:5" x14ac:dyDescent="0.25">
      <c r="A290" s="189">
        <v>43796</v>
      </c>
      <c r="B290" s="44">
        <v>0.10189999999999999</v>
      </c>
      <c r="C290" s="44">
        <v>8.2500000000000004E-2</v>
      </c>
      <c r="D290" s="44">
        <v>0.10249999999999999</v>
      </c>
      <c r="E290" s="44">
        <v>9.2499999999999999E-2</v>
      </c>
    </row>
    <row r="291" spans="1:5" x14ac:dyDescent="0.25">
      <c r="A291" s="189">
        <v>43797</v>
      </c>
      <c r="B291" s="44">
        <v>0.1023</v>
      </c>
      <c r="C291" s="44">
        <v>8.2500000000000004E-2</v>
      </c>
      <c r="D291" s="44">
        <v>0.10249999999999999</v>
      </c>
      <c r="E291" s="44">
        <v>9.2499999999999999E-2</v>
      </c>
    </row>
    <row r="292" spans="1:5" x14ac:dyDescent="0.25">
      <c r="A292" s="189">
        <v>43798</v>
      </c>
      <c r="B292" s="44">
        <v>0.1017</v>
      </c>
      <c r="C292" s="44">
        <v>8.2500000000000004E-2</v>
      </c>
      <c r="D292" s="44">
        <v>0.10249999999999999</v>
      </c>
      <c r="E292" s="44">
        <v>9.2499999999999999E-2</v>
      </c>
    </row>
    <row r="293" spans="1:5" x14ac:dyDescent="0.25">
      <c r="A293" s="189">
        <v>43802</v>
      </c>
      <c r="B293" s="44">
        <v>9.9600000000000008E-2</v>
      </c>
      <c r="C293" s="44">
        <v>8.2500000000000004E-2</v>
      </c>
      <c r="D293" s="44">
        <v>0.10249999999999999</v>
      </c>
      <c r="E293" s="44">
        <v>9.2499999999999999E-2</v>
      </c>
    </row>
    <row r="294" spans="1:5" x14ac:dyDescent="0.25">
      <c r="A294" s="189">
        <v>43803</v>
      </c>
      <c r="B294" s="44">
        <v>9.4E-2</v>
      </c>
      <c r="C294" s="44">
        <v>8.2500000000000004E-2</v>
      </c>
      <c r="D294" s="44">
        <v>0.10249999999999999</v>
      </c>
      <c r="E294" s="44">
        <v>9.2499999999999999E-2</v>
      </c>
    </row>
    <row r="295" spans="1:5" x14ac:dyDescent="0.25">
      <c r="A295" s="189">
        <v>43804</v>
      </c>
      <c r="B295" s="44">
        <v>9.5700000000000007E-2</v>
      </c>
      <c r="C295" s="44">
        <v>8.2500000000000004E-2</v>
      </c>
      <c r="D295" s="44">
        <v>0.10249999999999999</v>
      </c>
      <c r="E295" s="44">
        <v>9.2499999999999999E-2</v>
      </c>
    </row>
    <row r="296" spans="1:5" x14ac:dyDescent="0.25">
      <c r="A296" s="189">
        <v>43805</v>
      </c>
      <c r="B296" s="44">
        <v>9.0500000000000011E-2</v>
      </c>
      <c r="C296" s="44">
        <v>8.2500000000000004E-2</v>
      </c>
      <c r="D296" s="44">
        <v>0.10249999999999999</v>
      </c>
      <c r="E296" s="44">
        <v>9.2499999999999999E-2</v>
      </c>
    </row>
    <row r="297" spans="1:5" x14ac:dyDescent="0.25">
      <c r="A297" s="189">
        <v>43808</v>
      </c>
      <c r="B297" s="44">
        <v>8.6500000000000007E-2</v>
      </c>
      <c r="C297" s="44">
        <v>8.2500000000000004E-2</v>
      </c>
      <c r="D297" s="44">
        <v>0.10249999999999999</v>
      </c>
      <c r="E297" s="44">
        <v>9.2499999999999999E-2</v>
      </c>
    </row>
    <row r="298" spans="1:5" x14ac:dyDescent="0.25">
      <c r="A298" s="189">
        <v>43809</v>
      </c>
      <c r="B298" s="44">
        <v>8.43E-2</v>
      </c>
      <c r="C298" s="44">
        <v>8.2500000000000004E-2</v>
      </c>
      <c r="D298" s="44">
        <v>0.10249999999999999</v>
      </c>
      <c r="E298" s="44">
        <v>9.2499999999999999E-2</v>
      </c>
    </row>
    <row r="299" spans="1:5" x14ac:dyDescent="0.25">
      <c r="A299" s="189">
        <v>43810</v>
      </c>
      <c r="B299" s="44">
        <v>8.3100000000000007E-2</v>
      </c>
      <c r="C299" s="44">
        <v>8.2500000000000004E-2</v>
      </c>
      <c r="D299" s="44">
        <v>0.10249999999999999</v>
      </c>
      <c r="E299" s="44">
        <v>9.2499999999999999E-2</v>
      </c>
    </row>
    <row r="300" spans="1:5" x14ac:dyDescent="0.25">
      <c r="A300" s="189">
        <v>43811</v>
      </c>
      <c r="B300" s="44">
        <v>8.3800000000000013E-2</v>
      </c>
      <c r="C300" s="44">
        <v>8.2500000000000004E-2</v>
      </c>
      <c r="D300" s="44">
        <v>0.10249999999999999</v>
      </c>
      <c r="E300" s="44">
        <v>9.2499999999999999E-2</v>
      </c>
    </row>
    <row r="301" spans="1:5" x14ac:dyDescent="0.25">
      <c r="A301" s="189">
        <v>43812</v>
      </c>
      <c r="B301" s="44">
        <v>8.5500000000000007E-2</v>
      </c>
      <c r="C301" s="44">
        <v>8.2500000000000004E-2</v>
      </c>
      <c r="D301" s="44">
        <v>0.10249999999999999</v>
      </c>
      <c r="E301" s="44">
        <v>9.2499999999999999E-2</v>
      </c>
    </row>
    <row r="302" spans="1:5" x14ac:dyDescent="0.25">
      <c r="A302" s="189">
        <v>43817</v>
      </c>
      <c r="B302" s="44">
        <v>8.6199999999999999E-2</v>
      </c>
      <c r="C302" s="44">
        <v>8.2500000000000004E-2</v>
      </c>
      <c r="D302" s="44">
        <v>0.10249999999999999</v>
      </c>
      <c r="E302" s="44">
        <v>9.2499999999999999E-2</v>
      </c>
    </row>
    <row r="303" spans="1:5" x14ac:dyDescent="0.25">
      <c r="A303" s="189">
        <v>43818</v>
      </c>
      <c r="B303" s="44">
        <v>8.4199999999999997E-2</v>
      </c>
      <c r="C303" s="44">
        <v>8.2500000000000004E-2</v>
      </c>
      <c r="D303" s="44">
        <v>0.10249999999999999</v>
      </c>
      <c r="E303" s="44">
        <v>9.2499999999999999E-2</v>
      </c>
    </row>
    <row r="304" spans="1:5" x14ac:dyDescent="0.25">
      <c r="A304" s="189">
        <v>43819</v>
      </c>
      <c r="B304" s="44">
        <v>8.4000000000000005E-2</v>
      </c>
      <c r="C304" s="44">
        <v>8.2500000000000004E-2</v>
      </c>
      <c r="D304" s="44">
        <v>0.10249999999999999</v>
      </c>
      <c r="E304" s="44">
        <v>9.2499999999999999E-2</v>
      </c>
    </row>
    <row r="305" spans="1:5" x14ac:dyDescent="0.25">
      <c r="A305" s="189">
        <v>43822</v>
      </c>
      <c r="B305" s="44">
        <v>8.3599999999999994E-2</v>
      </c>
      <c r="C305" s="44">
        <v>8.2500000000000004E-2</v>
      </c>
      <c r="D305" s="44">
        <v>0.10249999999999999</v>
      </c>
      <c r="E305" s="44">
        <v>9.2499999999999999E-2</v>
      </c>
    </row>
    <row r="306" spans="1:5" x14ac:dyDescent="0.25">
      <c r="A306" s="189">
        <v>43823</v>
      </c>
      <c r="B306" s="44">
        <v>8.3900000000000002E-2</v>
      </c>
      <c r="C306" s="44">
        <v>8.2500000000000004E-2</v>
      </c>
      <c r="D306" s="44">
        <v>0.10249999999999999</v>
      </c>
      <c r="E306" s="44">
        <v>9.2499999999999999E-2</v>
      </c>
    </row>
    <row r="307" spans="1:5" x14ac:dyDescent="0.25">
      <c r="A307" s="189">
        <v>43824</v>
      </c>
      <c r="B307" s="44">
        <v>8.8399999999999992E-2</v>
      </c>
      <c r="C307" s="44">
        <v>8.2500000000000004E-2</v>
      </c>
      <c r="D307" s="44">
        <v>0.10249999999999999</v>
      </c>
      <c r="E307" s="44">
        <v>9.2499999999999999E-2</v>
      </c>
    </row>
    <row r="308" spans="1:5" x14ac:dyDescent="0.25">
      <c r="A308" s="189">
        <v>43825</v>
      </c>
      <c r="B308" s="44">
        <v>9.7799999999999998E-2</v>
      </c>
      <c r="C308" s="44">
        <v>8.2500000000000004E-2</v>
      </c>
      <c r="D308" s="44">
        <v>0.10249999999999999</v>
      </c>
      <c r="E308" s="44">
        <v>9.2499999999999999E-2</v>
      </c>
    </row>
    <row r="309" spans="1:5" x14ac:dyDescent="0.25">
      <c r="A309" s="189">
        <v>43826</v>
      </c>
      <c r="B309" s="44">
        <v>8.8599999999999998E-2</v>
      </c>
      <c r="C309" s="44">
        <v>8.2500000000000004E-2</v>
      </c>
      <c r="D309" s="44">
        <v>0.10249999999999999</v>
      </c>
      <c r="E309" s="44">
        <v>9.2499999999999999E-2</v>
      </c>
    </row>
    <row r="310" spans="1:5" x14ac:dyDescent="0.25">
      <c r="A310" s="189">
        <v>43829</v>
      </c>
      <c r="B310" s="44">
        <v>8.9499999999999996E-2</v>
      </c>
      <c r="C310" s="44">
        <v>8.2500000000000004E-2</v>
      </c>
      <c r="D310" s="44">
        <v>0.10249999999999999</v>
      </c>
      <c r="E310" s="44">
        <v>9.2499999999999999E-2</v>
      </c>
    </row>
    <row r="311" spans="1:5" x14ac:dyDescent="0.25">
      <c r="A311" s="189">
        <v>43830</v>
      </c>
      <c r="B311" s="44">
        <v>0.10050000000000001</v>
      </c>
      <c r="C311" s="44">
        <v>8.2500000000000004E-2</v>
      </c>
      <c r="D311" s="44">
        <v>0.10249999999999999</v>
      </c>
      <c r="E311" s="44">
        <v>9.2499999999999999E-2</v>
      </c>
    </row>
    <row r="312" spans="1:5" x14ac:dyDescent="0.25">
      <c r="A312" s="189">
        <v>43835</v>
      </c>
      <c r="B312" s="44">
        <v>8.7300000000000003E-2</v>
      </c>
      <c r="C312" s="44">
        <v>8.2500000000000004E-2</v>
      </c>
      <c r="D312" s="44">
        <v>0.10249999999999999</v>
      </c>
      <c r="E312" s="44">
        <v>9.2499999999999999E-2</v>
      </c>
    </row>
    <row r="313" spans="1:5" x14ac:dyDescent="0.25">
      <c r="A313" s="189">
        <v>43836</v>
      </c>
      <c r="B313" s="44">
        <v>8.3800000000000013E-2</v>
      </c>
      <c r="C313" s="44">
        <v>8.2500000000000004E-2</v>
      </c>
      <c r="D313" s="44">
        <v>0.10249999999999999</v>
      </c>
      <c r="E313" s="44">
        <v>9.2499999999999999E-2</v>
      </c>
    </row>
    <row r="314" spans="1:5" x14ac:dyDescent="0.25">
      <c r="A314" s="189">
        <v>43838</v>
      </c>
      <c r="B314" s="44">
        <v>8.3800000000000013E-2</v>
      </c>
      <c r="C314" s="44">
        <v>8.2500000000000004E-2</v>
      </c>
      <c r="D314" s="44">
        <v>0.10249999999999999</v>
      </c>
      <c r="E314" s="44">
        <v>9.2499999999999999E-2</v>
      </c>
    </row>
    <row r="315" spans="1:5" x14ac:dyDescent="0.25">
      <c r="A315" s="189">
        <v>43839</v>
      </c>
      <c r="B315" s="44">
        <v>8.3299999999999999E-2</v>
      </c>
      <c r="C315" s="44">
        <v>8.2500000000000004E-2</v>
      </c>
      <c r="D315" s="44">
        <v>0.10249999999999999</v>
      </c>
      <c r="E315" s="44">
        <v>9.2499999999999999E-2</v>
      </c>
    </row>
    <row r="316" spans="1:5" x14ac:dyDescent="0.25">
      <c r="A316" s="189">
        <v>43840</v>
      </c>
      <c r="B316" s="44">
        <v>8.4399999999999989E-2</v>
      </c>
      <c r="C316" s="44">
        <v>8.2500000000000004E-2</v>
      </c>
      <c r="D316" s="44">
        <v>0.10249999999999999</v>
      </c>
      <c r="E316" s="44">
        <v>9.2499999999999999E-2</v>
      </c>
    </row>
    <row r="317" spans="1:5" x14ac:dyDescent="0.25">
      <c r="A317" s="189">
        <v>43843</v>
      </c>
      <c r="B317" s="44">
        <v>8.4399999999999989E-2</v>
      </c>
      <c r="C317" s="44">
        <v>8.2500000000000004E-2</v>
      </c>
      <c r="D317" s="44">
        <v>0.10249999999999999</v>
      </c>
      <c r="E317" s="44">
        <v>9.2499999999999999E-2</v>
      </c>
    </row>
    <row r="318" spans="1:5" x14ac:dyDescent="0.25">
      <c r="A318" s="189">
        <v>43844</v>
      </c>
      <c r="B318" s="44">
        <v>8.43E-2</v>
      </c>
      <c r="C318" s="44">
        <v>8.2500000000000004E-2</v>
      </c>
      <c r="D318" s="44">
        <v>0.10249999999999999</v>
      </c>
      <c r="E318" s="44">
        <v>9.2499999999999999E-2</v>
      </c>
    </row>
    <row r="319" spans="1:5" x14ac:dyDescent="0.25">
      <c r="A319" s="189">
        <v>43845</v>
      </c>
      <c r="B319" s="44">
        <v>8.4499999999999992E-2</v>
      </c>
      <c r="C319" s="44">
        <v>8.2500000000000004E-2</v>
      </c>
      <c r="D319" s="44">
        <v>0.10249999999999999</v>
      </c>
      <c r="E319" s="44">
        <v>9.2499999999999999E-2</v>
      </c>
    </row>
    <row r="320" spans="1:5" x14ac:dyDescent="0.25">
      <c r="A320" s="189">
        <v>43846</v>
      </c>
      <c r="B320" s="44">
        <v>8.4499999999999992E-2</v>
      </c>
      <c r="C320" s="44">
        <v>8.2500000000000004E-2</v>
      </c>
      <c r="D320" s="44">
        <v>0.10249999999999999</v>
      </c>
      <c r="E320" s="44">
        <v>9.2499999999999999E-2</v>
      </c>
    </row>
    <row r="321" spans="1:5" x14ac:dyDescent="0.25">
      <c r="A321" s="189">
        <v>43847</v>
      </c>
      <c r="B321" s="44">
        <v>8.3800000000000013E-2</v>
      </c>
      <c r="C321" s="44">
        <v>8.2500000000000004E-2</v>
      </c>
      <c r="D321" s="44">
        <v>0.10249999999999999</v>
      </c>
      <c r="E321" s="44">
        <v>9.2499999999999999E-2</v>
      </c>
    </row>
    <row r="322" spans="1:5" x14ac:dyDescent="0.25">
      <c r="A322" s="189">
        <v>43850</v>
      </c>
      <c r="B322" s="44">
        <v>8.3800000000000013E-2</v>
      </c>
      <c r="C322" s="44">
        <v>8.2500000000000004E-2</v>
      </c>
      <c r="D322" s="44">
        <v>0.10249999999999999</v>
      </c>
      <c r="E322" s="44">
        <v>9.2499999999999999E-2</v>
      </c>
    </row>
    <row r="323" spans="1:5" x14ac:dyDescent="0.25">
      <c r="A323" s="189">
        <v>43851</v>
      </c>
      <c r="B323" s="44">
        <v>8.3800000000000013E-2</v>
      </c>
      <c r="C323" s="44">
        <v>8.2500000000000004E-2</v>
      </c>
      <c r="D323" s="44">
        <v>0.10249999999999999</v>
      </c>
      <c r="E323" s="44">
        <v>9.2499999999999999E-2</v>
      </c>
    </row>
    <row r="324" spans="1:5" x14ac:dyDescent="0.25">
      <c r="A324" s="189">
        <v>43852</v>
      </c>
      <c r="B324" s="44">
        <v>8.3699999999999997E-2</v>
      </c>
      <c r="C324" s="44">
        <v>8.2500000000000004E-2</v>
      </c>
      <c r="D324" s="44">
        <v>0.10249999999999999</v>
      </c>
      <c r="E324" s="44">
        <v>9.2499999999999999E-2</v>
      </c>
    </row>
    <row r="325" spans="1:5" x14ac:dyDescent="0.25">
      <c r="A325" s="189">
        <v>43853</v>
      </c>
      <c r="B325" s="44">
        <v>8.4399999999999989E-2</v>
      </c>
      <c r="C325" s="44">
        <v>8.2500000000000004E-2</v>
      </c>
      <c r="D325" s="44">
        <v>0.10249999999999999</v>
      </c>
      <c r="E325" s="44">
        <v>9.2499999999999999E-2</v>
      </c>
    </row>
    <row r="326" spans="1:5" x14ac:dyDescent="0.25">
      <c r="A326" s="189">
        <v>43854</v>
      </c>
      <c r="B326" s="44">
        <v>8.7899999999999992E-2</v>
      </c>
      <c r="C326" s="44">
        <v>8.2500000000000004E-2</v>
      </c>
      <c r="D326" s="44">
        <v>0.10249999999999999</v>
      </c>
      <c r="E326" s="44">
        <v>9.2499999999999999E-2</v>
      </c>
    </row>
    <row r="327" spans="1:5" x14ac:dyDescent="0.25">
      <c r="A327" s="189">
        <v>43857</v>
      </c>
      <c r="B327" s="44">
        <v>9.1300000000000006E-2</v>
      </c>
      <c r="C327" s="44">
        <v>8.2500000000000004E-2</v>
      </c>
      <c r="D327" s="44">
        <v>0.10249999999999999</v>
      </c>
      <c r="E327" s="44">
        <v>9.2499999999999999E-2</v>
      </c>
    </row>
    <row r="328" spans="1:5" x14ac:dyDescent="0.25">
      <c r="A328" s="189">
        <v>43858</v>
      </c>
      <c r="B328" s="44">
        <v>9.3000000000000013E-2</v>
      </c>
      <c r="C328" s="44">
        <v>8.2500000000000004E-2</v>
      </c>
      <c r="D328" s="44">
        <v>0.10249999999999999</v>
      </c>
      <c r="E328" s="44">
        <v>9.2499999999999999E-2</v>
      </c>
    </row>
    <row r="329" spans="1:5" x14ac:dyDescent="0.25">
      <c r="A329" s="189">
        <v>43859</v>
      </c>
      <c r="B329" s="44">
        <v>9.2300000000000007E-2</v>
      </c>
      <c r="C329" s="44">
        <v>8.2500000000000004E-2</v>
      </c>
      <c r="D329" s="44">
        <v>0.10249999999999999</v>
      </c>
      <c r="E329" s="44">
        <v>9.2499999999999999E-2</v>
      </c>
    </row>
    <row r="330" spans="1:5" x14ac:dyDescent="0.25">
      <c r="A330" s="189">
        <v>43860</v>
      </c>
      <c r="B330" s="44">
        <v>9.0299999999999991E-2</v>
      </c>
      <c r="C330" s="44">
        <v>8.2500000000000004E-2</v>
      </c>
      <c r="D330" s="44">
        <v>0.10249999999999999</v>
      </c>
      <c r="E330" s="44">
        <v>9.2499999999999999E-2</v>
      </c>
    </row>
    <row r="331" spans="1:5" x14ac:dyDescent="0.25">
      <c r="A331" s="189">
        <v>43861</v>
      </c>
      <c r="B331" s="44">
        <v>9.1400000000000009E-2</v>
      </c>
      <c r="C331" s="44">
        <v>8.2500000000000004E-2</v>
      </c>
      <c r="D331" s="44">
        <v>0.10249999999999999</v>
      </c>
      <c r="E331" s="44">
        <v>9.2499999999999999E-2</v>
      </c>
    </row>
    <row r="332" spans="1:5" x14ac:dyDescent="0.25">
      <c r="A332" s="189">
        <v>43864</v>
      </c>
      <c r="B332" s="44">
        <v>8.9800000000000005E-2</v>
      </c>
      <c r="C332" s="44">
        <v>8.2500000000000004E-2</v>
      </c>
      <c r="D332" s="44">
        <v>0.10249999999999999</v>
      </c>
      <c r="E332" s="44">
        <v>9.2499999999999999E-2</v>
      </c>
    </row>
    <row r="333" spans="1:5" x14ac:dyDescent="0.25">
      <c r="A333" s="189">
        <v>43865</v>
      </c>
      <c r="B333" s="44">
        <v>8.8900000000000007E-2</v>
      </c>
      <c r="C333" s="44">
        <v>8.2500000000000004E-2</v>
      </c>
      <c r="D333" s="44">
        <v>0.10249999999999999</v>
      </c>
      <c r="E333" s="44">
        <v>9.2499999999999999E-2</v>
      </c>
    </row>
    <row r="334" spans="1:5" x14ac:dyDescent="0.25">
      <c r="A334" s="189">
        <v>43866</v>
      </c>
      <c r="B334" s="44">
        <v>8.6999999999999994E-2</v>
      </c>
      <c r="C334" s="44">
        <v>8.2500000000000004E-2</v>
      </c>
      <c r="D334" s="44">
        <v>0.10249999999999999</v>
      </c>
      <c r="E334" s="44">
        <v>9.2499999999999999E-2</v>
      </c>
    </row>
    <row r="335" spans="1:5" x14ac:dyDescent="0.25">
      <c r="A335" s="189">
        <v>43867</v>
      </c>
      <c r="B335" s="44">
        <v>8.7599999999999997E-2</v>
      </c>
      <c r="C335" s="44">
        <v>8.2500000000000004E-2</v>
      </c>
      <c r="D335" s="44">
        <v>0.10249999999999999</v>
      </c>
      <c r="E335" s="44">
        <v>9.2499999999999999E-2</v>
      </c>
    </row>
    <row r="336" spans="1:5" x14ac:dyDescent="0.25">
      <c r="A336" s="189">
        <v>43868</v>
      </c>
      <c r="B336" s="44">
        <v>8.9200000000000002E-2</v>
      </c>
      <c r="C336" s="44">
        <v>8.2500000000000004E-2</v>
      </c>
      <c r="D336" s="44">
        <v>0.10249999999999999</v>
      </c>
      <c r="E336" s="44">
        <v>9.2499999999999999E-2</v>
      </c>
    </row>
    <row r="337" spans="1:5" x14ac:dyDescent="0.25">
      <c r="A337" s="189">
        <v>43871</v>
      </c>
      <c r="B337" s="44">
        <v>8.8399999999999992E-2</v>
      </c>
      <c r="C337" s="44">
        <v>8.2500000000000004E-2</v>
      </c>
      <c r="D337" s="44">
        <v>0.10249999999999999</v>
      </c>
      <c r="E337" s="44">
        <v>9.2499999999999999E-2</v>
      </c>
    </row>
    <row r="338" spans="1:5" x14ac:dyDescent="0.25">
      <c r="A338" s="189">
        <v>43872</v>
      </c>
      <c r="B338" s="44">
        <v>8.7100000000000011E-2</v>
      </c>
      <c r="C338" s="44">
        <v>8.2500000000000004E-2</v>
      </c>
      <c r="D338" s="44">
        <v>0.10249999999999999</v>
      </c>
      <c r="E338" s="44">
        <v>9.2499999999999999E-2</v>
      </c>
    </row>
    <row r="339" spans="1:5" x14ac:dyDescent="0.25">
      <c r="A339" s="189">
        <v>43873</v>
      </c>
      <c r="B339" s="44">
        <v>8.5999999999999993E-2</v>
      </c>
      <c r="C339" s="44">
        <v>8.2500000000000004E-2</v>
      </c>
      <c r="D339" s="44">
        <v>0.10249999999999999</v>
      </c>
      <c r="E339" s="44">
        <v>9.2499999999999999E-2</v>
      </c>
    </row>
    <row r="340" spans="1:5" x14ac:dyDescent="0.25">
      <c r="A340" s="189">
        <v>43874</v>
      </c>
      <c r="B340" s="44">
        <v>8.6599999999999996E-2</v>
      </c>
      <c r="C340" s="44">
        <v>8.2500000000000004E-2</v>
      </c>
      <c r="D340" s="44">
        <v>0.10249999999999999</v>
      </c>
      <c r="E340" s="44">
        <v>9.2499999999999999E-2</v>
      </c>
    </row>
    <row r="341" spans="1:5" x14ac:dyDescent="0.25">
      <c r="A341" s="189">
        <v>43875</v>
      </c>
      <c r="B341" s="44">
        <v>8.6999999999999994E-2</v>
      </c>
      <c r="C341" s="44">
        <v>8.2500000000000004E-2</v>
      </c>
      <c r="D341" s="44">
        <v>0.10249999999999999</v>
      </c>
      <c r="E341" s="44">
        <v>9.2499999999999999E-2</v>
      </c>
    </row>
    <row r="342" spans="1:5" x14ac:dyDescent="0.25">
      <c r="A342" s="189">
        <v>43878</v>
      </c>
      <c r="B342" s="44">
        <v>8.8100000000000012E-2</v>
      </c>
      <c r="C342" s="44">
        <v>8.2500000000000004E-2</v>
      </c>
      <c r="D342" s="44">
        <v>0.10249999999999999</v>
      </c>
      <c r="E342" s="44">
        <v>9.2499999999999999E-2</v>
      </c>
    </row>
    <row r="343" spans="1:5" x14ac:dyDescent="0.25">
      <c r="A343" s="189">
        <v>43879</v>
      </c>
      <c r="B343" s="44">
        <v>8.7899999999999992E-2</v>
      </c>
      <c r="C343" s="44">
        <v>8.2500000000000004E-2</v>
      </c>
      <c r="D343" s="44">
        <v>0.10249999999999999</v>
      </c>
      <c r="E343" s="44">
        <v>9.2499999999999999E-2</v>
      </c>
    </row>
    <row r="344" spans="1:5" x14ac:dyDescent="0.25">
      <c r="A344" s="189">
        <v>43880</v>
      </c>
      <c r="B344" s="44">
        <v>8.900000000000001E-2</v>
      </c>
      <c r="C344" s="44">
        <v>8.2500000000000004E-2</v>
      </c>
      <c r="D344" s="44">
        <v>0.10249999999999999</v>
      </c>
      <c r="E344" s="44">
        <v>9.2499999999999999E-2</v>
      </c>
    </row>
    <row r="345" spans="1:5" x14ac:dyDescent="0.25">
      <c r="A345" s="189">
        <v>43881</v>
      </c>
      <c r="B345" s="44">
        <v>8.9900000000000008E-2</v>
      </c>
      <c r="C345" s="44">
        <v>8.2500000000000004E-2</v>
      </c>
      <c r="D345" s="44">
        <v>0.10249999999999999</v>
      </c>
      <c r="E345" s="44">
        <v>9.2499999999999999E-2</v>
      </c>
    </row>
    <row r="346" spans="1:5" x14ac:dyDescent="0.25">
      <c r="A346" s="189">
        <v>43882</v>
      </c>
      <c r="B346" s="44">
        <v>9.820000000000001E-2</v>
      </c>
      <c r="C346" s="44">
        <v>8.2500000000000004E-2</v>
      </c>
      <c r="D346" s="44">
        <v>0.10249999999999999</v>
      </c>
      <c r="E346" s="44">
        <v>9.2499999999999999E-2</v>
      </c>
    </row>
    <row r="347" spans="1:5" x14ac:dyDescent="0.25">
      <c r="A347" s="189">
        <v>43885</v>
      </c>
      <c r="B347" s="44">
        <v>0.1023</v>
      </c>
      <c r="C347" s="44">
        <v>8.2500000000000004E-2</v>
      </c>
      <c r="D347" s="44">
        <v>0.10249999999999999</v>
      </c>
      <c r="E347" s="44">
        <v>9.2499999999999999E-2</v>
      </c>
    </row>
    <row r="348" spans="1:5" x14ac:dyDescent="0.25">
      <c r="A348" s="189">
        <v>43886</v>
      </c>
      <c r="B348" s="44">
        <v>0.1024</v>
      </c>
      <c r="C348" s="44">
        <v>8.2500000000000004E-2</v>
      </c>
      <c r="D348" s="44">
        <v>0.10249999999999999</v>
      </c>
      <c r="E348" s="44">
        <v>9.2499999999999999E-2</v>
      </c>
    </row>
    <row r="349" spans="1:5" x14ac:dyDescent="0.25">
      <c r="A349" s="189">
        <v>43887</v>
      </c>
      <c r="B349" s="44">
        <v>0.1024</v>
      </c>
      <c r="C349" s="44">
        <v>8.2500000000000004E-2</v>
      </c>
      <c r="D349" s="44">
        <v>0.10249999999999999</v>
      </c>
      <c r="E349" s="44">
        <v>9.2499999999999999E-2</v>
      </c>
    </row>
    <row r="350" spans="1:5" x14ac:dyDescent="0.25">
      <c r="A350" s="189">
        <v>43888</v>
      </c>
      <c r="B350" s="44">
        <v>0.10199999999999999</v>
      </c>
      <c r="C350" s="44">
        <v>8.2500000000000004E-2</v>
      </c>
      <c r="D350" s="44">
        <v>0.10249999999999999</v>
      </c>
      <c r="E350" s="44">
        <v>9.2499999999999999E-2</v>
      </c>
    </row>
    <row r="351" spans="1:5" x14ac:dyDescent="0.25">
      <c r="A351" s="189">
        <v>43889</v>
      </c>
      <c r="B351" s="44">
        <v>0.1024</v>
      </c>
      <c r="C351" s="44">
        <v>8.2500000000000004E-2</v>
      </c>
      <c r="D351" s="44">
        <v>0.10249999999999999</v>
      </c>
      <c r="E351" s="44">
        <v>9.2499999999999999E-2</v>
      </c>
    </row>
    <row r="352" spans="1:5" x14ac:dyDescent="0.25">
      <c r="A352" s="189">
        <v>43892</v>
      </c>
      <c r="B352" s="44">
        <v>0.10189999999999999</v>
      </c>
      <c r="C352" s="44">
        <v>8.2500000000000004E-2</v>
      </c>
      <c r="D352" s="44">
        <v>0.10249999999999999</v>
      </c>
      <c r="E352" s="44">
        <v>9.2499999999999999E-2</v>
      </c>
    </row>
    <row r="353" spans="1:5" x14ac:dyDescent="0.25">
      <c r="A353" s="189">
        <v>43893</v>
      </c>
      <c r="B353" s="44">
        <v>0.1023</v>
      </c>
      <c r="C353" s="44">
        <v>8.2500000000000004E-2</v>
      </c>
      <c r="D353" s="44">
        <v>0.10249999999999999</v>
      </c>
      <c r="E353" s="44">
        <v>9.2499999999999999E-2</v>
      </c>
    </row>
    <row r="354" spans="1:5" x14ac:dyDescent="0.25">
      <c r="A354" s="189">
        <v>43894</v>
      </c>
      <c r="B354" s="44">
        <v>9.64E-2</v>
      </c>
      <c r="C354" s="44">
        <v>8.2500000000000004E-2</v>
      </c>
      <c r="D354" s="44">
        <v>0.10249999999999999</v>
      </c>
      <c r="E354" s="44">
        <v>9.2499999999999999E-2</v>
      </c>
    </row>
    <row r="355" spans="1:5" x14ac:dyDescent="0.25">
      <c r="A355" s="189">
        <v>43895</v>
      </c>
      <c r="B355" s="44">
        <v>8.8800000000000004E-2</v>
      </c>
      <c r="C355" s="44">
        <v>8.2500000000000004E-2</v>
      </c>
      <c r="D355" s="44">
        <v>0.10249999999999999</v>
      </c>
      <c r="E355" s="44">
        <v>9.2499999999999999E-2</v>
      </c>
    </row>
    <row r="356" spans="1:5" x14ac:dyDescent="0.25">
      <c r="A356" s="189">
        <v>43896</v>
      </c>
      <c r="B356" s="44">
        <v>8.6800000000000002E-2</v>
      </c>
      <c r="C356" s="44">
        <v>8.2500000000000004E-2</v>
      </c>
      <c r="D356" s="44">
        <v>0.10249999999999999</v>
      </c>
      <c r="E356" s="44">
        <v>9.2499999999999999E-2</v>
      </c>
    </row>
    <row r="357" spans="1:5" x14ac:dyDescent="0.25">
      <c r="A357" s="189">
        <v>43900</v>
      </c>
      <c r="B357" s="44">
        <v>0.13419999999999999</v>
      </c>
      <c r="C357" s="44">
        <v>0.105</v>
      </c>
      <c r="D357" s="44">
        <v>0.13500000000000001</v>
      </c>
      <c r="E357" s="44">
        <v>0.12</v>
      </c>
    </row>
    <row r="358" spans="1:5" x14ac:dyDescent="0.25">
      <c r="A358" s="190">
        <v>43901</v>
      </c>
      <c r="B358" s="44">
        <v>0.13470000000000001</v>
      </c>
      <c r="C358" s="44">
        <v>0.105</v>
      </c>
      <c r="D358" s="44">
        <v>0.13500000000000001</v>
      </c>
      <c r="E358" s="44">
        <v>0.12</v>
      </c>
    </row>
    <row r="359" spans="1:5" x14ac:dyDescent="0.25">
      <c r="A359" s="190">
        <v>43902</v>
      </c>
      <c r="B359" s="44">
        <v>0.1348</v>
      </c>
      <c r="C359" s="44">
        <v>0.105</v>
      </c>
      <c r="D359" s="44">
        <v>0.13500000000000001</v>
      </c>
      <c r="E359" s="44">
        <v>0.12</v>
      </c>
    </row>
    <row r="360" spans="1:5" x14ac:dyDescent="0.25">
      <c r="A360" s="190">
        <v>43903</v>
      </c>
      <c r="B360" s="44">
        <v>0.1341</v>
      </c>
      <c r="C360" s="44">
        <v>0.105</v>
      </c>
      <c r="D360" s="44">
        <v>0.13500000000000001</v>
      </c>
      <c r="E360" s="44">
        <v>0.12</v>
      </c>
    </row>
    <row r="361" spans="1:5" x14ac:dyDescent="0.25">
      <c r="A361" s="190">
        <v>43906</v>
      </c>
      <c r="B361" s="44">
        <v>0.13470000000000001</v>
      </c>
      <c r="C361" s="44">
        <v>0.105</v>
      </c>
      <c r="D361" s="44">
        <v>0.13500000000000001</v>
      </c>
      <c r="E361" s="44">
        <v>0.12</v>
      </c>
    </row>
    <row r="362" spans="1:5" x14ac:dyDescent="0.25">
      <c r="A362" s="190">
        <v>43907</v>
      </c>
      <c r="B362" s="44">
        <v>0.1348</v>
      </c>
      <c r="C362" s="44">
        <v>0.105</v>
      </c>
      <c r="D362" s="44">
        <v>0.13500000000000001</v>
      </c>
      <c r="E362" s="44">
        <v>0.12</v>
      </c>
    </row>
    <row r="363" spans="1:5" x14ac:dyDescent="0.25">
      <c r="A363" s="190">
        <v>43908</v>
      </c>
      <c r="B363" s="44">
        <v>0.1346</v>
      </c>
      <c r="C363" s="44">
        <v>0.105</v>
      </c>
      <c r="D363" s="44">
        <v>0.13500000000000001</v>
      </c>
      <c r="E363" s="44">
        <v>0.12</v>
      </c>
    </row>
    <row r="364" spans="1:5" x14ac:dyDescent="0.25">
      <c r="A364" s="190">
        <v>43909</v>
      </c>
      <c r="B364" s="44">
        <v>0.1348</v>
      </c>
      <c r="C364" s="44">
        <v>0.105</v>
      </c>
      <c r="D364" s="44">
        <v>0.13500000000000001</v>
      </c>
      <c r="E364" s="44">
        <v>0.12</v>
      </c>
    </row>
    <row r="365" spans="1:5" x14ac:dyDescent="0.25">
      <c r="A365" s="190">
        <v>43910</v>
      </c>
      <c r="B365" s="44">
        <v>0.1346</v>
      </c>
      <c r="C365" s="44">
        <v>0.105</v>
      </c>
      <c r="D365" s="44">
        <v>0.13500000000000001</v>
      </c>
      <c r="E365" s="44">
        <v>0.12</v>
      </c>
    </row>
    <row r="366" spans="1:5" x14ac:dyDescent="0.25">
      <c r="A366" s="190">
        <v>43916</v>
      </c>
      <c r="B366" s="44">
        <v>0.13449999999999998</v>
      </c>
      <c r="C366" s="44">
        <v>0.105</v>
      </c>
      <c r="D366" s="44">
        <v>0.13500000000000001</v>
      </c>
      <c r="E366" s="44">
        <v>0.12</v>
      </c>
    </row>
    <row r="367" spans="1:5" x14ac:dyDescent="0.25">
      <c r="A367" s="190">
        <v>43917</v>
      </c>
      <c r="B367" s="44">
        <v>0.13320000000000001</v>
      </c>
      <c r="C367" s="44">
        <v>0.105</v>
      </c>
      <c r="D367" s="44">
        <v>0.13500000000000001</v>
      </c>
      <c r="E367" s="44">
        <v>0.12</v>
      </c>
    </row>
    <row r="368" spans="1:5" x14ac:dyDescent="0.25">
      <c r="A368" s="190">
        <v>43920</v>
      </c>
      <c r="B368" s="44">
        <v>0.1293</v>
      </c>
      <c r="C368" s="44">
        <v>0.105</v>
      </c>
      <c r="D368" s="44">
        <v>0.13500000000000001</v>
      </c>
      <c r="E368" s="44">
        <v>0.12</v>
      </c>
    </row>
    <row r="369" spans="1:5" x14ac:dyDescent="0.25">
      <c r="A369" s="190">
        <v>43921</v>
      </c>
      <c r="B369" s="44">
        <v>0.13250000000000001</v>
      </c>
      <c r="C369" s="44">
        <v>0.105</v>
      </c>
      <c r="D369" s="44">
        <v>0.13500000000000001</v>
      </c>
      <c r="E369" s="44">
        <v>0.12</v>
      </c>
    </row>
    <row r="370" spans="1:5" x14ac:dyDescent="0.25">
      <c r="A370" s="190">
        <v>43922</v>
      </c>
      <c r="B370" s="44">
        <v>0.13350000000000001</v>
      </c>
      <c r="C370" s="44">
        <v>0.105</v>
      </c>
      <c r="D370" s="44">
        <v>0.13500000000000001</v>
      </c>
      <c r="E370" s="44">
        <v>0.12</v>
      </c>
    </row>
    <row r="371" spans="1:5" x14ac:dyDescent="0.25">
      <c r="A371" s="190">
        <v>43923</v>
      </c>
      <c r="B371" s="44">
        <v>0.12369999999999999</v>
      </c>
      <c r="C371" s="44">
        <v>0.105</v>
      </c>
      <c r="D371" s="44">
        <v>0.13500000000000001</v>
      </c>
      <c r="E371" s="44">
        <v>0.12</v>
      </c>
    </row>
    <row r="372" spans="1:5" x14ac:dyDescent="0.25">
      <c r="A372" s="190">
        <v>43924</v>
      </c>
      <c r="B372" s="44">
        <v>0.1158</v>
      </c>
      <c r="C372" s="44">
        <v>0.105</v>
      </c>
      <c r="D372" s="44">
        <v>0.13500000000000001</v>
      </c>
      <c r="E372" s="44">
        <v>0.12</v>
      </c>
    </row>
    <row r="373" spans="1:5" x14ac:dyDescent="0.25">
      <c r="A373" s="190">
        <v>43927</v>
      </c>
      <c r="B373" s="44">
        <v>8.7400000000000005E-2</v>
      </c>
      <c r="C373" s="44">
        <v>7.4999999999999997E-2</v>
      </c>
      <c r="D373" s="44">
        <v>0.115</v>
      </c>
      <c r="E373" s="44">
        <v>9.5000000000000001E-2</v>
      </c>
    </row>
    <row r="374" spans="1:5" x14ac:dyDescent="0.25">
      <c r="A374" s="190">
        <v>43928</v>
      </c>
      <c r="B374" s="44">
        <v>8.7799999999999989E-2</v>
      </c>
      <c r="C374" s="44">
        <v>7.4999999999999997E-2</v>
      </c>
      <c r="D374" s="44">
        <v>0.115</v>
      </c>
      <c r="E374" s="44">
        <v>9.5000000000000001E-2</v>
      </c>
    </row>
    <row r="375" spans="1:5" x14ac:dyDescent="0.25">
      <c r="A375" s="190">
        <v>43929</v>
      </c>
      <c r="B375" s="44">
        <v>7.7300000000000008E-2</v>
      </c>
      <c r="C375" s="44">
        <v>7.4999999999999997E-2</v>
      </c>
      <c r="D375" s="44">
        <v>0.115</v>
      </c>
      <c r="E375" s="44">
        <v>9.5000000000000001E-2</v>
      </c>
    </row>
    <row r="376" spans="1:5" x14ac:dyDescent="0.25">
      <c r="A376" s="190">
        <v>43930</v>
      </c>
      <c r="B376" s="44">
        <v>8.2699999999999996E-2</v>
      </c>
      <c r="C376" s="44">
        <v>7.4999999999999997E-2</v>
      </c>
      <c r="D376" s="44">
        <v>0.115</v>
      </c>
      <c r="E376" s="44">
        <v>9.5000000000000001E-2</v>
      </c>
    </row>
    <row r="377" spans="1:5" x14ac:dyDescent="0.25">
      <c r="A377" s="190">
        <v>43931</v>
      </c>
      <c r="B377" s="44">
        <v>8.3499999999999991E-2</v>
      </c>
      <c r="C377" s="44">
        <v>7.4999999999999997E-2</v>
      </c>
      <c r="D377" s="44">
        <v>0.115</v>
      </c>
      <c r="E377" s="44">
        <v>9.5000000000000001E-2</v>
      </c>
    </row>
    <row r="378" spans="1:5" x14ac:dyDescent="0.25">
      <c r="A378" s="190">
        <v>43934</v>
      </c>
      <c r="B378" s="44">
        <v>8.4600000000000009E-2</v>
      </c>
      <c r="C378" s="44">
        <v>7.4999999999999997E-2</v>
      </c>
      <c r="D378" s="44">
        <v>0.115</v>
      </c>
      <c r="E378" s="44">
        <v>9.5000000000000001E-2</v>
      </c>
    </row>
    <row r="379" spans="1:5" x14ac:dyDescent="0.25">
      <c r="A379" s="190">
        <v>43935</v>
      </c>
      <c r="B379" s="44">
        <v>7.9299999999999995E-2</v>
      </c>
      <c r="C379" s="44">
        <v>7.4999999999999997E-2</v>
      </c>
      <c r="D379" s="44">
        <v>0.115</v>
      </c>
      <c r="E379" s="44">
        <v>9.5000000000000001E-2</v>
      </c>
    </row>
    <row r="380" spans="1:5" x14ac:dyDescent="0.25">
      <c r="A380" s="190">
        <v>43936</v>
      </c>
      <c r="B380" s="44">
        <v>7.8100000000000003E-2</v>
      </c>
      <c r="C380" s="44">
        <v>7.4999999999999997E-2</v>
      </c>
      <c r="D380" s="44">
        <v>0.115</v>
      </c>
      <c r="E380" s="44">
        <v>9.5000000000000001E-2</v>
      </c>
    </row>
    <row r="381" spans="1:5" x14ac:dyDescent="0.25">
      <c r="A381" s="190">
        <v>43937</v>
      </c>
      <c r="B381" s="44">
        <v>8.0299999999999996E-2</v>
      </c>
      <c r="C381" s="44">
        <v>7.4999999999999997E-2</v>
      </c>
      <c r="D381" s="44">
        <v>0.115</v>
      </c>
      <c r="E381" s="44">
        <v>9.5000000000000001E-2</v>
      </c>
    </row>
    <row r="382" spans="1:5" x14ac:dyDescent="0.25">
      <c r="A382" s="190">
        <v>43938</v>
      </c>
      <c r="B382" s="44">
        <v>8.1099999999999992E-2</v>
      </c>
      <c r="C382" s="44">
        <v>7.4999999999999997E-2</v>
      </c>
      <c r="D382" s="44">
        <v>0.115</v>
      </c>
      <c r="E382" s="44">
        <v>9.5000000000000001E-2</v>
      </c>
    </row>
    <row r="383" spans="1:5" x14ac:dyDescent="0.25">
      <c r="A383" s="190">
        <v>43941</v>
      </c>
      <c r="B383" s="44">
        <v>8.5500000000000007E-2</v>
      </c>
      <c r="C383" s="44">
        <v>7.4999999999999997E-2</v>
      </c>
      <c r="D383" s="44">
        <v>0.115</v>
      </c>
      <c r="E383" s="44">
        <v>9.5000000000000001E-2</v>
      </c>
    </row>
    <row r="384" spans="1:5" x14ac:dyDescent="0.25">
      <c r="A384" s="190">
        <v>43942</v>
      </c>
      <c r="B384" s="44">
        <v>9.0399999999999994E-2</v>
      </c>
      <c r="C384" s="44">
        <v>7.4999999999999997E-2</v>
      </c>
      <c r="D384" s="44">
        <v>0.115</v>
      </c>
      <c r="E384" s="44">
        <v>9.5000000000000001E-2</v>
      </c>
    </row>
    <row r="385" spans="1:5" x14ac:dyDescent="0.25">
      <c r="A385" s="190">
        <v>43943</v>
      </c>
      <c r="B385" s="44">
        <v>0.10859999999999999</v>
      </c>
      <c r="C385" s="44">
        <v>7.4999999999999997E-2</v>
      </c>
      <c r="D385" s="44">
        <v>0.115</v>
      </c>
      <c r="E385" s="44">
        <v>9.5000000000000001E-2</v>
      </c>
    </row>
    <row r="386" spans="1:5" x14ac:dyDescent="0.25">
      <c r="A386" s="190">
        <v>43944</v>
      </c>
      <c r="B386" s="44">
        <v>0.10920000000000001</v>
      </c>
      <c r="C386" s="44">
        <v>7.4999999999999997E-2</v>
      </c>
      <c r="D386" s="44">
        <v>0.115</v>
      </c>
      <c r="E386" s="44">
        <v>9.5000000000000001E-2</v>
      </c>
    </row>
    <row r="387" spans="1:5" x14ac:dyDescent="0.25">
      <c r="A387" s="190">
        <v>43945</v>
      </c>
      <c r="B387" s="44">
        <v>0.1124</v>
      </c>
      <c r="C387" s="44">
        <v>7.4999999999999997E-2</v>
      </c>
      <c r="D387" s="44">
        <v>0.115</v>
      </c>
      <c r="E387" s="44">
        <v>9.5000000000000001E-2</v>
      </c>
    </row>
    <row r="388" spans="1:5" x14ac:dyDescent="0.25">
      <c r="A388" s="190">
        <v>43948</v>
      </c>
      <c r="B388" s="44">
        <v>9.9299999999999999E-2</v>
      </c>
      <c r="C388" s="44">
        <v>7.4999999999999997E-2</v>
      </c>
      <c r="D388" s="44">
        <v>0.115</v>
      </c>
      <c r="E388" s="44">
        <v>9.5000000000000001E-2</v>
      </c>
    </row>
    <row r="389" spans="1:5" x14ac:dyDescent="0.25">
      <c r="A389" s="190">
        <v>43949</v>
      </c>
      <c r="B389" s="44">
        <v>8.8800000000000004E-2</v>
      </c>
      <c r="C389" s="44">
        <v>7.4999999999999997E-2</v>
      </c>
      <c r="D389" s="44">
        <v>0.115</v>
      </c>
      <c r="E389" s="44">
        <v>9.5000000000000001E-2</v>
      </c>
    </row>
    <row r="390" spans="1:5" x14ac:dyDescent="0.25">
      <c r="A390" s="190">
        <v>43950</v>
      </c>
      <c r="B390" s="44">
        <v>8.2599999999999993E-2</v>
      </c>
      <c r="C390" s="44">
        <v>7.4999999999999997E-2</v>
      </c>
      <c r="D390" s="44">
        <v>0.115</v>
      </c>
      <c r="E390" s="44">
        <v>9.5000000000000001E-2</v>
      </c>
    </row>
    <row r="391" spans="1:5" x14ac:dyDescent="0.25">
      <c r="A391" s="190">
        <v>43951</v>
      </c>
      <c r="B391" s="44">
        <v>7.8899999999999998E-2</v>
      </c>
      <c r="C391" s="44">
        <v>7.4999999999999997E-2</v>
      </c>
      <c r="D391" s="44">
        <v>0.115</v>
      </c>
      <c r="E391" s="44">
        <v>9.5000000000000001E-2</v>
      </c>
    </row>
    <row r="392" spans="1:5" x14ac:dyDescent="0.25">
      <c r="A392" s="190">
        <v>43955</v>
      </c>
      <c r="B392" s="44">
        <v>7.8200000000000006E-2</v>
      </c>
      <c r="C392" s="44">
        <v>7.4999999999999997E-2</v>
      </c>
      <c r="D392" s="44">
        <v>0.115</v>
      </c>
      <c r="E392" s="44">
        <v>9.5000000000000001E-2</v>
      </c>
    </row>
    <row r="393" spans="1:5" x14ac:dyDescent="0.25">
      <c r="A393" s="190">
        <v>43956</v>
      </c>
      <c r="B393" s="44">
        <v>7.6600000000000001E-2</v>
      </c>
      <c r="C393" s="44">
        <v>7.4999999999999997E-2</v>
      </c>
      <c r="D393" s="44">
        <v>0.115</v>
      </c>
      <c r="E393" s="44">
        <v>9.5000000000000001E-2</v>
      </c>
    </row>
    <row r="394" spans="1:5" x14ac:dyDescent="0.25">
      <c r="A394" s="190">
        <v>43957</v>
      </c>
      <c r="B394" s="44">
        <v>7.9500000000000001E-2</v>
      </c>
      <c r="C394" s="44">
        <v>7.4999999999999997E-2</v>
      </c>
      <c r="D394" s="44">
        <v>0.115</v>
      </c>
      <c r="E394" s="44">
        <v>9.5000000000000001E-2</v>
      </c>
    </row>
    <row r="395" spans="1:5" x14ac:dyDescent="0.25">
      <c r="A395" s="190">
        <v>43962</v>
      </c>
      <c r="B395" s="44">
        <v>7.7800000000000008E-2</v>
      </c>
      <c r="C395" s="44">
        <v>7.4999999999999997E-2</v>
      </c>
      <c r="D395" s="44">
        <v>0.115</v>
      </c>
      <c r="E395" s="44">
        <v>9.5000000000000001E-2</v>
      </c>
    </row>
    <row r="396" spans="1:5" x14ac:dyDescent="0.25">
      <c r="A396" s="190">
        <v>43963</v>
      </c>
      <c r="B396" s="44">
        <v>7.7300000000000008E-2</v>
      </c>
      <c r="C396" s="44">
        <v>7.4999999999999997E-2</v>
      </c>
      <c r="D396" s="44">
        <v>0.115</v>
      </c>
      <c r="E396" s="44">
        <v>9.5000000000000001E-2</v>
      </c>
    </row>
    <row r="397" spans="1:5" x14ac:dyDescent="0.25">
      <c r="A397" s="190">
        <v>43964</v>
      </c>
      <c r="B397" s="44">
        <v>7.6399999999999996E-2</v>
      </c>
      <c r="C397" s="44">
        <v>7.4999999999999997E-2</v>
      </c>
      <c r="D397" s="44">
        <v>0.115</v>
      </c>
      <c r="E397" s="44">
        <v>9.5000000000000001E-2</v>
      </c>
    </row>
    <row r="398" spans="1:5" x14ac:dyDescent="0.25">
      <c r="A398" s="190">
        <v>43965</v>
      </c>
      <c r="B398" s="44">
        <v>7.7699999999999991E-2</v>
      </c>
      <c r="C398" s="44">
        <v>7.4999999999999997E-2</v>
      </c>
      <c r="D398" s="44">
        <v>0.115</v>
      </c>
      <c r="E398" s="44">
        <v>9.5000000000000001E-2</v>
      </c>
    </row>
    <row r="399" spans="1:5" x14ac:dyDescent="0.25">
      <c r="A399" s="190">
        <v>43966</v>
      </c>
      <c r="B399" s="44">
        <v>8.8399999999999992E-2</v>
      </c>
      <c r="C399" s="44">
        <v>7.4999999999999997E-2</v>
      </c>
      <c r="D399" s="44">
        <v>0.115</v>
      </c>
      <c r="E399" s="44">
        <v>9.5000000000000001E-2</v>
      </c>
    </row>
    <row r="400" spans="1:5" x14ac:dyDescent="0.25">
      <c r="A400" s="190">
        <v>43969</v>
      </c>
      <c r="B400" s="44">
        <v>8.1300000000000011E-2</v>
      </c>
      <c r="C400" s="44">
        <v>7.4999999999999997E-2</v>
      </c>
      <c r="D400" s="44">
        <v>0.115</v>
      </c>
      <c r="E400" s="44">
        <v>9.5000000000000001E-2</v>
      </c>
    </row>
    <row r="401" spans="1:5" x14ac:dyDescent="0.25">
      <c r="A401" s="190">
        <v>43970</v>
      </c>
      <c r="B401" s="44">
        <v>8.2200000000000009E-2</v>
      </c>
      <c r="C401" s="44">
        <v>7.4999999999999997E-2</v>
      </c>
      <c r="D401" s="44">
        <v>0.115</v>
      </c>
      <c r="E401" s="44">
        <v>9.5000000000000001E-2</v>
      </c>
    </row>
    <row r="402" spans="1:5" x14ac:dyDescent="0.25">
      <c r="A402" s="190">
        <v>43971</v>
      </c>
      <c r="B402" s="44">
        <v>8.3900000000000002E-2</v>
      </c>
      <c r="C402" s="44">
        <v>7.4999999999999997E-2</v>
      </c>
      <c r="D402" s="44">
        <v>0.115</v>
      </c>
      <c r="E402" s="44">
        <v>9.5000000000000001E-2</v>
      </c>
    </row>
    <row r="403" spans="1:5" x14ac:dyDescent="0.25">
      <c r="A403" s="190">
        <v>43972</v>
      </c>
      <c r="B403" s="44">
        <v>8.2100000000000006E-2</v>
      </c>
      <c r="C403" s="44">
        <v>7.4999999999999997E-2</v>
      </c>
      <c r="D403" s="44">
        <v>0.115</v>
      </c>
      <c r="E403" s="44">
        <v>9.5000000000000001E-2</v>
      </c>
    </row>
    <row r="404" spans="1:5" x14ac:dyDescent="0.25">
      <c r="A404" s="190">
        <v>43973</v>
      </c>
      <c r="B404" s="44">
        <v>0.10349999999999999</v>
      </c>
      <c r="C404" s="44">
        <v>7.4999999999999997E-2</v>
      </c>
      <c r="D404" s="44">
        <v>0.115</v>
      </c>
      <c r="E404" s="44">
        <v>9.5000000000000001E-2</v>
      </c>
    </row>
    <row r="405" spans="1:5" x14ac:dyDescent="0.25">
      <c r="A405" s="190">
        <v>43976</v>
      </c>
      <c r="B405" s="44">
        <v>9.0899999999999995E-2</v>
      </c>
      <c r="C405" s="44">
        <v>7.4999999999999997E-2</v>
      </c>
      <c r="D405" s="44">
        <v>0.115</v>
      </c>
      <c r="E405" s="44">
        <v>9.5000000000000001E-2</v>
      </c>
    </row>
    <row r="406" spans="1:5" x14ac:dyDescent="0.25">
      <c r="A406" s="190">
        <v>43977</v>
      </c>
      <c r="B406" s="44">
        <v>9.3399999999999997E-2</v>
      </c>
      <c r="C406" s="44">
        <v>7.4999999999999997E-2</v>
      </c>
      <c r="D406" s="44">
        <v>0.115</v>
      </c>
      <c r="E406" s="44">
        <v>9.5000000000000001E-2</v>
      </c>
    </row>
    <row r="407" spans="1:5" x14ac:dyDescent="0.25">
      <c r="A407" s="190">
        <v>43978</v>
      </c>
      <c r="B407" s="44">
        <v>9.6500000000000002E-2</v>
      </c>
      <c r="C407" s="44">
        <v>7.4999999999999997E-2</v>
      </c>
      <c r="D407" s="44">
        <v>0.115</v>
      </c>
      <c r="E407" s="44">
        <v>9.5000000000000001E-2</v>
      </c>
    </row>
    <row r="408" spans="1:5" x14ac:dyDescent="0.25">
      <c r="A408" s="190">
        <v>43979</v>
      </c>
      <c r="B408" s="44">
        <v>8.6500000000000007E-2</v>
      </c>
      <c r="C408" s="44">
        <v>7.4999999999999997E-2</v>
      </c>
      <c r="D408" s="44">
        <v>0.115</v>
      </c>
      <c r="E408" s="44">
        <v>9.5000000000000001E-2</v>
      </c>
    </row>
    <row r="409" spans="1:5" x14ac:dyDescent="0.25">
      <c r="A409" s="190">
        <v>43980</v>
      </c>
      <c r="B409" s="44">
        <v>8.5299999999999987E-2</v>
      </c>
      <c r="C409" s="44">
        <v>7.4999999999999997E-2</v>
      </c>
      <c r="D409" s="44">
        <v>0.115</v>
      </c>
      <c r="E409" s="44">
        <v>9.5000000000000001E-2</v>
      </c>
    </row>
  </sheetData>
  <mergeCells count="5">
    <mergeCell ref="J26:M26"/>
    <mergeCell ref="J27:M27"/>
    <mergeCell ref="J30:M30"/>
    <mergeCell ref="A1:M1"/>
    <mergeCell ref="C2:D2"/>
  </mergeCells>
  <hyperlinks>
    <hyperlink ref="J30:M30" location="Мазмұны!A1" display="Мазмұны"/>
  </hyperlinks>
  <pageMargins left="0.7" right="0.7" top="0.75" bottom="0.75" header="0.3" footer="0.3"/>
  <pageSetup paperSize="9" scale="53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46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1" max="1" width="14.42578125" customWidth="1"/>
    <col min="2" max="2" width="13.85546875" customWidth="1"/>
  </cols>
  <sheetData>
    <row r="1" spans="1:13" ht="15.75" x14ac:dyDescent="0.25">
      <c r="A1" s="237" t="s">
        <v>227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x14ac:dyDescent="0.25">
      <c r="A2" s="202" t="s">
        <v>90</v>
      </c>
      <c r="B2" s="202" t="s">
        <v>87</v>
      </c>
      <c r="C2" s="202" t="s">
        <v>96</v>
      </c>
      <c r="D2" s="202" t="s">
        <v>97</v>
      </c>
    </row>
    <row r="3" spans="1:13" x14ac:dyDescent="0.25">
      <c r="A3" s="43">
        <v>43468</v>
      </c>
      <c r="B3" s="204">
        <v>8.2914949999999994</v>
      </c>
      <c r="C3" s="204">
        <v>7.46</v>
      </c>
      <c r="D3" s="204">
        <v>7.41</v>
      </c>
    </row>
    <row r="4" spans="1:13" x14ac:dyDescent="0.25">
      <c r="A4" s="43">
        <v>43469</v>
      </c>
      <c r="B4" s="204">
        <v>8.2541550000000008</v>
      </c>
      <c r="C4" s="204">
        <v>7.0000000000000009</v>
      </c>
      <c r="D4" s="204">
        <v>7.15</v>
      </c>
    </row>
    <row r="5" spans="1:13" x14ac:dyDescent="0.25">
      <c r="A5" s="43">
        <v>43473</v>
      </c>
      <c r="B5" s="204">
        <v>8.2562099999999994</v>
      </c>
      <c r="C5" s="204">
        <v>7.4700000000000006</v>
      </c>
      <c r="D5" s="204">
        <v>7.21</v>
      </c>
    </row>
    <row r="6" spans="1:13" x14ac:dyDescent="0.25">
      <c r="A6" s="43">
        <v>43474</v>
      </c>
      <c r="B6" s="204">
        <v>8.2545559999999991</v>
      </c>
      <c r="C6" s="204">
        <v>6.41</v>
      </c>
      <c r="D6" s="204">
        <v>7.17</v>
      </c>
    </row>
    <row r="7" spans="1:13" x14ac:dyDescent="0.25">
      <c r="A7" s="43">
        <v>43475</v>
      </c>
      <c r="B7" s="204">
        <v>8.2577230000000004</v>
      </c>
      <c r="C7" s="204">
        <v>6.58</v>
      </c>
      <c r="D7" s="204">
        <v>7.06</v>
      </c>
    </row>
    <row r="8" spans="1:13" x14ac:dyDescent="0.25">
      <c r="A8" s="43">
        <v>43476</v>
      </c>
      <c r="B8" s="204">
        <v>8.2534379999999992</v>
      </c>
      <c r="C8" s="204">
        <v>6</v>
      </c>
      <c r="D8" s="204">
        <v>6.93</v>
      </c>
    </row>
    <row r="9" spans="1:13" x14ac:dyDescent="0.25">
      <c r="A9" s="43">
        <v>43479</v>
      </c>
      <c r="B9" s="204">
        <v>8.2579170000000008</v>
      </c>
      <c r="C9" s="204">
        <v>6.43</v>
      </c>
      <c r="D9" s="204">
        <v>6.88</v>
      </c>
    </row>
    <row r="10" spans="1:13" x14ac:dyDescent="0.25">
      <c r="A10" s="43">
        <v>43480</v>
      </c>
      <c r="B10" s="204">
        <v>8.2593689999999995</v>
      </c>
      <c r="C10" s="204">
        <v>5.96</v>
      </c>
      <c r="D10" s="204">
        <v>6.74</v>
      </c>
    </row>
    <row r="11" spans="1:13" x14ac:dyDescent="0.25">
      <c r="A11" s="43">
        <v>43481</v>
      </c>
      <c r="B11" s="204">
        <v>8.2535319999999999</v>
      </c>
      <c r="C11" s="204">
        <v>5.75</v>
      </c>
      <c r="D11" s="204">
        <v>6.74</v>
      </c>
    </row>
    <row r="12" spans="1:13" x14ac:dyDescent="0.25">
      <c r="A12" s="43">
        <v>43482</v>
      </c>
      <c r="B12" s="204">
        <v>8.2567509999999995</v>
      </c>
      <c r="C12" s="204">
        <v>6.9500000000000011</v>
      </c>
      <c r="D12" s="204" t="e">
        <v>#N/A</v>
      </c>
    </row>
    <row r="13" spans="1:13" x14ac:dyDescent="0.25">
      <c r="A13" s="43">
        <v>43483</v>
      </c>
      <c r="B13" s="204">
        <v>8.2554119999999998</v>
      </c>
      <c r="C13" s="204" t="e">
        <v>#N/A</v>
      </c>
      <c r="D13" s="204">
        <v>6.9599999999999991</v>
      </c>
    </row>
    <row r="14" spans="1:13" x14ac:dyDescent="0.25">
      <c r="A14" s="43">
        <v>43486</v>
      </c>
      <c r="B14" s="204">
        <v>8.2598420000000008</v>
      </c>
      <c r="C14" s="204" t="e">
        <v>#N/A</v>
      </c>
      <c r="D14" s="204" t="e">
        <v>#N/A</v>
      </c>
    </row>
    <row r="15" spans="1:13" x14ac:dyDescent="0.25">
      <c r="A15" s="43">
        <v>43487</v>
      </c>
      <c r="B15" s="204">
        <v>8.3478929999999991</v>
      </c>
      <c r="C15" s="204">
        <v>7.04</v>
      </c>
      <c r="D15" s="204">
        <v>7.0000000000000009</v>
      </c>
    </row>
    <row r="16" spans="1:13" x14ac:dyDescent="0.25">
      <c r="A16" s="43">
        <v>43488</v>
      </c>
      <c r="B16" s="204">
        <v>8.2857850000000006</v>
      </c>
      <c r="C16" s="204">
        <v>6.05</v>
      </c>
      <c r="D16" s="204">
        <v>6.99</v>
      </c>
    </row>
    <row r="17" spans="1:13" x14ac:dyDescent="0.25">
      <c r="A17" s="43">
        <v>43489</v>
      </c>
      <c r="B17" s="204">
        <v>8.2865110000000008</v>
      </c>
      <c r="C17" s="204">
        <v>6.97</v>
      </c>
      <c r="D17" s="204">
        <v>6.79</v>
      </c>
    </row>
    <row r="18" spans="1:13" x14ac:dyDescent="0.25">
      <c r="A18" s="43">
        <v>43490</v>
      </c>
      <c r="B18" s="204">
        <v>8.2539630000000006</v>
      </c>
      <c r="C18" s="204">
        <v>7.73</v>
      </c>
      <c r="D18" s="204">
        <v>7.12</v>
      </c>
    </row>
    <row r="19" spans="1:13" x14ac:dyDescent="0.25">
      <c r="A19" s="43">
        <v>43493</v>
      </c>
      <c r="B19" s="204">
        <v>8.2521459999999998</v>
      </c>
      <c r="C19" s="204">
        <v>5.76</v>
      </c>
      <c r="D19" s="204">
        <v>6.9500000000000011</v>
      </c>
    </row>
    <row r="20" spans="1:13" x14ac:dyDescent="0.25">
      <c r="A20" s="43">
        <v>43494</v>
      </c>
      <c r="B20" s="204">
        <v>8.2501929999999994</v>
      </c>
      <c r="C20" s="204" t="e">
        <v>#N/A</v>
      </c>
      <c r="D20" s="204">
        <v>6.9500000000000011</v>
      </c>
    </row>
    <row r="21" spans="1:13" x14ac:dyDescent="0.25">
      <c r="A21" s="43">
        <v>43495</v>
      </c>
      <c r="B21" s="204">
        <v>8.2513360000000002</v>
      </c>
      <c r="C21" s="204">
        <v>6.39</v>
      </c>
      <c r="D21" s="204">
        <v>6.98</v>
      </c>
    </row>
    <row r="22" spans="1:13" x14ac:dyDescent="0.25">
      <c r="A22" s="43">
        <v>43496</v>
      </c>
      <c r="B22" s="204">
        <v>8.2513819999999996</v>
      </c>
      <c r="C22" s="204">
        <v>5.95</v>
      </c>
      <c r="D22" s="204">
        <v>6.84</v>
      </c>
    </row>
    <row r="23" spans="1:13" x14ac:dyDescent="0.25">
      <c r="A23" s="43">
        <v>43497</v>
      </c>
      <c r="B23" s="204">
        <v>8.2503609999999998</v>
      </c>
      <c r="C23" s="204">
        <v>7.46</v>
      </c>
      <c r="D23" s="204">
        <v>6.77</v>
      </c>
    </row>
    <row r="24" spans="1:13" x14ac:dyDescent="0.25">
      <c r="A24" s="43">
        <v>43500</v>
      </c>
      <c r="B24" s="204">
        <v>8.2500619999999998</v>
      </c>
      <c r="C24" s="204">
        <v>5.76</v>
      </c>
      <c r="D24" s="204">
        <v>6.8499999999999988</v>
      </c>
    </row>
    <row r="25" spans="1:13" x14ac:dyDescent="0.25">
      <c r="A25" s="43">
        <v>43501</v>
      </c>
      <c r="B25" s="204">
        <v>8.2525630000000003</v>
      </c>
      <c r="C25" s="204">
        <v>6</v>
      </c>
      <c r="D25" s="204">
        <v>6.81</v>
      </c>
    </row>
    <row r="26" spans="1:13" x14ac:dyDescent="0.25">
      <c r="A26" s="43">
        <v>43502</v>
      </c>
      <c r="B26" s="204">
        <v>8.2503639999999994</v>
      </c>
      <c r="C26" s="204">
        <v>5.93</v>
      </c>
      <c r="D26" s="204">
        <v>6.68</v>
      </c>
    </row>
    <row r="27" spans="1:13" x14ac:dyDescent="0.25">
      <c r="A27" s="43">
        <v>43503</v>
      </c>
      <c r="B27" s="204">
        <v>8.2784689999999994</v>
      </c>
      <c r="C27" s="204">
        <v>5.88</v>
      </c>
      <c r="D27" s="204">
        <v>6.58</v>
      </c>
    </row>
    <row r="28" spans="1:13" x14ac:dyDescent="0.25">
      <c r="A28" s="43">
        <v>43504</v>
      </c>
      <c r="B28" s="204">
        <v>8.2507649999999995</v>
      </c>
      <c r="C28" s="204">
        <v>5.86</v>
      </c>
      <c r="D28" s="204">
        <v>6.58</v>
      </c>
    </row>
    <row r="29" spans="1:13" ht="15.75" x14ac:dyDescent="0.25">
      <c r="A29" s="43">
        <v>43507</v>
      </c>
      <c r="B29" s="204">
        <v>8.2502220000000008</v>
      </c>
      <c r="C29" s="204">
        <v>6.2</v>
      </c>
      <c r="D29" s="204">
        <v>6.5500000000000007</v>
      </c>
      <c r="J29" s="237" t="s">
        <v>54</v>
      </c>
      <c r="K29" s="237"/>
      <c r="L29" s="237"/>
      <c r="M29" s="237"/>
    </row>
    <row r="30" spans="1:13" x14ac:dyDescent="0.25">
      <c r="A30" s="43">
        <v>43508</v>
      </c>
      <c r="B30" s="204">
        <v>8.2503119999999992</v>
      </c>
      <c r="C30" s="204">
        <v>5.83</v>
      </c>
      <c r="D30" s="204">
        <v>6.5099999999999989</v>
      </c>
      <c r="J30" s="273" t="s">
        <v>99</v>
      </c>
      <c r="K30" s="273"/>
      <c r="L30" s="273"/>
      <c r="M30" s="273"/>
    </row>
    <row r="31" spans="1:13" x14ac:dyDescent="0.25">
      <c r="A31" s="43">
        <v>43509</v>
      </c>
      <c r="B31" s="204">
        <v>8.2653789999999994</v>
      </c>
      <c r="C31" s="204">
        <v>5.83</v>
      </c>
      <c r="D31" s="204">
        <v>6.43</v>
      </c>
    </row>
    <row r="32" spans="1:13" ht="15.75" x14ac:dyDescent="0.25">
      <c r="A32" s="43">
        <v>43510</v>
      </c>
      <c r="B32" s="204">
        <v>8.2594399999999997</v>
      </c>
      <c r="C32" s="204">
        <v>6.18</v>
      </c>
      <c r="D32" s="204" t="e">
        <v>#N/A</v>
      </c>
      <c r="J32" s="240" t="s">
        <v>0</v>
      </c>
      <c r="K32" s="240"/>
      <c r="L32" s="240"/>
      <c r="M32" s="240"/>
    </row>
    <row r="33" spans="1:4" x14ac:dyDescent="0.25">
      <c r="A33" s="43">
        <v>43511</v>
      </c>
      <c r="B33" s="204">
        <v>8.2512910000000002</v>
      </c>
      <c r="C33" s="204" t="e">
        <v>#N/A</v>
      </c>
      <c r="D33" s="204">
        <v>6.21</v>
      </c>
    </row>
    <row r="34" spans="1:4" x14ac:dyDescent="0.25">
      <c r="A34" s="43">
        <v>43514</v>
      </c>
      <c r="B34" s="204">
        <v>8.2491669999999999</v>
      </c>
      <c r="C34" s="204" t="e">
        <v>#N/A</v>
      </c>
      <c r="D34" s="204" t="e">
        <v>#N/A</v>
      </c>
    </row>
    <row r="35" spans="1:4" x14ac:dyDescent="0.25">
      <c r="A35" s="43">
        <v>43515</v>
      </c>
      <c r="B35" s="204">
        <v>8.1883719999999993</v>
      </c>
      <c r="C35" s="204">
        <v>6.08</v>
      </c>
      <c r="D35" s="204">
        <v>6.12</v>
      </c>
    </row>
    <row r="36" spans="1:4" x14ac:dyDescent="0.25">
      <c r="A36" s="43">
        <v>43516</v>
      </c>
      <c r="B36" s="204">
        <v>8.3249700000000004</v>
      </c>
      <c r="C36" s="204">
        <v>6.47</v>
      </c>
      <c r="D36" s="204">
        <v>6.21</v>
      </c>
    </row>
    <row r="37" spans="1:4" x14ac:dyDescent="0.25">
      <c r="A37" s="43">
        <v>43517</v>
      </c>
      <c r="B37" s="204">
        <v>8.2500079999999993</v>
      </c>
      <c r="C37" s="204">
        <v>8.19</v>
      </c>
      <c r="D37" s="204">
        <v>7.16</v>
      </c>
    </row>
    <row r="38" spans="1:4" x14ac:dyDescent="0.25">
      <c r="A38" s="43">
        <v>43518</v>
      </c>
      <c r="B38" s="204">
        <v>8.3109559999999991</v>
      </c>
      <c r="C38" s="204">
        <v>7.0499999999999989</v>
      </c>
      <c r="D38" s="204">
        <v>7.7399999999999993</v>
      </c>
    </row>
    <row r="39" spans="1:4" x14ac:dyDescent="0.25">
      <c r="A39" s="43">
        <v>43521</v>
      </c>
      <c r="B39" s="204">
        <v>8.3090890000000002</v>
      </c>
      <c r="C39" s="204">
        <v>7.53</v>
      </c>
      <c r="D39" s="204">
        <v>7.51</v>
      </c>
    </row>
    <row r="40" spans="1:4" x14ac:dyDescent="0.25">
      <c r="A40" s="43">
        <v>43522</v>
      </c>
      <c r="B40" s="204">
        <v>8.2508610000000004</v>
      </c>
      <c r="C40" s="204">
        <v>7.32</v>
      </c>
      <c r="D40" s="204">
        <v>7.6900000000000013</v>
      </c>
    </row>
    <row r="41" spans="1:4" x14ac:dyDescent="0.25">
      <c r="A41" s="43">
        <v>43523</v>
      </c>
      <c r="B41" s="204">
        <v>8.2500070000000001</v>
      </c>
      <c r="C41" s="204">
        <v>7.5600000000000005</v>
      </c>
      <c r="D41" s="204">
        <v>7.580000000000001</v>
      </c>
    </row>
    <row r="42" spans="1:4" x14ac:dyDescent="0.25">
      <c r="A42" s="43">
        <v>43524</v>
      </c>
      <c r="B42" s="204">
        <v>8.2527989999999996</v>
      </c>
      <c r="C42" s="204">
        <v>7.5</v>
      </c>
      <c r="D42" s="204">
        <v>7.61</v>
      </c>
    </row>
    <row r="43" spans="1:4" x14ac:dyDescent="0.25">
      <c r="A43" s="43">
        <v>43525</v>
      </c>
      <c r="B43" s="204">
        <v>8.2544219999999999</v>
      </c>
      <c r="C43" s="204">
        <v>6.2</v>
      </c>
      <c r="D43" s="204">
        <v>7.21</v>
      </c>
    </row>
    <row r="44" spans="1:4" x14ac:dyDescent="0.25">
      <c r="A44" s="43">
        <v>43528</v>
      </c>
      <c r="B44" s="204">
        <v>8.2590660000000007</v>
      </c>
      <c r="C44" s="204">
        <v>5.82</v>
      </c>
      <c r="D44" s="204">
        <v>6.660000000000001</v>
      </c>
    </row>
    <row r="45" spans="1:4" x14ac:dyDescent="0.25">
      <c r="A45" s="43">
        <v>43529</v>
      </c>
      <c r="B45" s="204">
        <v>8.2539079999999991</v>
      </c>
      <c r="C45" s="204">
        <v>5.99</v>
      </c>
      <c r="D45" s="204">
        <v>6.29</v>
      </c>
    </row>
    <row r="46" spans="1:4" x14ac:dyDescent="0.25">
      <c r="A46" s="43">
        <v>43530</v>
      </c>
      <c r="B46" s="204">
        <v>8.2515730000000005</v>
      </c>
      <c r="C46" s="204">
        <v>5.75</v>
      </c>
      <c r="D46" s="204">
        <v>6.52</v>
      </c>
    </row>
    <row r="47" spans="1:4" x14ac:dyDescent="0.25">
      <c r="A47" s="43">
        <v>43531</v>
      </c>
      <c r="B47" s="204">
        <v>8.2505559999999996</v>
      </c>
      <c r="C47" s="204">
        <v>5.74</v>
      </c>
      <c r="D47" s="204">
        <v>6.36</v>
      </c>
    </row>
    <row r="48" spans="1:4" x14ac:dyDescent="0.25">
      <c r="A48" s="43">
        <v>43535</v>
      </c>
      <c r="B48" s="204">
        <v>8.2405840000000001</v>
      </c>
      <c r="C48" s="204">
        <v>5.73</v>
      </c>
      <c r="D48" s="204">
        <v>6.19</v>
      </c>
    </row>
    <row r="49" spans="1:4" x14ac:dyDescent="0.25">
      <c r="A49" s="43">
        <v>43536</v>
      </c>
      <c r="B49" s="204">
        <v>8.2318499999999997</v>
      </c>
      <c r="C49" s="204">
        <v>6</v>
      </c>
      <c r="D49" s="204">
        <v>6.29</v>
      </c>
    </row>
    <row r="50" spans="1:4" x14ac:dyDescent="0.25">
      <c r="A50" s="43">
        <v>43537</v>
      </c>
      <c r="B50" s="204">
        <v>8.1632949999999997</v>
      </c>
      <c r="C50" s="204">
        <v>7.0000000000000009</v>
      </c>
      <c r="D50" s="204">
        <v>6.69</v>
      </c>
    </row>
    <row r="51" spans="1:4" x14ac:dyDescent="0.25">
      <c r="A51" s="43">
        <v>43538</v>
      </c>
      <c r="B51" s="204">
        <v>8.1756019999999996</v>
      </c>
      <c r="C51" s="204">
        <v>6.47</v>
      </c>
      <c r="D51" s="204">
        <v>7.04</v>
      </c>
    </row>
    <row r="52" spans="1:4" x14ac:dyDescent="0.25">
      <c r="A52" s="43">
        <v>43539</v>
      </c>
      <c r="B52" s="204">
        <v>8.2054539999999996</v>
      </c>
      <c r="C52" s="204">
        <v>6.25</v>
      </c>
      <c r="D52" s="204">
        <v>6.65</v>
      </c>
    </row>
    <row r="53" spans="1:4" x14ac:dyDescent="0.25">
      <c r="A53" s="43">
        <v>43542</v>
      </c>
      <c r="B53" s="204">
        <v>8.2236809999999991</v>
      </c>
      <c r="C53" s="204">
        <v>6.18</v>
      </c>
      <c r="D53" s="204">
        <v>6.4399999999999995</v>
      </c>
    </row>
    <row r="54" spans="1:4" x14ac:dyDescent="0.25">
      <c r="A54" s="43">
        <v>43543</v>
      </c>
      <c r="B54" s="204">
        <v>8.2430269999999997</v>
      </c>
      <c r="C54" s="204">
        <v>5.94</v>
      </c>
      <c r="D54" s="204">
        <v>6.39</v>
      </c>
    </row>
    <row r="55" spans="1:4" x14ac:dyDescent="0.25">
      <c r="A55" s="43">
        <v>43544</v>
      </c>
      <c r="B55" s="204">
        <v>8.2254159999999992</v>
      </c>
      <c r="C55" s="204">
        <v>5.72</v>
      </c>
      <c r="D55" s="204">
        <v>6.63</v>
      </c>
    </row>
    <row r="56" spans="1:4" x14ac:dyDescent="0.25">
      <c r="A56" s="43">
        <v>43550</v>
      </c>
      <c r="B56" s="204">
        <v>8.2644439999999992</v>
      </c>
      <c r="C56" s="204">
        <v>6.92</v>
      </c>
      <c r="D56" s="204">
        <v>6.74</v>
      </c>
    </row>
    <row r="57" spans="1:4" x14ac:dyDescent="0.25">
      <c r="A57" s="43">
        <v>43551</v>
      </c>
      <c r="B57" s="204">
        <v>8.2504720000000002</v>
      </c>
      <c r="C57" s="204">
        <v>6.9099999999999993</v>
      </c>
      <c r="D57" s="204">
        <v>6.9599999999999991</v>
      </c>
    </row>
    <row r="58" spans="1:4" x14ac:dyDescent="0.25">
      <c r="A58" s="43">
        <v>43552</v>
      </c>
      <c r="B58" s="204">
        <v>8.2607590000000002</v>
      </c>
      <c r="C58" s="204">
        <v>7.24</v>
      </c>
      <c r="D58" s="204">
        <v>7.02</v>
      </c>
    </row>
    <row r="59" spans="1:4" x14ac:dyDescent="0.25">
      <c r="A59" s="43">
        <v>43553</v>
      </c>
      <c r="B59" s="204">
        <v>8.2926310000000001</v>
      </c>
      <c r="C59" s="204">
        <v>6.92</v>
      </c>
      <c r="D59" s="204">
        <v>6.8900000000000006</v>
      </c>
    </row>
    <row r="60" spans="1:4" x14ac:dyDescent="0.25">
      <c r="A60" s="43">
        <v>43556</v>
      </c>
      <c r="B60" s="204">
        <v>8.2585859999999993</v>
      </c>
      <c r="C60" s="204">
        <v>7.0000000000000009</v>
      </c>
      <c r="D60" s="204">
        <v>6.97</v>
      </c>
    </row>
    <row r="61" spans="1:4" x14ac:dyDescent="0.25">
      <c r="A61" s="43">
        <v>43557</v>
      </c>
      <c r="B61" s="204">
        <v>8.2513889999999996</v>
      </c>
      <c r="C61" s="204">
        <v>7.8299999999999992</v>
      </c>
      <c r="D61" s="204">
        <v>7.1099999999999994</v>
      </c>
    </row>
    <row r="62" spans="1:4" x14ac:dyDescent="0.25">
      <c r="A62" s="43">
        <v>43558</v>
      </c>
      <c r="B62" s="204">
        <v>8.2500699999999991</v>
      </c>
      <c r="C62" s="204">
        <v>7.1</v>
      </c>
      <c r="D62" s="204">
        <v>7.1399999999999988</v>
      </c>
    </row>
    <row r="63" spans="1:4" x14ac:dyDescent="0.25">
      <c r="A63" s="43">
        <v>43559</v>
      </c>
      <c r="B63" s="204">
        <v>8.2510309999999993</v>
      </c>
      <c r="C63" s="204">
        <v>7.15</v>
      </c>
      <c r="D63" s="204">
        <v>7.15</v>
      </c>
    </row>
    <row r="64" spans="1:4" x14ac:dyDescent="0.25">
      <c r="A64" s="43">
        <v>43560</v>
      </c>
      <c r="B64" s="204">
        <v>8.2547739999999994</v>
      </c>
      <c r="C64" s="204">
        <v>6.11</v>
      </c>
      <c r="D64" s="204">
        <v>7.06</v>
      </c>
    </row>
    <row r="65" spans="1:4" x14ac:dyDescent="0.25">
      <c r="A65" s="43">
        <v>43563</v>
      </c>
      <c r="B65" s="204">
        <v>8.2511670000000006</v>
      </c>
      <c r="C65" s="204">
        <v>7.0000000000000009</v>
      </c>
      <c r="D65" s="204">
        <v>6.99</v>
      </c>
    </row>
    <row r="66" spans="1:4" x14ac:dyDescent="0.25">
      <c r="A66" s="43">
        <v>43564</v>
      </c>
      <c r="B66" s="204">
        <v>8.2540910000000007</v>
      </c>
      <c r="C66" s="204">
        <v>7.0000000000000009</v>
      </c>
      <c r="D66" s="204">
        <v>7.01</v>
      </c>
    </row>
    <row r="67" spans="1:4" x14ac:dyDescent="0.25">
      <c r="A67" s="43">
        <v>43565</v>
      </c>
      <c r="B67" s="204">
        <v>8.2545830000000002</v>
      </c>
      <c r="C67" s="204">
        <v>7.22</v>
      </c>
      <c r="D67" s="204">
        <v>7.06</v>
      </c>
    </row>
    <row r="68" spans="1:4" x14ac:dyDescent="0.25">
      <c r="A68" s="43">
        <v>43566</v>
      </c>
      <c r="B68" s="204">
        <v>8.2502010000000006</v>
      </c>
      <c r="C68" s="204">
        <v>7.44</v>
      </c>
      <c r="D68" s="204">
        <v>7.28</v>
      </c>
    </row>
    <row r="69" spans="1:4" x14ac:dyDescent="0.25">
      <c r="A69" s="43">
        <v>43567</v>
      </c>
      <c r="B69" s="204">
        <v>8.2502130000000005</v>
      </c>
      <c r="C69" s="204">
        <v>7.12</v>
      </c>
      <c r="D69" s="204">
        <v>7.35</v>
      </c>
    </row>
    <row r="70" spans="1:4" x14ac:dyDescent="0.25">
      <c r="A70" s="43">
        <v>43570</v>
      </c>
      <c r="B70" s="204">
        <v>8.2517139999999998</v>
      </c>
      <c r="C70" s="204">
        <v>6.9500000000000011</v>
      </c>
      <c r="D70" s="204">
        <v>7.06</v>
      </c>
    </row>
    <row r="71" spans="1:4" x14ac:dyDescent="0.25">
      <c r="A71" s="43">
        <v>43571</v>
      </c>
      <c r="B71" s="204">
        <v>8.0057740000000006</v>
      </c>
      <c r="C71" s="204">
        <v>6.23</v>
      </c>
      <c r="D71" s="204">
        <v>7.02</v>
      </c>
    </row>
    <row r="72" spans="1:4" x14ac:dyDescent="0.25">
      <c r="A72" s="43">
        <v>43572</v>
      </c>
      <c r="B72" s="204">
        <v>8.0031599999999994</v>
      </c>
      <c r="C72" s="204">
        <v>7.01</v>
      </c>
      <c r="D72" s="204">
        <v>7.0000000000000009</v>
      </c>
    </row>
    <row r="73" spans="1:4" x14ac:dyDescent="0.25">
      <c r="A73" s="43">
        <v>43573</v>
      </c>
      <c r="B73" s="204">
        <v>8.0024409999999992</v>
      </c>
      <c r="C73" s="204">
        <v>6.4800000000000013</v>
      </c>
      <c r="D73" s="204">
        <v>6.8000000000000007</v>
      </c>
    </row>
    <row r="74" spans="1:4" x14ac:dyDescent="0.25">
      <c r="A74" s="43">
        <v>43574</v>
      </c>
      <c r="B74" s="204">
        <v>8.0087740000000007</v>
      </c>
      <c r="C74" s="204">
        <v>6.8199999999999994</v>
      </c>
      <c r="D74" s="204">
        <v>6.74</v>
      </c>
    </row>
    <row r="75" spans="1:4" x14ac:dyDescent="0.25">
      <c r="A75" s="43">
        <v>43577</v>
      </c>
      <c r="B75" s="204">
        <v>8.0195860000000003</v>
      </c>
      <c r="C75" s="204">
        <v>6.9500000000000011</v>
      </c>
      <c r="D75" s="204">
        <v>7.01</v>
      </c>
    </row>
    <row r="76" spans="1:4" x14ac:dyDescent="0.25">
      <c r="A76" s="43">
        <v>43578</v>
      </c>
      <c r="B76" s="204">
        <v>8.0468119999999992</v>
      </c>
      <c r="C76" s="204">
        <v>7.0499999999999989</v>
      </c>
      <c r="D76" s="204">
        <v>7.08</v>
      </c>
    </row>
    <row r="77" spans="1:4" x14ac:dyDescent="0.25">
      <c r="A77" s="43">
        <v>43579</v>
      </c>
      <c r="B77" s="204">
        <v>8.0105149999999998</v>
      </c>
      <c r="C77" s="204">
        <v>6.4</v>
      </c>
      <c r="D77" s="204">
        <v>7.0000000000000009</v>
      </c>
    </row>
    <row r="78" spans="1:4" x14ac:dyDescent="0.25">
      <c r="A78" s="43">
        <v>43580</v>
      </c>
      <c r="B78" s="204">
        <v>8.0370340000000002</v>
      </c>
      <c r="C78" s="204">
        <v>6.43</v>
      </c>
      <c r="D78" s="204">
        <v>6.84</v>
      </c>
    </row>
    <row r="79" spans="1:4" x14ac:dyDescent="0.25">
      <c r="A79" s="43">
        <v>43581</v>
      </c>
      <c r="B79" s="204">
        <v>8.0035939999999997</v>
      </c>
      <c r="C79" s="204">
        <v>5.81</v>
      </c>
      <c r="D79" s="204">
        <v>6.5099999999999989</v>
      </c>
    </row>
    <row r="80" spans="1:4" x14ac:dyDescent="0.25">
      <c r="A80" s="43">
        <v>43584</v>
      </c>
      <c r="B80" s="204">
        <v>8.0039909999999992</v>
      </c>
      <c r="C80" s="204">
        <v>6.23</v>
      </c>
      <c r="D80" s="204">
        <v>6.5099999999999989</v>
      </c>
    </row>
    <row r="81" spans="1:4" x14ac:dyDescent="0.25">
      <c r="A81" s="43">
        <v>43585</v>
      </c>
      <c r="B81" s="204">
        <v>8.0028849999999991</v>
      </c>
      <c r="C81" s="204">
        <v>6.4</v>
      </c>
      <c r="D81" s="204">
        <v>6.5099999999999989</v>
      </c>
    </row>
    <row r="82" spans="1:4" x14ac:dyDescent="0.25">
      <c r="A82" s="43">
        <v>43587</v>
      </c>
      <c r="B82" s="204">
        <v>8.0005600000000001</v>
      </c>
      <c r="C82" s="204" t="e">
        <v>#N/A</v>
      </c>
      <c r="D82" s="204">
        <v>6.87</v>
      </c>
    </row>
    <row r="83" spans="1:4" x14ac:dyDescent="0.25">
      <c r="A83" s="43">
        <v>43588</v>
      </c>
      <c r="B83" s="204">
        <v>7.9854519999999996</v>
      </c>
      <c r="C83" s="204">
        <v>7.89</v>
      </c>
      <c r="D83" s="204">
        <v>7.339999999999999</v>
      </c>
    </row>
    <row r="84" spans="1:4" x14ac:dyDescent="0.25">
      <c r="A84" s="43">
        <v>43589</v>
      </c>
      <c r="B84" s="204">
        <v>7.9586210000000008</v>
      </c>
      <c r="C84" s="204" t="e">
        <v>#N/A</v>
      </c>
      <c r="D84" s="204" t="e">
        <v>#N/A</v>
      </c>
    </row>
    <row r="85" spans="1:4" x14ac:dyDescent="0.25">
      <c r="A85" s="43">
        <v>43591</v>
      </c>
      <c r="B85" s="204">
        <v>7.9668109999999999</v>
      </c>
      <c r="C85" s="204">
        <v>7.08</v>
      </c>
      <c r="D85" s="204">
        <v>7.13</v>
      </c>
    </row>
    <row r="86" spans="1:4" x14ac:dyDescent="0.25">
      <c r="A86" s="43">
        <v>43593</v>
      </c>
      <c r="B86" s="204">
        <v>8.100854</v>
      </c>
      <c r="C86" s="204">
        <v>7.03</v>
      </c>
      <c r="D86" s="204">
        <v>7.1</v>
      </c>
    </row>
    <row r="87" spans="1:4" x14ac:dyDescent="0.25">
      <c r="A87" s="43">
        <v>43598</v>
      </c>
      <c r="B87" s="204">
        <v>7.9760710000000001</v>
      </c>
      <c r="C87" s="204">
        <v>7.1099999999999994</v>
      </c>
      <c r="D87" s="204">
        <v>7.13</v>
      </c>
    </row>
    <row r="88" spans="1:4" x14ac:dyDescent="0.25">
      <c r="A88" s="43">
        <v>43599</v>
      </c>
      <c r="B88" s="204">
        <v>7.9652820000000002</v>
      </c>
      <c r="C88" s="204">
        <v>7.04</v>
      </c>
      <c r="D88" s="204">
        <v>7.1</v>
      </c>
    </row>
    <row r="89" spans="1:4" x14ac:dyDescent="0.25">
      <c r="A89" s="43">
        <v>43600</v>
      </c>
      <c r="B89" s="204">
        <v>8.0000850000000003</v>
      </c>
      <c r="C89" s="204">
        <v>6.36</v>
      </c>
      <c r="D89" s="204">
        <v>7.02</v>
      </c>
    </row>
    <row r="90" spans="1:4" x14ac:dyDescent="0.25">
      <c r="A90" s="43">
        <v>43601</v>
      </c>
      <c r="B90" s="204">
        <v>8.0000809999999998</v>
      </c>
      <c r="C90" s="204">
        <v>5.97</v>
      </c>
      <c r="D90" s="204">
        <v>6.5700000000000012</v>
      </c>
    </row>
    <row r="91" spans="1:4" x14ac:dyDescent="0.25">
      <c r="A91" s="43">
        <v>43602</v>
      </c>
      <c r="B91" s="204">
        <v>8.0003299999999999</v>
      </c>
      <c r="C91" s="204">
        <v>6.09</v>
      </c>
      <c r="D91" s="204">
        <v>6.47</v>
      </c>
    </row>
    <row r="92" spans="1:4" x14ac:dyDescent="0.25">
      <c r="A92" s="43">
        <v>43605</v>
      </c>
      <c r="B92" s="204">
        <v>8.0118030000000005</v>
      </c>
      <c r="C92" s="204">
        <v>6.99</v>
      </c>
      <c r="D92" s="204">
        <v>6.63</v>
      </c>
    </row>
    <row r="93" spans="1:4" x14ac:dyDescent="0.25">
      <c r="A93" s="43">
        <v>43606</v>
      </c>
      <c r="B93" s="204">
        <v>8.0003089999999997</v>
      </c>
      <c r="C93" s="204">
        <v>6.68</v>
      </c>
      <c r="D93" s="204">
        <v>6.76</v>
      </c>
    </row>
    <row r="94" spans="1:4" x14ac:dyDescent="0.25">
      <c r="A94" s="43">
        <v>43607</v>
      </c>
      <c r="B94" s="204">
        <v>8.0008979999999994</v>
      </c>
      <c r="C94" s="204">
        <v>7.0900000000000007</v>
      </c>
      <c r="D94" s="204">
        <v>6.99</v>
      </c>
    </row>
    <row r="95" spans="1:4" x14ac:dyDescent="0.25">
      <c r="A95" s="43">
        <v>43607.25</v>
      </c>
      <c r="B95" s="204">
        <v>8.0033151366280801</v>
      </c>
      <c r="C95" s="204">
        <v>7.13</v>
      </c>
      <c r="D95" s="204">
        <v>7.1</v>
      </c>
    </row>
    <row r="96" spans="1:4" x14ac:dyDescent="0.25">
      <c r="A96" s="43">
        <v>43608.25</v>
      </c>
      <c r="B96" s="204">
        <v>8.0098090617195901</v>
      </c>
      <c r="C96" s="204">
        <v>7.23</v>
      </c>
      <c r="D96" s="204">
        <v>7.22</v>
      </c>
    </row>
    <row r="97" spans="1:4" x14ac:dyDescent="0.25">
      <c r="A97" s="43">
        <v>43611.25</v>
      </c>
      <c r="B97" s="204">
        <v>8.0079323622033503</v>
      </c>
      <c r="C97" s="204" t="e">
        <v>#N/A</v>
      </c>
      <c r="D97" s="204" t="e">
        <v>#N/A</v>
      </c>
    </row>
    <row r="98" spans="1:4" x14ac:dyDescent="0.25">
      <c r="A98" s="43">
        <v>43612.25</v>
      </c>
      <c r="B98" s="204">
        <v>8.0205398293488201</v>
      </c>
      <c r="C98" s="204">
        <v>7.03</v>
      </c>
      <c r="D98" s="204">
        <v>7.17</v>
      </c>
    </row>
    <row r="99" spans="1:4" x14ac:dyDescent="0.25">
      <c r="A99" s="43">
        <v>43613.25</v>
      </c>
      <c r="B99" s="204">
        <v>8.0070489211763807</v>
      </c>
      <c r="C99" s="204">
        <v>7.3599999999999994</v>
      </c>
      <c r="D99" s="204">
        <v>7.2700000000000005</v>
      </c>
    </row>
    <row r="100" spans="1:4" x14ac:dyDescent="0.25">
      <c r="A100" s="43">
        <v>43614.25</v>
      </c>
      <c r="B100" s="204">
        <v>8.1396704914835993</v>
      </c>
      <c r="C100" s="204">
        <v>7.19</v>
      </c>
      <c r="D100" s="204">
        <v>7.31</v>
      </c>
    </row>
    <row r="101" spans="1:4" x14ac:dyDescent="0.25">
      <c r="A101" s="43">
        <v>43615.25</v>
      </c>
      <c r="B101" s="204">
        <v>8.9229477539728297</v>
      </c>
      <c r="C101" s="204">
        <v>7.7</v>
      </c>
      <c r="D101" s="204">
        <v>7.580000000000001</v>
      </c>
    </row>
    <row r="102" spans="1:4" x14ac:dyDescent="0.25">
      <c r="A102" s="43">
        <v>43619.25</v>
      </c>
      <c r="B102" s="204">
        <v>8.0763130000000007</v>
      </c>
      <c r="C102" s="204">
        <v>7.51</v>
      </c>
      <c r="D102" s="204">
        <v>7.62</v>
      </c>
    </row>
    <row r="103" spans="1:4" x14ac:dyDescent="0.25">
      <c r="A103" s="43">
        <v>43620.25</v>
      </c>
      <c r="B103" s="204">
        <v>8.0506980000000006</v>
      </c>
      <c r="C103" s="204">
        <v>7.82</v>
      </c>
      <c r="D103" s="204">
        <v>7.73</v>
      </c>
    </row>
    <row r="104" spans="1:4" x14ac:dyDescent="0.25">
      <c r="A104" s="43">
        <v>43621.25</v>
      </c>
      <c r="B104" s="204">
        <v>8.3902990000000006</v>
      </c>
      <c r="C104" s="204">
        <v>8.0299999999999994</v>
      </c>
      <c r="D104" s="204">
        <v>7.91</v>
      </c>
    </row>
    <row r="105" spans="1:4" x14ac:dyDescent="0.25">
      <c r="A105" s="43">
        <v>43622.25</v>
      </c>
      <c r="B105" s="204">
        <v>8.2376159999999992</v>
      </c>
      <c r="C105" s="204">
        <v>8.2899999999999991</v>
      </c>
      <c r="D105" s="204">
        <v>8.15</v>
      </c>
    </row>
    <row r="106" spans="1:4" x14ac:dyDescent="0.25">
      <c r="A106" s="43">
        <v>43625.25</v>
      </c>
      <c r="B106" s="204">
        <v>8.4604079999999993</v>
      </c>
      <c r="C106" s="204">
        <v>8.3000000000000007</v>
      </c>
      <c r="D106" s="204">
        <v>8.4</v>
      </c>
    </row>
    <row r="107" spans="1:4" x14ac:dyDescent="0.25">
      <c r="A107" s="43">
        <v>43626.25</v>
      </c>
      <c r="B107" s="204">
        <v>8.6942780000000006</v>
      </c>
      <c r="C107" s="204">
        <v>8.86</v>
      </c>
      <c r="D107" s="204">
        <v>8.56</v>
      </c>
    </row>
    <row r="108" spans="1:4" x14ac:dyDescent="0.25">
      <c r="A108" s="43">
        <v>43627.25</v>
      </c>
      <c r="B108" s="204">
        <v>8.9572529999999997</v>
      </c>
      <c r="C108" s="204">
        <v>9.01</v>
      </c>
      <c r="D108" s="204">
        <v>8.91</v>
      </c>
    </row>
    <row r="109" spans="1:4" x14ac:dyDescent="0.25">
      <c r="A109" s="43">
        <v>43628.25</v>
      </c>
      <c r="B109" s="204">
        <v>8.3901669999999999</v>
      </c>
      <c r="C109" s="204">
        <v>8.65</v>
      </c>
      <c r="D109" s="204">
        <v>8.61</v>
      </c>
    </row>
    <row r="110" spans="1:4" x14ac:dyDescent="0.25">
      <c r="A110" s="43">
        <v>43629.25</v>
      </c>
      <c r="B110" s="204">
        <v>8.0931010000000008</v>
      </c>
      <c r="C110" s="204">
        <v>7.76</v>
      </c>
      <c r="D110" s="204">
        <v>7.919999999999999</v>
      </c>
    </row>
    <row r="111" spans="1:4" x14ac:dyDescent="0.25">
      <c r="A111" s="43">
        <v>43632.25</v>
      </c>
      <c r="B111" s="204">
        <v>8.1889000000000003</v>
      </c>
      <c r="C111" s="204">
        <v>7.7199999999999989</v>
      </c>
      <c r="D111" s="204">
        <v>7.870000000000001</v>
      </c>
    </row>
    <row r="112" spans="1:4" x14ac:dyDescent="0.25">
      <c r="A112" s="43">
        <v>43633.25</v>
      </c>
      <c r="B112" s="204">
        <v>8.1298919999999999</v>
      </c>
      <c r="C112" s="204">
        <v>7.51</v>
      </c>
      <c r="D112" s="204">
        <v>7.7199999999999989</v>
      </c>
    </row>
    <row r="113" spans="1:4" x14ac:dyDescent="0.25">
      <c r="A113" s="43">
        <v>43634.25</v>
      </c>
      <c r="B113" s="204">
        <v>8.086112</v>
      </c>
      <c r="C113" s="204">
        <v>7.4299999999999988</v>
      </c>
      <c r="D113" s="204">
        <v>7.75</v>
      </c>
    </row>
    <row r="114" spans="1:4" x14ac:dyDescent="0.25">
      <c r="A114" s="43">
        <v>43635.25</v>
      </c>
      <c r="B114" s="204">
        <v>8.0812969999999993</v>
      </c>
      <c r="C114" s="204">
        <v>7.28</v>
      </c>
      <c r="D114" s="204">
        <v>7.5</v>
      </c>
    </row>
    <row r="115" spans="1:4" x14ac:dyDescent="0.25">
      <c r="A115" s="43">
        <v>43636.25</v>
      </c>
      <c r="B115" s="204">
        <v>8.0752159999999993</v>
      </c>
      <c r="C115" s="204">
        <v>7.1399999999999988</v>
      </c>
      <c r="D115" s="204">
        <v>7.41</v>
      </c>
    </row>
    <row r="116" spans="1:4" x14ac:dyDescent="0.25">
      <c r="A116" s="43">
        <v>43639.25</v>
      </c>
      <c r="B116" s="204">
        <v>8.0571429999999999</v>
      </c>
      <c r="C116" s="204">
        <v>6.45</v>
      </c>
      <c r="D116" s="204">
        <v>7.0000000000000009</v>
      </c>
    </row>
    <row r="117" spans="1:4" x14ac:dyDescent="0.25">
      <c r="A117" s="43">
        <v>43640.25</v>
      </c>
      <c r="B117" s="204">
        <v>8.1154109999999999</v>
      </c>
      <c r="C117" s="204">
        <v>6.5</v>
      </c>
      <c r="D117" s="204">
        <v>7.1</v>
      </c>
    </row>
    <row r="118" spans="1:4" x14ac:dyDescent="0.25">
      <c r="A118" s="43">
        <v>43641.25</v>
      </c>
      <c r="B118" s="204">
        <v>8.4703250000000008</v>
      </c>
      <c r="C118" s="204">
        <v>7.59</v>
      </c>
      <c r="D118" s="204">
        <v>7.1399999999999988</v>
      </c>
    </row>
    <row r="119" spans="1:4" x14ac:dyDescent="0.25">
      <c r="A119" s="43">
        <v>43642.25</v>
      </c>
      <c r="B119" s="204">
        <v>8.1869099999999992</v>
      </c>
      <c r="C119" s="204">
        <v>7.75</v>
      </c>
      <c r="D119" s="204">
        <v>7.59</v>
      </c>
    </row>
    <row r="120" spans="1:4" x14ac:dyDescent="0.25">
      <c r="A120" s="43">
        <v>43643.25</v>
      </c>
      <c r="B120" s="204">
        <v>8.2509289999999993</v>
      </c>
      <c r="C120" s="204">
        <v>8.06</v>
      </c>
      <c r="D120" s="204">
        <v>8.01</v>
      </c>
    </row>
    <row r="121" spans="1:4" x14ac:dyDescent="0.25">
      <c r="A121" s="43">
        <v>43646.25</v>
      </c>
      <c r="B121" s="204">
        <v>9.0411850000000005</v>
      </c>
      <c r="C121" s="204">
        <v>7.0900000000000007</v>
      </c>
      <c r="D121" s="204">
        <v>7.89</v>
      </c>
    </row>
    <row r="122" spans="1:4" x14ac:dyDescent="0.25">
      <c r="A122" s="43">
        <v>43647.25</v>
      </c>
      <c r="B122" s="204">
        <v>8.3732839999999999</v>
      </c>
      <c r="C122" s="204">
        <v>6.6199999999999992</v>
      </c>
      <c r="D122" s="204">
        <v>7.1099999999999994</v>
      </c>
    </row>
    <row r="123" spans="1:4" x14ac:dyDescent="0.25">
      <c r="A123" s="43">
        <v>43648.25</v>
      </c>
      <c r="B123" s="204">
        <v>8.2446420000000007</v>
      </c>
      <c r="C123" s="204">
        <v>7.8299999999999992</v>
      </c>
      <c r="D123" s="204">
        <v>7.16</v>
      </c>
    </row>
    <row r="124" spans="1:4" x14ac:dyDescent="0.25">
      <c r="A124" s="43">
        <v>43649.25</v>
      </c>
      <c r="B124" s="204">
        <v>8.1092340000000007</v>
      </c>
      <c r="C124" s="204">
        <v>7.580000000000001</v>
      </c>
      <c r="D124" s="204">
        <v>8.1</v>
      </c>
    </row>
    <row r="125" spans="1:4" x14ac:dyDescent="0.25">
      <c r="A125" s="43">
        <v>43650.25</v>
      </c>
      <c r="B125" s="204">
        <v>8.1979100000000003</v>
      </c>
      <c r="C125" s="204" t="e">
        <v>#N/A</v>
      </c>
      <c r="D125" s="204" t="e">
        <v>#N/A</v>
      </c>
    </row>
    <row r="126" spans="1:4" x14ac:dyDescent="0.25">
      <c r="A126" s="43">
        <v>43654.25</v>
      </c>
      <c r="B126" s="204">
        <v>8.1349110000000007</v>
      </c>
      <c r="C126" s="204">
        <v>7.0000000000000009</v>
      </c>
      <c r="D126" s="204">
        <v>7.61</v>
      </c>
    </row>
    <row r="127" spans="1:4" x14ac:dyDescent="0.25">
      <c r="A127" s="43">
        <v>43655.25</v>
      </c>
      <c r="B127" s="204">
        <v>8.1477570000000004</v>
      </c>
      <c r="C127" s="204">
        <v>7.06</v>
      </c>
      <c r="D127" s="204">
        <v>7.04</v>
      </c>
    </row>
    <row r="128" spans="1:4" x14ac:dyDescent="0.25">
      <c r="A128" s="43">
        <v>43656.25</v>
      </c>
      <c r="B128" s="204">
        <v>8.0464330000000004</v>
      </c>
      <c r="C128" s="204">
        <v>7.02</v>
      </c>
      <c r="D128" s="204">
        <v>7.01</v>
      </c>
    </row>
    <row r="129" spans="1:4" x14ac:dyDescent="0.25">
      <c r="A129" s="43">
        <v>43657.25</v>
      </c>
      <c r="B129" s="204">
        <v>8.0625599999999995</v>
      </c>
      <c r="C129" s="204">
        <v>8.44</v>
      </c>
      <c r="D129" s="204">
        <v>7.28</v>
      </c>
    </row>
    <row r="130" spans="1:4" x14ac:dyDescent="0.25">
      <c r="A130" s="43">
        <v>43660.25</v>
      </c>
      <c r="B130" s="204">
        <v>8.075431</v>
      </c>
      <c r="C130" s="204">
        <v>8.33</v>
      </c>
      <c r="D130" s="204">
        <v>7.91</v>
      </c>
    </row>
    <row r="131" spans="1:4" x14ac:dyDescent="0.25">
      <c r="A131" s="43">
        <v>43661.25</v>
      </c>
      <c r="B131" s="204">
        <v>8.144012</v>
      </c>
      <c r="C131" s="204">
        <v>7.85</v>
      </c>
      <c r="D131" s="204">
        <v>7.6900000000000013</v>
      </c>
    </row>
    <row r="132" spans="1:4" x14ac:dyDescent="0.25">
      <c r="A132" s="43">
        <v>43662.25</v>
      </c>
      <c r="B132" s="204">
        <v>8.0502590000000005</v>
      </c>
      <c r="C132" s="204">
        <v>7.3599999999999994</v>
      </c>
      <c r="D132" s="204">
        <v>7.82</v>
      </c>
    </row>
    <row r="133" spans="1:4" x14ac:dyDescent="0.25">
      <c r="A133" s="43">
        <v>43663.25</v>
      </c>
      <c r="B133" s="204">
        <v>8.0272659999999991</v>
      </c>
      <c r="C133" s="204">
        <v>7.15</v>
      </c>
      <c r="D133" s="204">
        <v>7.79</v>
      </c>
    </row>
    <row r="134" spans="1:4" x14ac:dyDescent="0.25">
      <c r="A134" s="43">
        <v>43664.25</v>
      </c>
      <c r="B134" s="204">
        <v>8.0398650000000007</v>
      </c>
      <c r="C134" s="204">
        <v>7.31</v>
      </c>
      <c r="D134" s="204">
        <v>7.8100000000000005</v>
      </c>
    </row>
    <row r="135" spans="1:4" x14ac:dyDescent="0.25">
      <c r="A135" s="43">
        <v>43667.25</v>
      </c>
      <c r="B135" s="204">
        <v>8.0165839999999999</v>
      </c>
      <c r="C135" s="204">
        <v>7.85</v>
      </c>
      <c r="D135" s="204">
        <v>7.7800000000000011</v>
      </c>
    </row>
    <row r="136" spans="1:4" x14ac:dyDescent="0.25">
      <c r="A136" s="43">
        <v>43668.25</v>
      </c>
      <c r="B136" s="204">
        <v>8.0084470000000003</v>
      </c>
      <c r="C136" s="204">
        <v>7.5600000000000005</v>
      </c>
      <c r="D136" s="204">
        <v>7.86</v>
      </c>
    </row>
    <row r="137" spans="1:4" x14ac:dyDescent="0.25">
      <c r="A137" s="43">
        <v>43669.25</v>
      </c>
      <c r="B137" s="204">
        <v>8.0277580000000004</v>
      </c>
      <c r="C137" s="204">
        <v>7.9</v>
      </c>
      <c r="D137" s="204">
        <v>7.8299999999999992</v>
      </c>
    </row>
    <row r="138" spans="1:4" x14ac:dyDescent="0.25">
      <c r="A138" s="43">
        <v>43670.25</v>
      </c>
      <c r="B138" s="204">
        <v>8.0403210000000005</v>
      </c>
      <c r="C138" s="204">
        <v>8.32</v>
      </c>
      <c r="D138" s="204">
        <v>8.18</v>
      </c>
    </row>
    <row r="139" spans="1:4" x14ac:dyDescent="0.25">
      <c r="A139" s="43">
        <v>43671.25</v>
      </c>
      <c r="B139" s="204">
        <v>8.0699500000000004</v>
      </c>
      <c r="C139" s="204">
        <v>8.4499999999999993</v>
      </c>
      <c r="D139" s="204">
        <v>8.4499999999999993</v>
      </c>
    </row>
    <row r="140" spans="1:4" x14ac:dyDescent="0.25">
      <c r="A140" s="43">
        <v>43674.25</v>
      </c>
      <c r="B140" s="204">
        <v>8.1061940000000003</v>
      </c>
      <c r="C140" s="204">
        <v>8.2899999999999991</v>
      </c>
      <c r="D140" s="204">
        <v>8.49</v>
      </c>
    </row>
    <row r="141" spans="1:4" x14ac:dyDescent="0.25">
      <c r="A141" s="43">
        <v>43675.25</v>
      </c>
      <c r="B141" s="204">
        <v>8.1455500000000001</v>
      </c>
      <c r="C141" s="204">
        <v>8.08</v>
      </c>
      <c r="D141" s="204">
        <v>8.5500000000000007</v>
      </c>
    </row>
    <row r="142" spans="1:4" x14ac:dyDescent="0.25">
      <c r="A142" s="43">
        <v>43676.25</v>
      </c>
      <c r="B142" s="204">
        <v>8.2665290000000002</v>
      </c>
      <c r="C142" s="204">
        <v>8.0500000000000007</v>
      </c>
      <c r="D142" s="204">
        <v>8.2799999999999994</v>
      </c>
    </row>
    <row r="143" spans="1:4" x14ac:dyDescent="0.25">
      <c r="A143" s="43">
        <v>43677.25</v>
      </c>
      <c r="B143" s="204">
        <v>8.2694930000000006</v>
      </c>
      <c r="C143" s="204">
        <v>7.91</v>
      </c>
      <c r="D143" s="204">
        <v>8.27</v>
      </c>
    </row>
    <row r="144" spans="1:4" x14ac:dyDescent="0.25">
      <c r="A144" s="43">
        <v>43678.25</v>
      </c>
      <c r="B144" s="204">
        <v>8.0386600000000001</v>
      </c>
      <c r="C144" s="204">
        <v>7.07</v>
      </c>
      <c r="D144" s="204">
        <v>7.88</v>
      </c>
    </row>
    <row r="145" spans="1:4" x14ac:dyDescent="0.25">
      <c r="A145" s="43">
        <v>43681.25</v>
      </c>
      <c r="B145" s="204">
        <v>8.0138770000000008</v>
      </c>
      <c r="C145" s="204">
        <v>7.95</v>
      </c>
      <c r="D145" s="204">
        <v>7.91</v>
      </c>
    </row>
    <row r="146" spans="1:4" x14ac:dyDescent="0.25">
      <c r="A146" s="43">
        <v>43682.25</v>
      </c>
      <c r="B146" s="204">
        <v>8.0928760000000004</v>
      </c>
      <c r="C146" s="204">
        <v>8.31</v>
      </c>
      <c r="D146" s="204">
        <v>8.11</v>
      </c>
    </row>
    <row r="147" spans="1:4" x14ac:dyDescent="0.25">
      <c r="A147" s="43">
        <v>43683.25</v>
      </c>
      <c r="B147" s="204">
        <v>8.1169440000000002</v>
      </c>
      <c r="C147" s="204">
        <v>8.24</v>
      </c>
      <c r="D147" s="204">
        <v>8.26</v>
      </c>
    </row>
    <row r="148" spans="1:4" x14ac:dyDescent="0.25">
      <c r="A148" s="43">
        <v>43684.25</v>
      </c>
      <c r="B148" s="204">
        <v>8.2549639999999993</v>
      </c>
      <c r="C148" s="204">
        <v>8.15</v>
      </c>
      <c r="D148" s="204">
        <v>8.2200000000000006</v>
      </c>
    </row>
    <row r="149" spans="1:4" x14ac:dyDescent="0.25">
      <c r="A149" s="43">
        <v>43685.25</v>
      </c>
      <c r="B149" s="204">
        <v>8.6119299999999992</v>
      </c>
      <c r="C149" s="204">
        <v>8.0500000000000007</v>
      </c>
      <c r="D149" s="204">
        <v>8.35</v>
      </c>
    </row>
    <row r="150" spans="1:4" x14ac:dyDescent="0.25">
      <c r="A150" s="43">
        <v>43688.25</v>
      </c>
      <c r="B150" s="204">
        <v>8.9664000000000001</v>
      </c>
      <c r="C150" s="204" t="e">
        <v>#N/A</v>
      </c>
      <c r="D150" s="204">
        <v>8.36</v>
      </c>
    </row>
    <row r="151" spans="1:4" x14ac:dyDescent="0.25">
      <c r="A151" s="43">
        <v>43689.25</v>
      </c>
      <c r="B151" s="204">
        <v>8.2877580000000002</v>
      </c>
      <c r="C151" s="204">
        <v>8.1199999999999992</v>
      </c>
      <c r="D151" s="204">
        <v>8.33</v>
      </c>
    </row>
    <row r="152" spans="1:4" x14ac:dyDescent="0.25">
      <c r="A152" s="43">
        <v>43690.25</v>
      </c>
      <c r="B152" s="204">
        <v>8.0986390000000004</v>
      </c>
      <c r="C152" s="204">
        <v>8.39</v>
      </c>
      <c r="D152" s="204">
        <v>8.36</v>
      </c>
    </row>
    <row r="153" spans="1:4" x14ac:dyDescent="0.25">
      <c r="A153" s="43">
        <v>43691</v>
      </c>
      <c r="B153" s="204">
        <v>8.1685169999999996</v>
      </c>
      <c r="C153" s="204">
        <v>8.01</v>
      </c>
      <c r="D153" s="204">
        <v>8.18</v>
      </c>
    </row>
    <row r="154" spans="1:4" x14ac:dyDescent="0.25">
      <c r="A154" s="43">
        <v>43692</v>
      </c>
      <c r="B154" s="204">
        <v>8.3042069999999999</v>
      </c>
      <c r="C154" s="204">
        <v>8.17</v>
      </c>
      <c r="D154" s="204">
        <v>8.33</v>
      </c>
    </row>
    <row r="155" spans="1:4" x14ac:dyDescent="0.25">
      <c r="A155" s="43">
        <v>43693</v>
      </c>
      <c r="B155" s="204">
        <v>8.2534369999999999</v>
      </c>
      <c r="C155" s="204">
        <v>8.1199999999999992</v>
      </c>
      <c r="D155" s="204">
        <v>8.3000000000000007</v>
      </c>
    </row>
    <row r="156" spans="1:4" x14ac:dyDescent="0.25">
      <c r="A156" s="43">
        <v>43696</v>
      </c>
      <c r="B156" s="204">
        <v>8.2663499999999992</v>
      </c>
      <c r="C156" s="204">
        <v>8.35</v>
      </c>
      <c r="D156" s="204">
        <v>8.41</v>
      </c>
    </row>
    <row r="157" spans="1:4" x14ac:dyDescent="0.25">
      <c r="A157" s="43">
        <v>43697</v>
      </c>
      <c r="B157" s="204">
        <v>8.3723080000000003</v>
      </c>
      <c r="C157" s="204">
        <v>8.3000000000000007</v>
      </c>
      <c r="D157" s="204">
        <v>8.3800000000000008</v>
      </c>
    </row>
    <row r="158" spans="1:4" x14ac:dyDescent="0.25">
      <c r="A158" s="43">
        <v>43698</v>
      </c>
      <c r="B158" s="204">
        <v>8.20444</v>
      </c>
      <c r="C158" s="204">
        <v>8.36</v>
      </c>
      <c r="D158" s="204">
        <v>8.44</v>
      </c>
    </row>
    <row r="159" spans="1:4" x14ac:dyDescent="0.25">
      <c r="A159" s="43">
        <v>43699</v>
      </c>
      <c r="B159" s="204">
        <v>8.7834230000000009</v>
      </c>
      <c r="C159" s="204">
        <v>8.3699999999999992</v>
      </c>
      <c r="D159" s="204">
        <v>8.4600000000000009</v>
      </c>
    </row>
    <row r="160" spans="1:4" x14ac:dyDescent="0.25">
      <c r="A160" s="43">
        <v>43700</v>
      </c>
      <c r="B160" s="204">
        <v>9.6890490000000007</v>
      </c>
      <c r="C160" s="204">
        <v>11</v>
      </c>
      <c r="D160" s="204">
        <v>8.69</v>
      </c>
    </row>
    <row r="161" spans="1:6" x14ac:dyDescent="0.25">
      <c r="A161" s="43">
        <v>43703</v>
      </c>
      <c r="B161" s="204">
        <v>9.6701420000000002</v>
      </c>
      <c r="C161" s="204">
        <v>8.8000000000000007</v>
      </c>
      <c r="D161" s="204">
        <v>8.85</v>
      </c>
    </row>
    <row r="162" spans="1:6" x14ac:dyDescent="0.25">
      <c r="A162" s="43">
        <v>43704</v>
      </c>
      <c r="B162" s="204">
        <v>9.8802839999999996</v>
      </c>
      <c r="C162" s="204">
        <v>8.85</v>
      </c>
      <c r="D162" s="204">
        <v>9</v>
      </c>
    </row>
    <row r="163" spans="1:6" x14ac:dyDescent="0.25">
      <c r="A163" s="43">
        <v>43705</v>
      </c>
      <c r="B163" s="204">
        <v>9.5765960000000003</v>
      </c>
      <c r="C163" s="204">
        <v>10.82</v>
      </c>
      <c r="D163" s="204">
        <v>9.65</v>
      </c>
    </row>
    <row r="164" spans="1:6" x14ac:dyDescent="0.25">
      <c r="A164" s="43">
        <v>43706</v>
      </c>
      <c r="B164" s="204">
        <v>9.6572899999999997</v>
      </c>
      <c r="C164" s="204">
        <v>9.83</v>
      </c>
      <c r="D164" s="204">
        <v>10.119999999999999</v>
      </c>
    </row>
    <row r="165" spans="1:6" x14ac:dyDescent="0.25">
      <c r="A165" s="43">
        <v>43710</v>
      </c>
      <c r="B165" s="204">
        <v>9.0815610000000007</v>
      </c>
      <c r="C165" s="204" t="e">
        <v>#N/A</v>
      </c>
      <c r="D165" s="204" t="e">
        <v>#N/A</v>
      </c>
    </row>
    <row r="166" spans="1:6" x14ac:dyDescent="0.25">
      <c r="A166" s="43">
        <v>43711</v>
      </c>
      <c r="B166" s="204">
        <v>8.4537110000000002</v>
      </c>
      <c r="C166" s="204">
        <v>9.36</v>
      </c>
      <c r="D166" s="204">
        <v>9.36</v>
      </c>
    </row>
    <row r="167" spans="1:6" x14ac:dyDescent="0.25">
      <c r="A167" s="43">
        <v>43712</v>
      </c>
      <c r="B167" s="204">
        <v>8.0658799999999999</v>
      </c>
      <c r="C167" s="204">
        <v>8.34</v>
      </c>
      <c r="D167" s="204">
        <v>8.35</v>
      </c>
    </row>
    <row r="168" spans="1:6" x14ac:dyDescent="0.25">
      <c r="A168" s="43">
        <v>43713</v>
      </c>
      <c r="B168" s="204">
        <v>8.0718250000000005</v>
      </c>
      <c r="C168" s="204">
        <v>7.9800000000000013</v>
      </c>
      <c r="D168" s="204">
        <v>8.0399999999999991</v>
      </c>
    </row>
    <row r="169" spans="1:6" x14ac:dyDescent="0.25">
      <c r="A169" s="43">
        <v>43714</v>
      </c>
      <c r="B169" s="204">
        <v>8.1019559999999995</v>
      </c>
      <c r="C169" s="204">
        <v>8.1999999999999993</v>
      </c>
      <c r="D169" s="204">
        <v>8.3800000000000008</v>
      </c>
    </row>
    <row r="170" spans="1:6" x14ac:dyDescent="0.25">
      <c r="A170" s="43">
        <v>43717</v>
      </c>
      <c r="B170" s="204">
        <v>8.17577</v>
      </c>
      <c r="C170" s="204">
        <v>7.99</v>
      </c>
      <c r="D170" s="204">
        <v>8.1199999999999992</v>
      </c>
    </row>
    <row r="171" spans="1:6" x14ac:dyDescent="0.25">
      <c r="A171" s="43">
        <v>43718</v>
      </c>
      <c r="B171" s="204">
        <v>8.4105030000000003</v>
      </c>
      <c r="C171" s="204">
        <v>8.16</v>
      </c>
      <c r="D171" s="204">
        <v>8.2200000000000006</v>
      </c>
    </row>
    <row r="172" spans="1:6" x14ac:dyDescent="0.25">
      <c r="A172" s="43">
        <v>43719</v>
      </c>
      <c r="B172" s="204">
        <v>8.5192890000000006</v>
      </c>
      <c r="C172" s="204">
        <v>8.0299999999999994</v>
      </c>
      <c r="D172" s="204">
        <v>8.25</v>
      </c>
      <c r="F172" s="95"/>
    </row>
    <row r="173" spans="1:6" x14ac:dyDescent="0.25">
      <c r="A173" s="43">
        <v>43720</v>
      </c>
      <c r="B173" s="204">
        <v>8.9911930000000009</v>
      </c>
      <c r="C173" s="204">
        <v>8.33</v>
      </c>
      <c r="D173" s="204">
        <v>8.2799999999999994</v>
      </c>
    </row>
    <row r="174" spans="1:6" x14ac:dyDescent="0.25">
      <c r="A174" s="43">
        <v>43721</v>
      </c>
      <c r="B174" s="204">
        <v>9.3915419999999994</v>
      </c>
      <c r="C174" s="204">
        <v>8.17</v>
      </c>
      <c r="D174" s="204">
        <v>8.33</v>
      </c>
    </row>
    <row r="175" spans="1:6" x14ac:dyDescent="0.25">
      <c r="A175" s="43">
        <v>43724</v>
      </c>
      <c r="B175" s="204">
        <v>8.5602540000000005</v>
      </c>
      <c r="C175" s="204">
        <v>8.0399999999999991</v>
      </c>
      <c r="D175" s="204">
        <v>8.18</v>
      </c>
    </row>
    <row r="176" spans="1:6" x14ac:dyDescent="0.25">
      <c r="A176" s="43">
        <v>43725</v>
      </c>
      <c r="B176" s="204">
        <v>8.5834379999999992</v>
      </c>
      <c r="C176" s="204">
        <v>8.02</v>
      </c>
      <c r="D176" s="204">
        <v>8.19</v>
      </c>
    </row>
    <row r="177" spans="1:4" x14ac:dyDescent="0.25">
      <c r="A177" s="43">
        <v>43726</v>
      </c>
      <c r="B177" s="204">
        <v>8.4135430000000007</v>
      </c>
      <c r="C177" s="204">
        <v>8.1199999999999992</v>
      </c>
      <c r="D177" s="204">
        <v>8.2100000000000009</v>
      </c>
    </row>
    <row r="178" spans="1:4" x14ac:dyDescent="0.25">
      <c r="A178" s="43">
        <v>43727</v>
      </c>
      <c r="B178" s="204">
        <v>8.5721450000000008</v>
      </c>
      <c r="C178" s="204">
        <v>7.9699999999999989</v>
      </c>
      <c r="D178" s="204">
        <v>8.11</v>
      </c>
    </row>
    <row r="179" spans="1:4" x14ac:dyDescent="0.25">
      <c r="A179" s="43">
        <v>43728</v>
      </c>
      <c r="B179" s="204">
        <v>9.6461000000000006</v>
      </c>
      <c r="C179" s="204">
        <v>7.99</v>
      </c>
      <c r="D179" s="204">
        <v>8.07</v>
      </c>
    </row>
    <row r="180" spans="1:4" x14ac:dyDescent="0.25">
      <c r="A180" s="43">
        <v>43731</v>
      </c>
      <c r="B180" s="204">
        <v>10.063081</v>
      </c>
      <c r="C180" s="204">
        <v>8.41</v>
      </c>
      <c r="D180" s="204">
        <v>8.32</v>
      </c>
    </row>
    <row r="181" spans="1:4" x14ac:dyDescent="0.25">
      <c r="A181" s="43">
        <v>43732</v>
      </c>
      <c r="B181" s="204">
        <v>10.109479</v>
      </c>
      <c r="C181" s="204">
        <v>8.44</v>
      </c>
      <c r="D181" s="204">
        <v>8.6</v>
      </c>
    </row>
    <row r="182" spans="1:4" x14ac:dyDescent="0.25">
      <c r="A182" s="43">
        <v>43733</v>
      </c>
      <c r="B182" s="204">
        <v>10.001339</v>
      </c>
      <c r="C182" s="204">
        <v>8.27</v>
      </c>
      <c r="D182" s="204">
        <v>8.39</v>
      </c>
    </row>
    <row r="183" spans="1:4" x14ac:dyDescent="0.25">
      <c r="A183" s="43">
        <v>43734</v>
      </c>
      <c r="B183" s="204">
        <v>9.1959040000000005</v>
      </c>
      <c r="C183" s="204">
        <v>8.9700000000000006</v>
      </c>
      <c r="D183" s="204">
        <v>8.64</v>
      </c>
    </row>
    <row r="184" spans="1:4" x14ac:dyDescent="0.25">
      <c r="A184" s="43">
        <v>43735</v>
      </c>
      <c r="B184" s="204">
        <v>8.4866799999999998</v>
      </c>
      <c r="C184" s="204">
        <v>8.76</v>
      </c>
      <c r="D184" s="204">
        <v>8.7799999999999994</v>
      </c>
    </row>
    <row r="185" spans="1:4" x14ac:dyDescent="0.25">
      <c r="A185" s="43">
        <v>43738</v>
      </c>
      <c r="B185" s="204">
        <v>8.759169</v>
      </c>
      <c r="C185" s="204">
        <v>8.92</v>
      </c>
      <c r="D185" s="204">
        <v>9.1300000000000008</v>
      </c>
    </row>
    <row r="186" spans="1:4" x14ac:dyDescent="0.25">
      <c r="A186" s="43">
        <v>43739</v>
      </c>
      <c r="B186" s="204">
        <v>8.4441129999999998</v>
      </c>
      <c r="C186" s="204">
        <v>8.49</v>
      </c>
      <c r="D186" s="204">
        <v>8.51</v>
      </c>
    </row>
    <row r="187" spans="1:4" x14ac:dyDescent="0.25">
      <c r="A187" s="43">
        <v>43740</v>
      </c>
      <c r="B187" s="204">
        <v>8.4553239999999992</v>
      </c>
      <c r="C187" s="204">
        <v>8.4</v>
      </c>
      <c r="D187" s="204">
        <v>8.51</v>
      </c>
    </row>
    <row r="188" spans="1:4" x14ac:dyDescent="0.25">
      <c r="A188" s="43">
        <v>43741</v>
      </c>
      <c r="B188" s="204">
        <v>8.3993839999999995</v>
      </c>
      <c r="C188" s="204">
        <v>8.3699999999999992</v>
      </c>
      <c r="D188" s="204">
        <v>8.3800000000000008</v>
      </c>
    </row>
    <row r="189" spans="1:4" x14ac:dyDescent="0.25">
      <c r="A189" s="43">
        <v>43742</v>
      </c>
      <c r="B189" s="204">
        <v>8.4128930000000004</v>
      </c>
      <c r="C189" s="204">
        <v>8.1999999999999993</v>
      </c>
      <c r="D189" s="204">
        <v>8.2200000000000006</v>
      </c>
    </row>
    <row r="190" spans="1:4" x14ac:dyDescent="0.25">
      <c r="A190" s="43">
        <v>43745</v>
      </c>
      <c r="B190" s="204">
        <v>8.4139839999999992</v>
      </c>
      <c r="C190" s="204">
        <v>8.2200000000000006</v>
      </c>
      <c r="D190" s="204">
        <v>8.2899999999999991</v>
      </c>
    </row>
    <row r="191" spans="1:4" x14ac:dyDescent="0.25">
      <c r="A191" s="43">
        <v>43746</v>
      </c>
      <c r="B191" s="204">
        <v>8.3681509999999992</v>
      </c>
      <c r="C191" s="204">
        <v>8.17</v>
      </c>
      <c r="D191" s="204">
        <v>8.23</v>
      </c>
    </row>
    <row r="192" spans="1:4" x14ac:dyDescent="0.25">
      <c r="A192" s="43">
        <v>43747</v>
      </c>
      <c r="B192" s="204">
        <v>8.3505020000000005</v>
      </c>
      <c r="C192" s="204">
        <v>7.9699999999999989</v>
      </c>
      <c r="D192" s="204">
        <v>8.31</v>
      </c>
    </row>
    <row r="193" spans="1:4" x14ac:dyDescent="0.25">
      <c r="A193" s="43">
        <v>43748</v>
      </c>
      <c r="B193" s="204">
        <v>8.3676689999999994</v>
      </c>
      <c r="C193" s="204">
        <v>7.8</v>
      </c>
      <c r="D193" s="204">
        <v>8.17</v>
      </c>
    </row>
    <row r="194" spans="1:4" x14ac:dyDescent="0.25">
      <c r="A194" s="43">
        <v>43749</v>
      </c>
      <c r="B194" s="204">
        <v>8.3670960000000001</v>
      </c>
      <c r="C194" s="204">
        <v>7.8100000000000005</v>
      </c>
      <c r="D194" s="204">
        <v>8.09</v>
      </c>
    </row>
    <row r="195" spans="1:4" x14ac:dyDescent="0.25">
      <c r="A195" s="43">
        <v>43752</v>
      </c>
      <c r="B195" s="204">
        <v>8.3907900000000009</v>
      </c>
      <c r="C195" s="204" t="e">
        <v>#N/A</v>
      </c>
      <c r="D195" s="204" t="e">
        <v>#N/A</v>
      </c>
    </row>
    <row r="196" spans="1:4" x14ac:dyDescent="0.25">
      <c r="A196" s="43">
        <v>43753</v>
      </c>
      <c r="B196" s="204">
        <v>8.3709500000000006</v>
      </c>
      <c r="C196" s="204">
        <v>7.73</v>
      </c>
      <c r="D196" s="204">
        <v>8.1199999999999992</v>
      </c>
    </row>
    <row r="197" spans="1:4" x14ac:dyDescent="0.25">
      <c r="A197" s="43">
        <v>43754</v>
      </c>
      <c r="B197" s="204">
        <v>8.3375920000000008</v>
      </c>
      <c r="C197" s="204">
        <v>7.339999999999999</v>
      </c>
      <c r="D197" s="204">
        <v>8.0500000000000007</v>
      </c>
    </row>
    <row r="198" spans="1:4" x14ac:dyDescent="0.25">
      <c r="A198" s="43">
        <v>43755</v>
      </c>
      <c r="B198" s="204">
        <v>8.3765420000000006</v>
      </c>
      <c r="C198" s="204">
        <v>7.82</v>
      </c>
      <c r="D198" s="204">
        <v>7.8100000000000005</v>
      </c>
    </row>
    <row r="199" spans="1:4" x14ac:dyDescent="0.25">
      <c r="A199" s="43">
        <v>43756</v>
      </c>
      <c r="B199" s="204">
        <v>8.4157679999999999</v>
      </c>
      <c r="C199" s="204">
        <v>7.62</v>
      </c>
      <c r="D199" s="204">
        <v>7.82</v>
      </c>
    </row>
    <row r="200" spans="1:4" x14ac:dyDescent="0.25">
      <c r="A200" s="43">
        <v>43759</v>
      </c>
      <c r="B200" s="204">
        <v>8.4715629999999997</v>
      </c>
      <c r="C200" s="204">
        <v>7.99</v>
      </c>
      <c r="D200" s="204">
        <v>7.85</v>
      </c>
    </row>
    <row r="201" spans="1:4" x14ac:dyDescent="0.25">
      <c r="A201" s="43">
        <v>43760</v>
      </c>
      <c r="B201" s="204">
        <v>8.6833320000000001</v>
      </c>
      <c r="C201" s="204">
        <v>8.1300000000000008</v>
      </c>
      <c r="D201" s="204">
        <v>8.0399999999999991</v>
      </c>
    </row>
    <row r="202" spans="1:4" x14ac:dyDescent="0.25">
      <c r="A202" s="43">
        <v>43761</v>
      </c>
      <c r="B202" s="204">
        <v>8.7797579999999993</v>
      </c>
      <c r="C202" s="204">
        <v>8.26</v>
      </c>
      <c r="D202" s="204">
        <v>8.16</v>
      </c>
    </row>
    <row r="203" spans="1:4" x14ac:dyDescent="0.25">
      <c r="A203" s="43">
        <v>43762</v>
      </c>
      <c r="B203" s="204">
        <v>8.7142350000000004</v>
      </c>
      <c r="C203" s="204">
        <v>8.26</v>
      </c>
      <c r="D203" s="204">
        <v>8.2899999999999991</v>
      </c>
    </row>
    <row r="204" spans="1:4" x14ac:dyDescent="0.25">
      <c r="A204" s="43">
        <v>43763</v>
      </c>
      <c r="B204" s="204">
        <v>8.9882849999999994</v>
      </c>
      <c r="C204" s="204">
        <v>8.64</v>
      </c>
      <c r="D204" s="204">
        <v>8.39</v>
      </c>
    </row>
    <row r="205" spans="1:4" x14ac:dyDescent="0.25">
      <c r="A205" s="43">
        <v>43766</v>
      </c>
      <c r="B205" s="204">
        <v>8.6282379999999996</v>
      </c>
      <c r="C205" s="204">
        <v>8.3000000000000007</v>
      </c>
      <c r="D205" s="204">
        <v>8.42</v>
      </c>
    </row>
    <row r="206" spans="1:4" x14ac:dyDescent="0.25">
      <c r="A206" s="43">
        <v>43767</v>
      </c>
      <c r="B206" s="204">
        <v>8.5534920000000003</v>
      </c>
      <c r="C206" s="204">
        <v>8.33</v>
      </c>
      <c r="D206" s="204">
        <v>8.44</v>
      </c>
    </row>
    <row r="207" spans="1:4" x14ac:dyDescent="0.25">
      <c r="A207" s="43">
        <v>43768</v>
      </c>
      <c r="B207" s="204">
        <v>8.5401950000000006</v>
      </c>
      <c r="C207" s="204">
        <v>7.84</v>
      </c>
      <c r="D207" s="204">
        <v>8.26</v>
      </c>
    </row>
    <row r="208" spans="1:4" x14ac:dyDescent="0.25">
      <c r="A208" s="43">
        <v>43769</v>
      </c>
      <c r="B208" s="204">
        <v>8.5700540000000007</v>
      </c>
      <c r="C208" s="204">
        <v>8.08</v>
      </c>
      <c r="D208" s="204">
        <v>8.2200000000000006</v>
      </c>
    </row>
    <row r="209" spans="1:4" x14ac:dyDescent="0.25">
      <c r="A209" s="43">
        <v>43770</v>
      </c>
      <c r="B209" s="204">
        <v>8.3322749999999992</v>
      </c>
      <c r="C209" s="204">
        <v>8.09</v>
      </c>
      <c r="D209" s="204">
        <v>8.23</v>
      </c>
    </row>
    <row r="210" spans="1:4" x14ac:dyDescent="0.25">
      <c r="A210" s="43">
        <v>43773</v>
      </c>
      <c r="B210" s="204">
        <v>8.3149309999999996</v>
      </c>
      <c r="C210" s="204">
        <v>7.9800000000000013</v>
      </c>
      <c r="D210" s="204">
        <v>8.18</v>
      </c>
    </row>
    <row r="211" spans="1:4" x14ac:dyDescent="0.25">
      <c r="A211" s="43">
        <v>43774</v>
      </c>
      <c r="B211" s="204">
        <v>8.4165390000000002</v>
      </c>
      <c r="C211" s="204">
        <v>7.9800000000000013</v>
      </c>
      <c r="D211" s="204">
        <v>8.16</v>
      </c>
    </row>
    <row r="212" spans="1:4" x14ac:dyDescent="0.25">
      <c r="A212" s="43">
        <v>43775</v>
      </c>
      <c r="B212" s="204">
        <v>8.5193399999999997</v>
      </c>
      <c r="C212" s="204">
        <v>7.6700000000000008</v>
      </c>
      <c r="D212" s="204">
        <v>8.0299999999999994</v>
      </c>
    </row>
    <row r="213" spans="1:4" x14ac:dyDescent="0.25">
      <c r="A213" s="43">
        <v>43776</v>
      </c>
      <c r="B213" s="204">
        <v>8.4889449999999993</v>
      </c>
      <c r="C213" s="204">
        <v>7.93</v>
      </c>
      <c r="D213" s="204">
        <v>8.01</v>
      </c>
    </row>
    <row r="214" spans="1:4" x14ac:dyDescent="0.25">
      <c r="A214" s="43">
        <v>43777</v>
      </c>
      <c r="B214" s="204">
        <v>8.4499390000000005</v>
      </c>
      <c r="C214" s="204">
        <v>7.86</v>
      </c>
      <c r="D214" s="204">
        <v>8.02</v>
      </c>
    </row>
    <row r="215" spans="1:4" x14ac:dyDescent="0.25">
      <c r="A215" s="43">
        <v>43780</v>
      </c>
      <c r="B215" s="204">
        <v>8.4168289999999999</v>
      </c>
      <c r="C215" s="204" t="e">
        <v>#N/A</v>
      </c>
      <c r="D215" s="204" t="e">
        <v>#N/A</v>
      </c>
    </row>
    <row r="216" spans="1:4" x14ac:dyDescent="0.25">
      <c r="A216" s="43">
        <v>43781</v>
      </c>
      <c r="B216" s="204">
        <v>8.3552870000000006</v>
      </c>
      <c r="C216" s="204">
        <v>8.14</v>
      </c>
      <c r="D216" s="204">
        <v>8.1</v>
      </c>
    </row>
    <row r="217" spans="1:4" x14ac:dyDescent="0.25">
      <c r="A217" s="43">
        <v>43782</v>
      </c>
      <c r="B217" s="204">
        <v>8.3623829999999995</v>
      </c>
      <c r="C217" s="204">
        <v>8.2100000000000009</v>
      </c>
      <c r="D217" s="204">
        <v>8.19</v>
      </c>
    </row>
    <row r="218" spans="1:4" x14ac:dyDescent="0.25">
      <c r="A218" s="43">
        <v>43783</v>
      </c>
      <c r="B218" s="204">
        <v>8.3640609999999995</v>
      </c>
      <c r="C218" s="204">
        <v>8.23</v>
      </c>
      <c r="D218" s="204">
        <v>8.06</v>
      </c>
    </row>
    <row r="219" spans="1:4" x14ac:dyDescent="0.25">
      <c r="A219" s="43">
        <v>43784</v>
      </c>
      <c r="B219" s="7">
        <v>8.2985100000000003</v>
      </c>
      <c r="C219" s="7">
        <v>8.18</v>
      </c>
      <c r="D219" s="7">
        <v>8.1</v>
      </c>
    </row>
    <row r="220" spans="1:4" x14ac:dyDescent="0.25">
      <c r="A220" s="43">
        <v>43787</v>
      </c>
      <c r="B220" s="191">
        <v>8.31</v>
      </c>
      <c r="C220" s="7">
        <v>8.18</v>
      </c>
      <c r="D220" s="7">
        <v>8.1300000000000008</v>
      </c>
    </row>
    <row r="221" spans="1:4" x14ac:dyDescent="0.25">
      <c r="A221" s="43">
        <v>43788</v>
      </c>
      <c r="B221" s="191">
        <v>8.33</v>
      </c>
      <c r="C221" s="7">
        <v>8.25</v>
      </c>
      <c r="D221" s="7">
        <v>8.11</v>
      </c>
    </row>
    <row r="222" spans="1:4" x14ac:dyDescent="0.25">
      <c r="A222" s="43">
        <v>43789</v>
      </c>
      <c r="B222" s="191">
        <v>8.4700000000000006</v>
      </c>
      <c r="C222" s="7">
        <v>8.26</v>
      </c>
      <c r="D222" s="7">
        <v>8.15</v>
      </c>
    </row>
    <row r="223" spans="1:4" x14ac:dyDescent="0.25">
      <c r="A223" s="43">
        <v>43790</v>
      </c>
      <c r="B223" s="191">
        <v>9.32</v>
      </c>
      <c r="C223" s="7">
        <v>9.18</v>
      </c>
      <c r="D223" s="7">
        <v>8.49</v>
      </c>
    </row>
    <row r="224" spans="1:4" x14ac:dyDescent="0.25">
      <c r="A224" s="43">
        <v>43791</v>
      </c>
      <c r="B224" s="191">
        <v>10.06</v>
      </c>
      <c r="C224" s="7">
        <v>10.24</v>
      </c>
      <c r="D224" s="7">
        <v>9.41</v>
      </c>
    </row>
    <row r="225" spans="1:4" x14ac:dyDescent="0.25">
      <c r="A225" s="43">
        <v>43794</v>
      </c>
      <c r="B225" s="192">
        <v>10.23</v>
      </c>
      <c r="C225" s="7">
        <v>10.89</v>
      </c>
      <c r="D225" s="7">
        <v>9.66</v>
      </c>
    </row>
    <row r="226" spans="1:4" x14ac:dyDescent="0.25">
      <c r="A226" s="43">
        <v>43795</v>
      </c>
      <c r="B226" s="192">
        <v>10.210000000000001</v>
      </c>
      <c r="C226" s="7">
        <v>10.7</v>
      </c>
      <c r="D226" s="7">
        <v>10.15</v>
      </c>
    </row>
    <row r="227" spans="1:4" x14ac:dyDescent="0.25">
      <c r="A227" s="43">
        <v>43796</v>
      </c>
      <c r="B227" s="192">
        <v>10.19</v>
      </c>
      <c r="C227" s="7">
        <v>10.46</v>
      </c>
      <c r="D227" s="7">
        <v>10.15</v>
      </c>
    </row>
    <row r="228" spans="1:4" x14ac:dyDescent="0.25">
      <c r="A228" s="43">
        <v>43797</v>
      </c>
      <c r="B228" s="192">
        <v>10.23</v>
      </c>
      <c r="C228" s="7" t="e">
        <v>#N/A</v>
      </c>
      <c r="D228" s="7" t="e">
        <v>#N/A</v>
      </c>
    </row>
    <row r="229" spans="1:4" x14ac:dyDescent="0.25">
      <c r="A229" s="43">
        <v>43798</v>
      </c>
      <c r="B229" s="192">
        <v>10.17</v>
      </c>
      <c r="C229" s="7">
        <v>10.26</v>
      </c>
      <c r="D229" s="7">
        <v>10.19</v>
      </c>
    </row>
    <row r="230" spans="1:4" x14ac:dyDescent="0.25">
      <c r="A230" s="43">
        <v>43802</v>
      </c>
      <c r="B230" s="192">
        <v>9.9600000000000009</v>
      </c>
      <c r="C230" s="7">
        <v>9.14</v>
      </c>
      <c r="D230" s="7">
        <v>9.73</v>
      </c>
    </row>
    <row r="231" spans="1:4" x14ac:dyDescent="0.25">
      <c r="A231" s="43">
        <v>43803</v>
      </c>
      <c r="B231" s="192">
        <v>9.4</v>
      </c>
      <c r="C231" s="7">
        <v>8.4</v>
      </c>
      <c r="D231" s="7">
        <v>8.6999999999999993</v>
      </c>
    </row>
    <row r="232" spans="1:4" x14ac:dyDescent="0.25">
      <c r="A232" s="43">
        <v>43804</v>
      </c>
      <c r="B232" s="192">
        <v>9.57</v>
      </c>
      <c r="C232" s="7">
        <v>8.6999999999999993</v>
      </c>
      <c r="D232" s="7">
        <v>8.6199999999999992</v>
      </c>
    </row>
    <row r="233" spans="1:4" x14ac:dyDescent="0.25">
      <c r="A233" s="43">
        <v>43805</v>
      </c>
      <c r="B233" s="192">
        <v>9.0500000000000007</v>
      </c>
      <c r="C233" s="7">
        <v>9.44</v>
      </c>
      <c r="D233" s="7">
        <v>9.4</v>
      </c>
    </row>
    <row r="234" spans="1:4" x14ac:dyDescent="0.25">
      <c r="A234" s="43">
        <v>43808</v>
      </c>
      <c r="B234" s="192">
        <v>8.65</v>
      </c>
      <c r="C234" s="7">
        <v>9.18</v>
      </c>
      <c r="D234" s="7">
        <v>9.1300000000000008</v>
      </c>
    </row>
    <row r="235" spans="1:4" x14ac:dyDescent="0.25">
      <c r="A235" s="43">
        <v>43809</v>
      </c>
      <c r="B235" s="192">
        <v>8.43</v>
      </c>
      <c r="C235" s="7">
        <v>8.31</v>
      </c>
      <c r="D235" s="7">
        <v>8.65</v>
      </c>
    </row>
    <row r="236" spans="1:4" x14ac:dyDescent="0.25">
      <c r="A236" s="43">
        <v>43810</v>
      </c>
      <c r="B236" s="192">
        <v>8.31</v>
      </c>
      <c r="C236" s="7">
        <v>8.26</v>
      </c>
      <c r="D236" s="7">
        <v>8.2799999999999994</v>
      </c>
    </row>
    <row r="237" spans="1:4" x14ac:dyDescent="0.25">
      <c r="A237" s="43">
        <v>43811</v>
      </c>
      <c r="B237" s="192">
        <v>8.3800000000000008</v>
      </c>
      <c r="C237" s="7">
        <v>8.2100000000000009</v>
      </c>
      <c r="D237" s="7">
        <v>8.23</v>
      </c>
    </row>
    <row r="238" spans="1:4" x14ac:dyDescent="0.25">
      <c r="A238" s="43">
        <v>43812</v>
      </c>
      <c r="B238" s="192">
        <v>8.5500000000000007</v>
      </c>
      <c r="C238" s="7">
        <v>9.8000000000000007</v>
      </c>
      <c r="D238" s="7">
        <v>8.41</v>
      </c>
    </row>
    <row r="239" spans="1:4" x14ac:dyDescent="0.25">
      <c r="A239" s="43">
        <v>43817</v>
      </c>
      <c r="B239" s="192">
        <v>8.6199999999999992</v>
      </c>
      <c r="C239" s="7">
        <v>8.92</v>
      </c>
      <c r="D239" s="7">
        <v>8.61</v>
      </c>
    </row>
    <row r="240" spans="1:4" x14ac:dyDescent="0.25">
      <c r="A240" s="43">
        <v>43818</v>
      </c>
      <c r="B240" s="192">
        <v>8.42</v>
      </c>
      <c r="C240" s="7">
        <v>8.25</v>
      </c>
      <c r="D240" s="7">
        <v>8.41</v>
      </c>
    </row>
    <row r="241" spans="1:4" x14ac:dyDescent="0.25">
      <c r="A241" s="43">
        <v>43819</v>
      </c>
      <c r="B241" s="192">
        <v>8.4</v>
      </c>
      <c r="C241" s="7">
        <v>8.39</v>
      </c>
      <c r="D241" s="7">
        <v>8.36</v>
      </c>
    </row>
    <row r="242" spans="1:4" x14ac:dyDescent="0.25">
      <c r="A242" s="43">
        <v>43822</v>
      </c>
      <c r="B242" s="192">
        <v>8.36</v>
      </c>
      <c r="C242" s="7">
        <v>8.24</v>
      </c>
      <c r="D242" s="7">
        <v>8.39</v>
      </c>
    </row>
    <row r="243" spans="1:4" x14ac:dyDescent="0.25">
      <c r="A243" s="43">
        <v>43823</v>
      </c>
      <c r="B243" s="192">
        <v>8.39</v>
      </c>
      <c r="C243" s="7">
        <v>8.4700000000000006</v>
      </c>
      <c r="D243" s="7">
        <v>8.4700000000000006</v>
      </c>
    </row>
    <row r="244" spans="1:4" x14ac:dyDescent="0.25">
      <c r="A244" s="43">
        <v>43824</v>
      </c>
      <c r="B244" s="192">
        <v>8.84</v>
      </c>
      <c r="C244" s="7" t="e">
        <v>#N/A</v>
      </c>
      <c r="D244" s="7" t="e">
        <v>#N/A</v>
      </c>
    </row>
    <row r="245" spans="1:4" x14ac:dyDescent="0.25">
      <c r="A245" s="43">
        <v>43825</v>
      </c>
      <c r="B245" s="192">
        <v>9.7799999999999994</v>
      </c>
      <c r="C245" s="7">
        <v>8.9700000000000006</v>
      </c>
      <c r="D245" s="7">
        <v>8.7899999999999991</v>
      </c>
    </row>
    <row r="246" spans="1:4" x14ac:dyDescent="0.25">
      <c r="A246" s="43">
        <v>43826</v>
      </c>
      <c r="B246" s="192">
        <v>8.86</v>
      </c>
      <c r="C246" s="7">
        <v>9.17</v>
      </c>
      <c r="D246" s="7">
        <v>9.2899999999999991</v>
      </c>
    </row>
    <row r="247" spans="1:4" x14ac:dyDescent="0.25">
      <c r="A247" s="43">
        <v>43829</v>
      </c>
      <c r="B247" s="192">
        <v>8.9499999999999993</v>
      </c>
      <c r="C247" s="7">
        <v>10</v>
      </c>
      <c r="D247" s="7">
        <v>9.6999999999999993</v>
      </c>
    </row>
    <row r="248" spans="1:4" x14ac:dyDescent="0.25">
      <c r="A248" s="43">
        <v>43830</v>
      </c>
      <c r="B248" s="192">
        <v>10.050000000000001</v>
      </c>
      <c r="C248" s="7">
        <v>10.16</v>
      </c>
      <c r="D248" s="7">
        <v>10.07</v>
      </c>
    </row>
    <row r="249" spans="1:4" x14ac:dyDescent="0.25">
      <c r="A249" s="43">
        <v>43835</v>
      </c>
      <c r="B249" s="192">
        <v>8.73</v>
      </c>
      <c r="C249" s="7" t="e">
        <v>#N/A</v>
      </c>
      <c r="D249" s="7" t="e">
        <v>#N/A</v>
      </c>
    </row>
    <row r="250" spans="1:4" x14ac:dyDescent="0.25">
      <c r="A250" s="43">
        <v>43836</v>
      </c>
      <c r="B250" s="192">
        <v>8.3800000000000008</v>
      </c>
      <c r="C250" s="7">
        <v>8.66</v>
      </c>
      <c r="D250" s="7">
        <v>8.5</v>
      </c>
    </row>
    <row r="251" spans="1:4" x14ac:dyDescent="0.25">
      <c r="A251" s="43">
        <v>43838</v>
      </c>
      <c r="B251" s="192">
        <v>8.3800000000000008</v>
      </c>
      <c r="C251" s="7">
        <v>8.25</v>
      </c>
      <c r="D251" s="7">
        <v>8.4499999999999993</v>
      </c>
    </row>
    <row r="252" spans="1:4" x14ac:dyDescent="0.25">
      <c r="A252" s="43">
        <v>43839</v>
      </c>
      <c r="B252" s="192">
        <v>8.33</v>
      </c>
      <c r="C252" s="7">
        <v>8.09</v>
      </c>
      <c r="D252" s="7">
        <v>8.26</v>
      </c>
    </row>
    <row r="253" spans="1:4" x14ac:dyDescent="0.25">
      <c r="A253" s="43">
        <v>43840</v>
      </c>
      <c r="B253" s="192">
        <v>8.44</v>
      </c>
      <c r="C253" s="7">
        <v>7.99</v>
      </c>
      <c r="D253" s="7">
        <v>8.14</v>
      </c>
    </row>
    <row r="254" spans="1:4" x14ac:dyDescent="0.25">
      <c r="A254" s="43">
        <v>43843</v>
      </c>
      <c r="B254" s="192">
        <v>8.44</v>
      </c>
      <c r="C254" s="7">
        <v>7.92</v>
      </c>
      <c r="D254" s="7">
        <v>8.0399999999999991</v>
      </c>
    </row>
    <row r="255" spans="1:4" x14ac:dyDescent="0.25">
      <c r="A255" s="43">
        <v>43844</v>
      </c>
      <c r="B255" s="192">
        <v>8.43</v>
      </c>
      <c r="C255" s="7">
        <v>7.83</v>
      </c>
      <c r="D255" s="7">
        <v>8.02</v>
      </c>
    </row>
    <row r="256" spans="1:4" x14ac:dyDescent="0.25">
      <c r="A256" s="43">
        <v>43845</v>
      </c>
      <c r="B256" s="192">
        <v>8.4499999999999993</v>
      </c>
      <c r="C256" s="7">
        <v>8.17</v>
      </c>
      <c r="D256" s="7">
        <v>8.15</v>
      </c>
    </row>
    <row r="257" spans="1:4" x14ac:dyDescent="0.25">
      <c r="A257" s="43">
        <v>43846</v>
      </c>
      <c r="B257" s="192">
        <v>8.4499999999999993</v>
      </c>
      <c r="C257" s="7">
        <v>8.02</v>
      </c>
      <c r="D257" s="7">
        <v>8.18</v>
      </c>
    </row>
    <row r="258" spans="1:4" x14ac:dyDescent="0.25">
      <c r="A258" s="43">
        <v>43847</v>
      </c>
      <c r="B258" s="192">
        <v>8.3800000000000008</v>
      </c>
      <c r="C258" s="7">
        <v>7.66</v>
      </c>
      <c r="D258" s="7">
        <v>8.14</v>
      </c>
    </row>
    <row r="259" spans="1:4" x14ac:dyDescent="0.25">
      <c r="A259" s="43">
        <v>43850</v>
      </c>
      <c r="B259" s="192">
        <v>8.3800000000000008</v>
      </c>
      <c r="C259" s="7" t="e">
        <v>#N/A</v>
      </c>
      <c r="D259" s="7" t="e">
        <v>#N/A</v>
      </c>
    </row>
    <row r="260" spans="1:4" x14ac:dyDescent="0.25">
      <c r="A260" s="43">
        <v>43851</v>
      </c>
      <c r="B260" s="192">
        <v>8.3800000000000008</v>
      </c>
      <c r="C260" s="7">
        <v>7.4</v>
      </c>
      <c r="D260" s="7">
        <v>8.1199999999999992</v>
      </c>
    </row>
    <row r="261" spans="1:4" x14ac:dyDescent="0.25">
      <c r="A261" s="43">
        <v>43852</v>
      </c>
      <c r="B261" s="192">
        <v>8.3699999999999992</v>
      </c>
      <c r="C261" s="7">
        <v>7.38</v>
      </c>
      <c r="D261" s="7">
        <v>7.97</v>
      </c>
    </row>
    <row r="262" spans="1:4" x14ac:dyDescent="0.25">
      <c r="A262" s="43">
        <v>43853</v>
      </c>
      <c r="B262" s="192">
        <v>8.44</v>
      </c>
      <c r="C262" s="7">
        <v>7.14</v>
      </c>
      <c r="D262" s="7">
        <v>8.0399999999999991</v>
      </c>
    </row>
    <row r="263" spans="1:4" x14ac:dyDescent="0.25">
      <c r="A263" s="43">
        <v>43854</v>
      </c>
      <c r="B263" s="192">
        <v>8.7899999999999991</v>
      </c>
      <c r="C263" s="7">
        <v>7.75</v>
      </c>
      <c r="D263" s="7">
        <v>8.0500000000000007</v>
      </c>
    </row>
    <row r="264" spans="1:4" x14ac:dyDescent="0.25">
      <c r="A264" s="43">
        <v>43857</v>
      </c>
      <c r="B264" s="192">
        <v>9.1300000000000008</v>
      </c>
      <c r="C264" s="7">
        <v>8.36</v>
      </c>
      <c r="D264" s="7">
        <v>8.39</v>
      </c>
    </row>
    <row r="265" spans="1:4" x14ac:dyDescent="0.25">
      <c r="A265" s="43">
        <v>43858</v>
      </c>
      <c r="B265" s="192">
        <v>9.3000000000000007</v>
      </c>
      <c r="C265" s="7">
        <v>8.58</v>
      </c>
      <c r="D265" s="7">
        <v>8.58</v>
      </c>
    </row>
    <row r="266" spans="1:4" x14ac:dyDescent="0.25">
      <c r="A266" s="43">
        <v>43859</v>
      </c>
      <c r="B266" s="192">
        <v>9.23</v>
      </c>
      <c r="C266" s="7">
        <v>8.42</v>
      </c>
      <c r="D266" s="7">
        <v>8.65</v>
      </c>
    </row>
    <row r="267" spans="1:4" x14ac:dyDescent="0.25">
      <c r="A267" s="43">
        <v>43860</v>
      </c>
      <c r="B267" s="192">
        <v>9.0299999999999994</v>
      </c>
      <c r="C267" s="7">
        <v>8.5</v>
      </c>
      <c r="D267" s="7">
        <v>8.5299999999999994</v>
      </c>
    </row>
    <row r="268" spans="1:4" x14ac:dyDescent="0.25">
      <c r="A268" s="43">
        <v>43861</v>
      </c>
      <c r="B268" s="192">
        <v>9.14</v>
      </c>
      <c r="C268" s="7">
        <v>8.57</v>
      </c>
      <c r="D268" s="7">
        <v>8.5500000000000007</v>
      </c>
    </row>
    <row r="269" spans="1:4" x14ac:dyDescent="0.25">
      <c r="A269" s="43">
        <v>43864</v>
      </c>
      <c r="B269" s="192">
        <v>8.98</v>
      </c>
      <c r="C269" s="7">
        <v>7.82</v>
      </c>
      <c r="D269" s="7">
        <v>8.4</v>
      </c>
    </row>
    <row r="270" spans="1:4" x14ac:dyDescent="0.25">
      <c r="A270" s="43">
        <v>43865</v>
      </c>
      <c r="B270" s="192">
        <v>8.89</v>
      </c>
      <c r="C270" s="7">
        <v>8.15</v>
      </c>
      <c r="D270" s="7">
        <v>8.23</v>
      </c>
    </row>
    <row r="271" spans="1:4" x14ac:dyDescent="0.25">
      <c r="A271" s="43">
        <v>43866</v>
      </c>
      <c r="B271" s="192">
        <v>8.6999999999999993</v>
      </c>
      <c r="C271" s="7">
        <v>8.01</v>
      </c>
      <c r="D271" s="7">
        <v>8.16</v>
      </c>
    </row>
    <row r="272" spans="1:4" x14ac:dyDescent="0.25">
      <c r="A272" s="43">
        <v>43867</v>
      </c>
      <c r="B272" s="192">
        <v>8.76</v>
      </c>
      <c r="C272" s="7">
        <v>7.63</v>
      </c>
      <c r="D272" s="7">
        <v>8.11</v>
      </c>
    </row>
    <row r="273" spans="1:4" x14ac:dyDescent="0.25">
      <c r="A273" s="43">
        <v>43868</v>
      </c>
      <c r="B273" s="192">
        <v>8.92</v>
      </c>
      <c r="C273" s="7">
        <v>7.66</v>
      </c>
      <c r="D273" s="7">
        <v>8.14</v>
      </c>
    </row>
    <row r="274" spans="1:4" x14ac:dyDescent="0.25">
      <c r="A274" s="43">
        <v>43871</v>
      </c>
      <c r="B274" s="192">
        <v>8.84</v>
      </c>
      <c r="C274" s="7">
        <v>8.1300000000000008</v>
      </c>
      <c r="D274" s="7">
        <v>8.1199999999999992</v>
      </c>
    </row>
    <row r="275" spans="1:4" x14ac:dyDescent="0.25">
      <c r="A275" s="43">
        <v>43872</v>
      </c>
      <c r="B275" s="192">
        <v>8.7100000000000009</v>
      </c>
      <c r="C275" s="7">
        <v>7.78</v>
      </c>
      <c r="D275" s="7">
        <v>8.09</v>
      </c>
    </row>
    <row r="276" spans="1:4" x14ac:dyDescent="0.25">
      <c r="A276" s="43">
        <v>43873</v>
      </c>
      <c r="B276" s="192">
        <v>8.6</v>
      </c>
      <c r="C276" s="7">
        <v>7.68</v>
      </c>
      <c r="D276" s="7">
        <v>7.92</v>
      </c>
    </row>
    <row r="277" spans="1:4" x14ac:dyDescent="0.25">
      <c r="A277" s="43">
        <v>43874</v>
      </c>
      <c r="B277" s="192">
        <v>8.66</v>
      </c>
      <c r="C277" s="7">
        <v>7.51</v>
      </c>
      <c r="D277" s="7">
        <v>7.76</v>
      </c>
    </row>
    <row r="278" spans="1:4" x14ac:dyDescent="0.25">
      <c r="A278" s="43">
        <v>43875</v>
      </c>
      <c r="B278" s="192">
        <v>8.6999999999999993</v>
      </c>
      <c r="C278" s="7">
        <v>7.76</v>
      </c>
      <c r="D278" s="7">
        <v>7.89</v>
      </c>
    </row>
    <row r="279" spans="1:4" x14ac:dyDescent="0.25">
      <c r="A279" s="43">
        <v>43878</v>
      </c>
      <c r="B279" s="192">
        <v>8.81</v>
      </c>
      <c r="C279" s="7" t="e">
        <v>#N/A</v>
      </c>
      <c r="D279" s="7" t="e">
        <v>#N/A</v>
      </c>
    </row>
    <row r="280" spans="1:4" x14ac:dyDescent="0.25">
      <c r="A280" s="43">
        <v>43879</v>
      </c>
      <c r="B280" s="192">
        <v>8.7899999999999991</v>
      </c>
      <c r="C280" s="7">
        <v>7.55</v>
      </c>
      <c r="D280" s="7">
        <v>8.08</v>
      </c>
    </row>
    <row r="281" spans="1:4" x14ac:dyDescent="0.25">
      <c r="A281" s="43">
        <v>43880</v>
      </c>
      <c r="B281" s="192">
        <v>8.9</v>
      </c>
      <c r="C281" s="7">
        <v>8.24</v>
      </c>
      <c r="D281" s="7">
        <v>8.34</v>
      </c>
    </row>
    <row r="282" spans="1:4" x14ac:dyDescent="0.25">
      <c r="A282" s="43">
        <v>43881</v>
      </c>
      <c r="B282" s="192">
        <v>8.99</v>
      </c>
      <c r="C282" s="7">
        <v>8.4700000000000006</v>
      </c>
      <c r="D282" s="7">
        <v>8.5299999999999994</v>
      </c>
    </row>
    <row r="283" spans="1:4" x14ac:dyDescent="0.25">
      <c r="A283" s="43">
        <v>43882</v>
      </c>
      <c r="B283" s="191">
        <v>9.82</v>
      </c>
      <c r="C283" s="7">
        <v>8.69</v>
      </c>
      <c r="D283" s="7">
        <v>8.6</v>
      </c>
    </row>
    <row r="284" spans="1:4" x14ac:dyDescent="0.25">
      <c r="A284" s="43">
        <v>43885</v>
      </c>
      <c r="B284" s="191">
        <v>10.23</v>
      </c>
      <c r="C284" s="7">
        <v>9.33</v>
      </c>
      <c r="D284" s="7">
        <v>9.32</v>
      </c>
    </row>
    <row r="285" spans="1:4" x14ac:dyDescent="0.25">
      <c r="A285" s="43">
        <v>43886</v>
      </c>
      <c r="B285" s="193">
        <v>10.24</v>
      </c>
      <c r="C285" s="7">
        <v>10.06</v>
      </c>
      <c r="D285" s="7">
        <v>9.5299999999999994</v>
      </c>
    </row>
    <row r="286" spans="1:4" x14ac:dyDescent="0.25">
      <c r="A286" s="43">
        <v>43887</v>
      </c>
      <c r="B286" s="193">
        <v>10.24</v>
      </c>
      <c r="C286" s="7">
        <v>10.89</v>
      </c>
      <c r="D286" s="7">
        <v>9.82</v>
      </c>
    </row>
    <row r="287" spans="1:4" x14ac:dyDescent="0.25">
      <c r="A287" s="43">
        <v>43888</v>
      </c>
      <c r="B287" s="193">
        <v>10.199999999999999</v>
      </c>
      <c r="C287" s="7">
        <v>10.61</v>
      </c>
      <c r="D287" s="7">
        <v>9.93</v>
      </c>
    </row>
    <row r="288" spans="1:4" x14ac:dyDescent="0.25">
      <c r="A288" s="43">
        <v>43889</v>
      </c>
      <c r="B288" s="193">
        <v>10.24</v>
      </c>
      <c r="C288" s="7">
        <v>10.69</v>
      </c>
      <c r="D288" s="7">
        <v>10.34</v>
      </c>
    </row>
    <row r="289" spans="1:4" x14ac:dyDescent="0.25">
      <c r="A289" s="43">
        <v>43892</v>
      </c>
      <c r="B289" s="193">
        <v>10.19</v>
      </c>
      <c r="C289" s="7">
        <v>9.35</v>
      </c>
      <c r="D289" s="7">
        <v>9.33</v>
      </c>
    </row>
    <row r="290" spans="1:4" x14ac:dyDescent="0.25">
      <c r="A290" s="43">
        <v>43893</v>
      </c>
      <c r="B290" s="193">
        <v>10.23</v>
      </c>
      <c r="C290" s="7">
        <v>9</v>
      </c>
      <c r="D290" s="7">
        <v>9.42</v>
      </c>
    </row>
    <row r="291" spans="1:4" x14ac:dyDescent="0.25">
      <c r="A291" s="43">
        <v>43894</v>
      </c>
      <c r="B291" s="193">
        <v>9.64</v>
      </c>
      <c r="C291" s="7">
        <v>9.5399999999999991</v>
      </c>
      <c r="D291" s="7">
        <v>9.42</v>
      </c>
    </row>
    <row r="292" spans="1:4" x14ac:dyDescent="0.25">
      <c r="A292" s="43">
        <v>43895</v>
      </c>
      <c r="B292" s="193">
        <v>8.8800000000000008</v>
      </c>
      <c r="C292" s="7">
        <v>9.23</v>
      </c>
      <c r="D292" s="7">
        <v>9.19</v>
      </c>
    </row>
    <row r="293" spans="1:4" x14ac:dyDescent="0.25">
      <c r="A293" s="43">
        <v>43896</v>
      </c>
      <c r="B293" s="193">
        <v>8.68</v>
      </c>
      <c r="C293" s="7">
        <v>9</v>
      </c>
      <c r="D293" s="7">
        <v>9.0399999999999991</v>
      </c>
    </row>
    <row r="294" spans="1:4" x14ac:dyDescent="0.25">
      <c r="A294" s="43">
        <v>43900</v>
      </c>
      <c r="B294" s="193">
        <v>13.42</v>
      </c>
      <c r="C294" s="7">
        <v>13.84</v>
      </c>
      <c r="D294" s="7">
        <v>13.3</v>
      </c>
    </row>
    <row r="295" spans="1:4" x14ac:dyDescent="0.25">
      <c r="A295" s="43">
        <v>43901</v>
      </c>
      <c r="B295" s="191">
        <v>13.47</v>
      </c>
      <c r="C295" s="7">
        <v>14</v>
      </c>
      <c r="D295" s="7">
        <v>13.59</v>
      </c>
    </row>
    <row r="296" spans="1:4" x14ac:dyDescent="0.25">
      <c r="A296" s="43">
        <v>43902</v>
      </c>
      <c r="B296" s="191">
        <v>13.48</v>
      </c>
      <c r="C296" s="7">
        <v>13.77</v>
      </c>
      <c r="D296" s="7">
        <v>13.87</v>
      </c>
    </row>
    <row r="297" spans="1:4" x14ac:dyDescent="0.25">
      <c r="A297" s="43">
        <v>43903</v>
      </c>
      <c r="B297" s="191">
        <v>13.41</v>
      </c>
      <c r="C297" s="7">
        <v>13.72</v>
      </c>
      <c r="D297" s="7">
        <v>13.7</v>
      </c>
    </row>
    <row r="298" spans="1:4" x14ac:dyDescent="0.25">
      <c r="A298" s="43">
        <v>43906</v>
      </c>
      <c r="B298" s="191">
        <v>13.47</v>
      </c>
      <c r="C298" s="7">
        <v>14.44</v>
      </c>
      <c r="D298" s="7">
        <v>13.97</v>
      </c>
    </row>
    <row r="299" spans="1:4" x14ac:dyDescent="0.25">
      <c r="A299" s="43">
        <v>43907</v>
      </c>
      <c r="B299" s="191">
        <v>13.48</v>
      </c>
      <c r="C299" s="7">
        <v>13.87</v>
      </c>
      <c r="D299" s="7">
        <v>13.66</v>
      </c>
    </row>
    <row r="300" spans="1:4" x14ac:dyDescent="0.25">
      <c r="A300" s="43">
        <v>43908</v>
      </c>
      <c r="B300" s="191">
        <v>13.46</v>
      </c>
      <c r="C300" s="7">
        <v>13.68</v>
      </c>
      <c r="D300" s="7">
        <v>13.55</v>
      </c>
    </row>
    <row r="301" spans="1:4" x14ac:dyDescent="0.25">
      <c r="A301" s="43">
        <v>43909</v>
      </c>
      <c r="B301" s="191">
        <v>13.48</v>
      </c>
      <c r="C301" s="7">
        <v>13.74</v>
      </c>
      <c r="D301" s="7">
        <v>13.9</v>
      </c>
    </row>
    <row r="302" spans="1:4" x14ac:dyDescent="0.25">
      <c r="A302" s="43">
        <v>43910</v>
      </c>
      <c r="B302" s="191">
        <v>13.46</v>
      </c>
      <c r="C302" s="7">
        <v>13.44</v>
      </c>
      <c r="D302" s="7">
        <v>13.1</v>
      </c>
    </row>
    <row r="303" spans="1:4" x14ac:dyDescent="0.25">
      <c r="A303" s="43">
        <v>43916</v>
      </c>
      <c r="B303" s="191">
        <v>13.45</v>
      </c>
      <c r="C303" s="7">
        <v>13.99</v>
      </c>
      <c r="D303" s="7">
        <v>13.49</v>
      </c>
    </row>
    <row r="304" spans="1:4" x14ac:dyDescent="0.25">
      <c r="A304" s="43">
        <v>43917</v>
      </c>
      <c r="B304" s="191">
        <v>13.32</v>
      </c>
      <c r="C304" s="7">
        <v>13.51</v>
      </c>
      <c r="D304" s="7">
        <v>13.43</v>
      </c>
    </row>
    <row r="305" spans="1:4" x14ac:dyDescent="0.25">
      <c r="A305" s="43">
        <v>43920</v>
      </c>
      <c r="B305" s="191">
        <v>12.93</v>
      </c>
      <c r="C305" s="7">
        <v>13.55</v>
      </c>
      <c r="D305" s="7">
        <v>13.56</v>
      </c>
    </row>
    <row r="306" spans="1:4" x14ac:dyDescent="0.25">
      <c r="A306" s="43">
        <v>43921</v>
      </c>
      <c r="B306" s="191">
        <v>13.25</v>
      </c>
      <c r="C306" s="7">
        <v>13.64</v>
      </c>
      <c r="D306" s="7">
        <v>13.54</v>
      </c>
    </row>
    <row r="307" spans="1:4" x14ac:dyDescent="0.25">
      <c r="A307" s="43">
        <v>43922</v>
      </c>
      <c r="B307" s="191">
        <v>13.35</v>
      </c>
      <c r="C307" s="7">
        <v>13.42</v>
      </c>
      <c r="D307" s="7">
        <v>13.31</v>
      </c>
    </row>
    <row r="308" spans="1:4" x14ac:dyDescent="0.25">
      <c r="A308" s="43">
        <v>43923</v>
      </c>
      <c r="B308" s="191">
        <v>12.37</v>
      </c>
      <c r="C308" s="7">
        <v>13.33</v>
      </c>
      <c r="D308" s="7">
        <v>13.5</v>
      </c>
    </row>
    <row r="309" spans="1:4" x14ac:dyDescent="0.25">
      <c r="A309" s="43">
        <v>43924</v>
      </c>
      <c r="B309" s="191">
        <v>11.58</v>
      </c>
      <c r="C309" s="7">
        <v>11.95</v>
      </c>
      <c r="D309" s="7">
        <v>11.74</v>
      </c>
    </row>
    <row r="310" spans="1:4" x14ac:dyDescent="0.25">
      <c r="A310" s="43">
        <v>43927</v>
      </c>
      <c r="B310" s="191">
        <v>8.74</v>
      </c>
      <c r="C310" s="7">
        <v>9.01</v>
      </c>
      <c r="D310" s="7">
        <v>9.6</v>
      </c>
    </row>
    <row r="311" spans="1:4" x14ac:dyDescent="0.25">
      <c r="A311" s="43">
        <v>43928</v>
      </c>
      <c r="B311" s="191">
        <v>8.7799999999999994</v>
      </c>
      <c r="C311" s="7">
        <v>9.01</v>
      </c>
      <c r="D311" s="7">
        <v>8.83</v>
      </c>
    </row>
    <row r="312" spans="1:4" x14ac:dyDescent="0.25">
      <c r="A312" s="43">
        <v>43929</v>
      </c>
      <c r="B312" s="191">
        <v>7.73</v>
      </c>
      <c r="C312" s="7">
        <v>7.99</v>
      </c>
      <c r="D312" s="7">
        <v>8.5</v>
      </c>
    </row>
    <row r="313" spans="1:4" x14ac:dyDescent="0.25">
      <c r="A313" s="43">
        <v>43930</v>
      </c>
      <c r="B313" s="191">
        <v>8.27</v>
      </c>
      <c r="C313" s="7">
        <v>7.89</v>
      </c>
      <c r="D313" s="7">
        <v>8</v>
      </c>
    </row>
    <row r="314" spans="1:4" x14ac:dyDescent="0.25">
      <c r="A314" s="43">
        <v>43931</v>
      </c>
      <c r="B314" s="191">
        <v>8.35</v>
      </c>
      <c r="C314" s="7">
        <v>8.5299999999999994</v>
      </c>
      <c r="D314" s="7">
        <v>8.5</v>
      </c>
    </row>
    <row r="315" spans="1:4" x14ac:dyDescent="0.25">
      <c r="A315" s="43">
        <v>43934</v>
      </c>
      <c r="B315" s="191">
        <v>8.4600000000000009</v>
      </c>
      <c r="C315" s="7">
        <v>8.33</v>
      </c>
      <c r="D315" s="7">
        <v>8.93</v>
      </c>
    </row>
    <row r="316" spans="1:4" x14ac:dyDescent="0.25">
      <c r="A316" s="43">
        <v>43935</v>
      </c>
      <c r="B316" s="191">
        <v>7.93</v>
      </c>
      <c r="C316" s="7">
        <v>8.2200000000000006</v>
      </c>
      <c r="D316" s="7">
        <v>8.43</v>
      </c>
    </row>
    <row r="317" spans="1:4" x14ac:dyDescent="0.25">
      <c r="A317" s="43">
        <v>43936</v>
      </c>
      <c r="B317" s="191">
        <v>7.81</v>
      </c>
      <c r="C317" s="7">
        <v>7.99</v>
      </c>
      <c r="D317" s="7">
        <v>8.51</v>
      </c>
    </row>
    <row r="318" spans="1:4" x14ac:dyDescent="0.25">
      <c r="A318" s="43">
        <v>43937</v>
      </c>
      <c r="B318" s="191">
        <v>8.0299999999999994</v>
      </c>
      <c r="C318" s="7">
        <v>8.9600000000000009</v>
      </c>
      <c r="D318" s="7">
        <v>9.1199999999999992</v>
      </c>
    </row>
    <row r="319" spans="1:4" x14ac:dyDescent="0.25">
      <c r="A319" s="43">
        <v>43938</v>
      </c>
      <c r="B319" s="191">
        <v>8.11</v>
      </c>
      <c r="C319" s="7">
        <v>8.51</v>
      </c>
      <c r="D319" s="7">
        <v>8.8800000000000008</v>
      </c>
    </row>
    <row r="320" spans="1:4" x14ac:dyDescent="0.25">
      <c r="A320" s="43">
        <v>43941</v>
      </c>
      <c r="B320" s="191">
        <v>8.5500000000000007</v>
      </c>
      <c r="C320" s="7">
        <v>9.73</v>
      </c>
      <c r="D320" s="7">
        <v>8.75</v>
      </c>
    </row>
    <row r="321" spans="1:4" x14ac:dyDescent="0.25">
      <c r="A321" s="43">
        <v>43942</v>
      </c>
      <c r="B321" s="194">
        <v>9.0399999999999991</v>
      </c>
      <c r="C321" s="7">
        <v>10.27</v>
      </c>
      <c r="D321" s="7">
        <v>9.9499999999999993</v>
      </c>
    </row>
    <row r="322" spans="1:4" x14ac:dyDescent="0.25">
      <c r="A322" s="43">
        <v>43943</v>
      </c>
      <c r="B322" s="194">
        <v>10.86</v>
      </c>
      <c r="C322" s="7">
        <v>12.3</v>
      </c>
      <c r="D322" s="7">
        <v>9.8000000000000007</v>
      </c>
    </row>
    <row r="323" spans="1:4" x14ac:dyDescent="0.25">
      <c r="A323" s="43">
        <v>43944</v>
      </c>
      <c r="B323" s="194">
        <v>10.92</v>
      </c>
      <c r="C323" s="7">
        <v>12.1</v>
      </c>
      <c r="D323" s="7">
        <v>10.29</v>
      </c>
    </row>
    <row r="324" spans="1:4" x14ac:dyDescent="0.25">
      <c r="A324" s="43">
        <v>43945</v>
      </c>
      <c r="B324" s="194">
        <v>11.24</v>
      </c>
      <c r="C324" s="7">
        <v>11.54</v>
      </c>
      <c r="D324" s="7">
        <v>10.87</v>
      </c>
    </row>
    <row r="325" spans="1:4" x14ac:dyDescent="0.25">
      <c r="A325" s="43">
        <v>43948</v>
      </c>
      <c r="B325" s="194">
        <v>9.93</v>
      </c>
      <c r="C325" s="7">
        <v>8.91</v>
      </c>
      <c r="D325" s="7">
        <v>9.4700000000000006</v>
      </c>
    </row>
    <row r="326" spans="1:4" x14ac:dyDescent="0.25">
      <c r="A326" s="43">
        <v>43949</v>
      </c>
      <c r="B326" s="194">
        <v>8.8800000000000008</v>
      </c>
      <c r="C326" s="7">
        <v>8.6999999999999993</v>
      </c>
      <c r="D326" s="7">
        <v>8.92</v>
      </c>
    </row>
    <row r="327" spans="1:4" x14ac:dyDescent="0.25">
      <c r="A327" s="43">
        <v>43950</v>
      </c>
      <c r="B327" s="194">
        <v>8.26</v>
      </c>
      <c r="C327" s="7">
        <v>8.4700000000000006</v>
      </c>
      <c r="D327" s="7">
        <v>8.3699999999999992</v>
      </c>
    </row>
    <row r="328" spans="1:4" x14ac:dyDescent="0.25">
      <c r="A328" s="43">
        <v>43951</v>
      </c>
      <c r="B328" s="194">
        <v>7.89</v>
      </c>
      <c r="C328" s="7">
        <v>7.82</v>
      </c>
      <c r="D328" s="7">
        <v>8.06</v>
      </c>
    </row>
    <row r="329" spans="1:4" x14ac:dyDescent="0.25">
      <c r="A329" s="43">
        <v>43955</v>
      </c>
      <c r="B329" s="194">
        <v>7.82</v>
      </c>
      <c r="C329" s="7">
        <v>7.52</v>
      </c>
      <c r="D329" s="7">
        <v>7.77</v>
      </c>
    </row>
    <row r="330" spans="1:4" x14ac:dyDescent="0.25">
      <c r="A330" s="43">
        <v>43956</v>
      </c>
      <c r="B330" s="194">
        <v>7.66</v>
      </c>
      <c r="C330" s="7">
        <v>7.49</v>
      </c>
      <c r="D330" s="7">
        <v>7.68</v>
      </c>
    </row>
    <row r="331" spans="1:4" x14ac:dyDescent="0.25">
      <c r="A331" s="43">
        <v>43957</v>
      </c>
      <c r="B331" s="194">
        <v>7.95</v>
      </c>
      <c r="C331" s="7">
        <v>8</v>
      </c>
      <c r="D331" s="7">
        <v>7.8</v>
      </c>
    </row>
    <row r="332" spans="1:4" x14ac:dyDescent="0.25">
      <c r="A332" s="43">
        <v>43962</v>
      </c>
      <c r="B332" s="194">
        <v>7.78</v>
      </c>
      <c r="C332" s="7">
        <v>8.36</v>
      </c>
      <c r="D332" s="7">
        <v>8.4700000000000006</v>
      </c>
    </row>
    <row r="333" spans="1:4" x14ac:dyDescent="0.25">
      <c r="A333" s="43">
        <v>43963</v>
      </c>
      <c r="B333" s="194">
        <v>7.73</v>
      </c>
      <c r="C333" s="7">
        <v>7.66</v>
      </c>
      <c r="D333" s="7">
        <v>8.18</v>
      </c>
    </row>
    <row r="334" spans="1:4" x14ac:dyDescent="0.25">
      <c r="A334" s="43">
        <v>43964</v>
      </c>
      <c r="B334" s="194">
        <v>7.64</v>
      </c>
      <c r="C334" s="7">
        <v>7.53</v>
      </c>
      <c r="D334" s="7">
        <v>7.88</v>
      </c>
    </row>
    <row r="335" spans="1:4" x14ac:dyDescent="0.25">
      <c r="A335" s="43">
        <v>43965</v>
      </c>
      <c r="B335" s="194">
        <v>7.77</v>
      </c>
      <c r="C335" s="7">
        <v>7.66</v>
      </c>
      <c r="D335" s="7">
        <v>7.78</v>
      </c>
    </row>
    <row r="336" spans="1:4" x14ac:dyDescent="0.25">
      <c r="A336" s="43">
        <v>43966</v>
      </c>
      <c r="B336" s="194">
        <v>8.84</v>
      </c>
      <c r="C336" s="7">
        <v>8.58</v>
      </c>
      <c r="D336" s="7">
        <v>8.85</v>
      </c>
    </row>
    <row r="337" spans="1:4" x14ac:dyDescent="0.25">
      <c r="A337" s="43">
        <v>43969</v>
      </c>
      <c r="B337" s="194">
        <v>8.1300000000000008</v>
      </c>
      <c r="C337" s="7">
        <v>7.92</v>
      </c>
      <c r="D337" s="7">
        <v>8.23</v>
      </c>
    </row>
    <row r="338" spans="1:4" x14ac:dyDescent="0.25">
      <c r="A338" s="43">
        <v>43970</v>
      </c>
      <c r="B338" s="194">
        <v>8.2200000000000006</v>
      </c>
      <c r="C338" s="7">
        <v>7.64</v>
      </c>
      <c r="D338" s="7">
        <v>8.3800000000000008</v>
      </c>
    </row>
    <row r="339" spans="1:4" x14ac:dyDescent="0.25">
      <c r="A339" s="43">
        <v>43971</v>
      </c>
      <c r="B339" s="194">
        <v>8.39</v>
      </c>
      <c r="C339" s="7">
        <v>7.63</v>
      </c>
      <c r="D339" s="7">
        <v>8.15</v>
      </c>
    </row>
    <row r="340" spans="1:4" x14ac:dyDescent="0.25">
      <c r="A340" s="43">
        <v>43972</v>
      </c>
      <c r="B340" s="194">
        <v>8.2100000000000009</v>
      </c>
      <c r="C340" s="7">
        <v>7.66</v>
      </c>
      <c r="D340" s="7">
        <v>8.3699999999999992</v>
      </c>
    </row>
    <row r="341" spans="1:4" x14ac:dyDescent="0.25">
      <c r="A341" s="43">
        <v>43973</v>
      </c>
      <c r="B341" s="194">
        <v>10.35</v>
      </c>
      <c r="C341" s="7">
        <v>11.28</v>
      </c>
      <c r="D341" s="7">
        <v>8.4700000000000006</v>
      </c>
    </row>
    <row r="342" spans="1:4" x14ac:dyDescent="0.25">
      <c r="A342" s="43">
        <v>43976</v>
      </c>
      <c r="B342" s="194">
        <v>9.09</v>
      </c>
      <c r="C342" s="7" t="e">
        <v>#N/A</v>
      </c>
      <c r="D342" s="7" t="e">
        <v>#N/A</v>
      </c>
    </row>
    <row r="343" spans="1:4" x14ac:dyDescent="0.25">
      <c r="A343" s="43">
        <v>43977</v>
      </c>
      <c r="B343" s="194">
        <v>9.34</v>
      </c>
      <c r="C343" s="7">
        <v>10.029999999999999</v>
      </c>
      <c r="D343" s="7">
        <v>9.48</v>
      </c>
    </row>
    <row r="344" spans="1:4" x14ac:dyDescent="0.25">
      <c r="A344" s="43">
        <v>43978</v>
      </c>
      <c r="B344" s="194">
        <v>9.65</v>
      </c>
      <c r="C344" s="7">
        <v>10</v>
      </c>
      <c r="D344" s="7">
        <v>9.99</v>
      </c>
    </row>
    <row r="345" spans="1:4" x14ac:dyDescent="0.25">
      <c r="A345" s="43">
        <v>43979</v>
      </c>
      <c r="B345" s="194">
        <v>8.65</v>
      </c>
      <c r="C345" s="7">
        <v>8.57</v>
      </c>
      <c r="D345" s="7">
        <v>10.14</v>
      </c>
    </row>
    <row r="346" spans="1:4" x14ac:dyDescent="0.25">
      <c r="A346" s="43">
        <v>43980</v>
      </c>
      <c r="B346" s="194">
        <v>8.5299999999999994</v>
      </c>
      <c r="C346" s="7">
        <v>9.73</v>
      </c>
      <c r="D346" s="7">
        <v>9.8699999999999992</v>
      </c>
    </row>
  </sheetData>
  <mergeCells count="4">
    <mergeCell ref="J29:M29"/>
    <mergeCell ref="J32:M32"/>
    <mergeCell ref="A1:M1"/>
    <mergeCell ref="J30:M30"/>
  </mergeCells>
  <hyperlinks>
    <hyperlink ref="J32:M32" location="Мазмұны!A1" display="Мазмұны"/>
  </hyperlinks>
  <pageMargins left="0.7" right="0.7" top="0.75" bottom="0.75" header="0.3" footer="0.3"/>
  <pageSetup paperSize="9" scale="52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32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3" max="3" width="12" customWidth="1"/>
    <col min="6" max="6" width="17.5703125" customWidth="1"/>
    <col min="7" max="7" width="15.5703125" customWidth="1"/>
  </cols>
  <sheetData>
    <row r="1" spans="1:13" ht="15.75" x14ac:dyDescent="0.25">
      <c r="A1" s="237" t="s">
        <v>226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05" x14ac:dyDescent="0.25">
      <c r="A2" s="8" t="s">
        <v>37</v>
      </c>
      <c r="B2" s="15" t="s">
        <v>38</v>
      </c>
      <c r="C2" s="16" t="s">
        <v>36</v>
      </c>
    </row>
    <row r="3" spans="1:13" x14ac:dyDescent="0.25">
      <c r="A3" s="14">
        <v>43468</v>
      </c>
      <c r="B3" s="7">
        <v>381.64</v>
      </c>
      <c r="C3" s="7">
        <v>76.05</v>
      </c>
    </row>
    <row r="4" spans="1:13" x14ac:dyDescent="0.25">
      <c r="A4" s="14">
        <v>43469</v>
      </c>
      <c r="B4" s="7">
        <v>379.15</v>
      </c>
      <c r="C4" s="7">
        <v>132.30000000000001</v>
      </c>
    </row>
    <row r="5" spans="1:13" x14ac:dyDescent="0.25">
      <c r="A5" s="14">
        <v>43473</v>
      </c>
      <c r="B5" s="7">
        <v>372.51</v>
      </c>
      <c r="C5" s="7">
        <v>75.449999999999989</v>
      </c>
    </row>
    <row r="6" spans="1:13" x14ac:dyDescent="0.25">
      <c r="A6" s="14">
        <v>43474</v>
      </c>
      <c r="B6" s="7">
        <v>374.22</v>
      </c>
      <c r="C6" s="7">
        <v>109.19999999999999</v>
      </c>
    </row>
    <row r="7" spans="1:13" x14ac:dyDescent="0.25">
      <c r="A7" s="14">
        <v>43475</v>
      </c>
      <c r="B7" s="7">
        <v>374.5</v>
      </c>
      <c r="C7" s="7">
        <v>105.75</v>
      </c>
    </row>
    <row r="8" spans="1:13" x14ac:dyDescent="0.25">
      <c r="A8" s="14">
        <v>43476</v>
      </c>
      <c r="B8" s="7">
        <v>375.66</v>
      </c>
      <c r="C8" s="7">
        <v>90.35</v>
      </c>
    </row>
    <row r="9" spans="1:13" x14ac:dyDescent="0.25">
      <c r="A9" s="14">
        <v>43479</v>
      </c>
      <c r="B9" s="7">
        <v>377.04</v>
      </c>
      <c r="C9" s="7">
        <v>68.599999999999994</v>
      </c>
    </row>
    <row r="10" spans="1:13" x14ac:dyDescent="0.25">
      <c r="A10" s="14">
        <v>43480</v>
      </c>
      <c r="B10" s="7">
        <v>377.91</v>
      </c>
      <c r="C10" s="7">
        <v>93.85</v>
      </c>
    </row>
    <row r="11" spans="1:13" x14ac:dyDescent="0.25">
      <c r="A11" s="14">
        <v>43481</v>
      </c>
      <c r="B11" s="7">
        <v>378.06</v>
      </c>
      <c r="C11" s="7">
        <v>74.699999999999989</v>
      </c>
    </row>
    <row r="12" spans="1:13" x14ac:dyDescent="0.25">
      <c r="A12" s="14">
        <v>43482</v>
      </c>
      <c r="B12" s="7">
        <v>376.03</v>
      </c>
      <c r="C12" s="7">
        <v>111.9</v>
      </c>
    </row>
    <row r="13" spans="1:13" x14ac:dyDescent="0.25">
      <c r="A13" s="14">
        <v>43483</v>
      </c>
      <c r="B13" s="7">
        <v>378.18</v>
      </c>
      <c r="C13" s="7">
        <v>84.85</v>
      </c>
    </row>
    <row r="14" spans="1:13" x14ac:dyDescent="0.25">
      <c r="A14" s="14">
        <v>43486</v>
      </c>
      <c r="B14" s="7">
        <v>378.79</v>
      </c>
      <c r="C14" s="7">
        <v>53.8</v>
      </c>
    </row>
    <row r="15" spans="1:13" x14ac:dyDescent="0.25">
      <c r="A15" s="14">
        <v>43487</v>
      </c>
      <c r="B15" s="7">
        <v>377.73</v>
      </c>
      <c r="C15" s="7">
        <v>131.35</v>
      </c>
    </row>
    <row r="16" spans="1:13" x14ac:dyDescent="0.25">
      <c r="A16" s="14">
        <v>43488</v>
      </c>
      <c r="B16" s="7">
        <v>378.42</v>
      </c>
      <c r="C16" s="7">
        <v>111.7</v>
      </c>
    </row>
    <row r="17" spans="1:12" x14ac:dyDescent="0.25">
      <c r="A17" s="14">
        <v>43489</v>
      </c>
      <c r="B17" s="7">
        <v>378.06</v>
      </c>
      <c r="C17" s="7">
        <v>173.45</v>
      </c>
    </row>
    <row r="18" spans="1:12" x14ac:dyDescent="0.25">
      <c r="A18" s="14">
        <v>43490</v>
      </c>
      <c r="B18" s="7">
        <v>376.45</v>
      </c>
      <c r="C18" s="7">
        <v>136.1</v>
      </c>
    </row>
    <row r="19" spans="1:12" x14ac:dyDescent="0.25">
      <c r="A19" s="14">
        <v>43493</v>
      </c>
      <c r="B19" s="7">
        <v>378.2</v>
      </c>
      <c r="C19" s="7">
        <v>69.75</v>
      </c>
    </row>
    <row r="20" spans="1:12" x14ac:dyDescent="0.25">
      <c r="A20" s="14">
        <v>43494</v>
      </c>
      <c r="B20" s="7">
        <v>380.97</v>
      </c>
      <c r="C20" s="7">
        <v>63.849999999999994</v>
      </c>
    </row>
    <row r="21" spans="1:12" x14ac:dyDescent="0.25">
      <c r="A21" s="14">
        <v>43495</v>
      </c>
      <c r="B21" s="7">
        <v>379.83</v>
      </c>
      <c r="C21" s="7">
        <v>61.099999999999994</v>
      </c>
    </row>
    <row r="22" spans="1:12" x14ac:dyDescent="0.25">
      <c r="A22" s="14">
        <v>43496</v>
      </c>
      <c r="B22" s="7">
        <v>379.56</v>
      </c>
      <c r="C22" s="7">
        <v>196.75</v>
      </c>
    </row>
    <row r="23" spans="1:12" x14ac:dyDescent="0.25">
      <c r="A23" s="14">
        <v>43497</v>
      </c>
      <c r="B23" s="7">
        <v>381.35</v>
      </c>
      <c r="C23" s="7">
        <v>75.900000000000006</v>
      </c>
    </row>
    <row r="24" spans="1:12" x14ac:dyDescent="0.25">
      <c r="A24" s="14">
        <v>43500</v>
      </c>
      <c r="B24" s="7">
        <v>382.48</v>
      </c>
      <c r="C24" s="7">
        <v>68</v>
      </c>
    </row>
    <row r="25" spans="1:12" x14ac:dyDescent="0.25">
      <c r="A25" s="14">
        <v>43501</v>
      </c>
      <c r="B25" s="7">
        <v>380.89</v>
      </c>
      <c r="C25" s="7">
        <v>110.75</v>
      </c>
    </row>
    <row r="26" spans="1:12" x14ac:dyDescent="0.25">
      <c r="A26" s="14">
        <v>43502</v>
      </c>
      <c r="B26" s="7">
        <v>375.81</v>
      </c>
      <c r="C26" s="7">
        <v>141.80000000000001</v>
      </c>
    </row>
    <row r="27" spans="1:12" ht="15.75" x14ac:dyDescent="0.25">
      <c r="A27" s="14">
        <v>43503</v>
      </c>
      <c r="B27" s="7">
        <v>376.76</v>
      </c>
      <c r="C27" s="7">
        <v>113.9</v>
      </c>
      <c r="I27" s="237" t="s">
        <v>54</v>
      </c>
      <c r="J27" s="237"/>
      <c r="K27" s="237"/>
      <c r="L27" s="237"/>
    </row>
    <row r="28" spans="1:12" x14ac:dyDescent="0.25">
      <c r="A28" s="14">
        <v>43504</v>
      </c>
      <c r="B28" s="7">
        <v>380.15</v>
      </c>
      <c r="C28" s="7">
        <v>91.449999999999989</v>
      </c>
      <c r="I28" s="273" t="s">
        <v>99</v>
      </c>
      <c r="J28" s="273"/>
      <c r="K28" s="273"/>
      <c r="L28" s="273"/>
    </row>
    <row r="29" spans="1:12" x14ac:dyDescent="0.25">
      <c r="A29" s="14">
        <v>43507</v>
      </c>
      <c r="B29" s="7">
        <v>375.61</v>
      </c>
      <c r="C29" s="7">
        <v>165.85</v>
      </c>
    </row>
    <row r="30" spans="1:12" ht="15.75" x14ac:dyDescent="0.25">
      <c r="A30" s="14">
        <v>43508</v>
      </c>
      <c r="B30" s="7">
        <v>375.22</v>
      </c>
      <c r="C30" s="7">
        <v>148.19999999999999</v>
      </c>
      <c r="I30" s="240" t="s">
        <v>0</v>
      </c>
      <c r="J30" s="240"/>
      <c r="K30" s="240"/>
      <c r="L30" s="240"/>
    </row>
    <row r="31" spans="1:12" x14ac:dyDescent="0.25">
      <c r="A31" s="14">
        <v>43509</v>
      </c>
      <c r="B31" s="7">
        <v>373.01</v>
      </c>
      <c r="C31" s="7">
        <v>121.2</v>
      </c>
    </row>
    <row r="32" spans="1:12" x14ac:dyDescent="0.25">
      <c r="A32" s="14">
        <v>43510</v>
      </c>
      <c r="B32" s="7">
        <v>376</v>
      </c>
      <c r="C32" s="7">
        <v>215.64999999999998</v>
      </c>
    </row>
    <row r="33" spans="1:3" x14ac:dyDescent="0.25">
      <c r="A33" s="14">
        <v>43511</v>
      </c>
      <c r="B33" s="7">
        <v>377.54</v>
      </c>
      <c r="C33" s="7">
        <v>108.5</v>
      </c>
    </row>
    <row r="34" spans="1:3" x14ac:dyDescent="0.25">
      <c r="A34" s="14">
        <v>43514</v>
      </c>
      <c r="B34" s="7">
        <v>375.87</v>
      </c>
      <c r="C34" s="7">
        <v>124.15</v>
      </c>
    </row>
    <row r="35" spans="1:3" x14ac:dyDescent="0.25">
      <c r="A35" s="14">
        <v>43515</v>
      </c>
      <c r="B35" s="7">
        <v>375.48</v>
      </c>
      <c r="C35" s="7">
        <v>134.80000000000001</v>
      </c>
    </row>
    <row r="36" spans="1:3" x14ac:dyDescent="0.25">
      <c r="A36" s="14">
        <v>43516</v>
      </c>
      <c r="B36" s="7">
        <v>375.74</v>
      </c>
      <c r="C36" s="7">
        <v>259.8</v>
      </c>
    </row>
    <row r="37" spans="1:3" x14ac:dyDescent="0.25">
      <c r="A37" s="14">
        <v>43517</v>
      </c>
      <c r="B37" s="7">
        <v>375.6</v>
      </c>
      <c r="C37" s="7">
        <v>191.70000000000002</v>
      </c>
    </row>
    <row r="38" spans="1:3" x14ac:dyDescent="0.25">
      <c r="A38" s="14">
        <v>43518</v>
      </c>
      <c r="B38" s="7">
        <v>376.62</v>
      </c>
      <c r="C38" s="7">
        <v>130.85</v>
      </c>
    </row>
    <row r="39" spans="1:3" x14ac:dyDescent="0.25">
      <c r="A39" s="14">
        <v>43521</v>
      </c>
      <c r="B39" s="7">
        <v>376.23</v>
      </c>
      <c r="C39" s="7">
        <v>117.05</v>
      </c>
    </row>
    <row r="40" spans="1:3" x14ac:dyDescent="0.25">
      <c r="A40" s="14">
        <v>43522</v>
      </c>
      <c r="B40" s="7">
        <v>378.28</v>
      </c>
      <c r="C40" s="7">
        <v>76.2</v>
      </c>
    </row>
    <row r="41" spans="1:3" x14ac:dyDescent="0.25">
      <c r="A41" s="14">
        <v>43523</v>
      </c>
      <c r="B41" s="7">
        <v>377.9</v>
      </c>
      <c r="C41" s="7">
        <v>138.25</v>
      </c>
    </row>
    <row r="42" spans="1:3" x14ac:dyDescent="0.25">
      <c r="A42" s="14">
        <v>43524</v>
      </c>
      <c r="B42" s="7">
        <v>375.56</v>
      </c>
      <c r="C42" s="7">
        <v>125.80000000000001</v>
      </c>
    </row>
    <row r="43" spans="1:3" x14ac:dyDescent="0.25">
      <c r="A43" s="14">
        <v>43525</v>
      </c>
      <c r="B43" s="7">
        <v>374.77</v>
      </c>
      <c r="C43" s="7">
        <v>162.25</v>
      </c>
    </row>
    <row r="44" spans="1:3" x14ac:dyDescent="0.25">
      <c r="A44" s="14">
        <v>43528</v>
      </c>
      <c r="B44" s="7">
        <v>376.54</v>
      </c>
      <c r="C44" s="7">
        <v>146.69499999999999</v>
      </c>
    </row>
    <row r="45" spans="1:3" x14ac:dyDescent="0.25">
      <c r="A45" s="14">
        <v>43529</v>
      </c>
      <c r="B45" s="7">
        <v>376.7</v>
      </c>
      <c r="C45" s="7">
        <v>73.343999999999994</v>
      </c>
    </row>
    <row r="46" spans="1:3" x14ac:dyDescent="0.25">
      <c r="A46" s="14">
        <v>43530</v>
      </c>
      <c r="B46" s="7">
        <v>377.98</v>
      </c>
      <c r="C46" s="7">
        <v>90.445999999999998</v>
      </c>
    </row>
    <row r="47" spans="1:3" x14ac:dyDescent="0.25">
      <c r="A47" s="14">
        <v>43531</v>
      </c>
      <c r="B47" s="7">
        <v>379.45</v>
      </c>
      <c r="C47" s="7">
        <v>81.738</v>
      </c>
    </row>
    <row r="48" spans="1:3" x14ac:dyDescent="0.25">
      <c r="A48" s="14">
        <v>43535</v>
      </c>
      <c r="B48" s="7">
        <v>379.75</v>
      </c>
      <c r="C48" s="7">
        <v>81.819999999999993</v>
      </c>
    </row>
    <row r="49" spans="1:3" x14ac:dyDescent="0.25">
      <c r="A49" s="14">
        <v>43536</v>
      </c>
      <c r="B49" s="7">
        <v>377.92</v>
      </c>
      <c r="C49" s="7">
        <v>96.37299999999999</v>
      </c>
    </row>
    <row r="50" spans="1:3" x14ac:dyDescent="0.25">
      <c r="A50" s="14">
        <v>43537</v>
      </c>
      <c r="B50" s="7">
        <v>377.69</v>
      </c>
      <c r="C50" s="7">
        <v>107.286</v>
      </c>
    </row>
    <row r="51" spans="1:3" x14ac:dyDescent="0.25">
      <c r="A51" s="14">
        <v>43538</v>
      </c>
      <c r="B51" s="7">
        <v>377.45</v>
      </c>
      <c r="C51" s="7">
        <v>107.03399999999999</v>
      </c>
    </row>
    <row r="52" spans="1:3" x14ac:dyDescent="0.25">
      <c r="A52" s="14">
        <v>43539</v>
      </c>
      <c r="B52" s="7">
        <v>378.2</v>
      </c>
      <c r="C52" s="7">
        <v>101.73099999999999</v>
      </c>
    </row>
    <row r="53" spans="1:3" x14ac:dyDescent="0.25">
      <c r="A53" s="14">
        <v>43542</v>
      </c>
      <c r="B53" s="7">
        <v>375.49</v>
      </c>
      <c r="C53" s="7">
        <v>204.39099999999999</v>
      </c>
    </row>
    <row r="54" spans="1:3" x14ac:dyDescent="0.25">
      <c r="A54" s="14">
        <v>43543</v>
      </c>
      <c r="B54" s="7">
        <v>376.28</v>
      </c>
      <c r="C54" s="7">
        <v>165.26900000000001</v>
      </c>
    </row>
    <row r="55" spans="1:3" x14ac:dyDescent="0.25">
      <c r="A55" s="14">
        <v>43544</v>
      </c>
      <c r="B55" s="7">
        <v>378.04</v>
      </c>
      <c r="C55" s="7">
        <v>338.36500000000001</v>
      </c>
    </row>
    <row r="56" spans="1:3" x14ac:dyDescent="0.25">
      <c r="A56" s="14">
        <v>43550</v>
      </c>
      <c r="B56" s="7">
        <v>377.47</v>
      </c>
      <c r="C56" s="7">
        <v>27.204999999999998</v>
      </c>
    </row>
    <row r="57" spans="1:3" x14ac:dyDescent="0.25">
      <c r="A57" s="14">
        <v>43551</v>
      </c>
      <c r="B57" s="7">
        <v>378.02</v>
      </c>
      <c r="C57" s="7">
        <v>56.054999999999993</v>
      </c>
    </row>
    <row r="58" spans="1:3" x14ac:dyDescent="0.25">
      <c r="A58" s="14">
        <v>43552</v>
      </c>
      <c r="B58" s="7">
        <v>379.21</v>
      </c>
      <c r="C58" s="7">
        <v>95.210000000000008</v>
      </c>
    </row>
    <row r="59" spans="1:3" x14ac:dyDescent="0.25">
      <c r="A59" s="14">
        <v>43553</v>
      </c>
      <c r="B59" s="7">
        <v>380.36</v>
      </c>
      <c r="C59" s="7">
        <v>126.961</v>
      </c>
    </row>
    <row r="60" spans="1:3" x14ac:dyDescent="0.25">
      <c r="A60" s="14">
        <v>43556</v>
      </c>
      <c r="B60" s="7">
        <v>379.96</v>
      </c>
      <c r="C60" s="7">
        <v>81.495000000000005</v>
      </c>
    </row>
    <row r="61" spans="1:3" x14ac:dyDescent="0.25">
      <c r="A61" s="14">
        <v>43557</v>
      </c>
      <c r="B61" s="7">
        <v>379.48</v>
      </c>
      <c r="C61" s="7">
        <v>124.28</v>
      </c>
    </row>
    <row r="62" spans="1:3" x14ac:dyDescent="0.25">
      <c r="A62" s="14">
        <v>43558</v>
      </c>
      <c r="B62" s="7">
        <v>379.12</v>
      </c>
      <c r="C62" s="7">
        <v>88.739000000000004</v>
      </c>
    </row>
    <row r="63" spans="1:3" x14ac:dyDescent="0.25">
      <c r="A63" s="14">
        <v>43559</v>
      </c>
      <c r="B63" s="7">
        <v>378.47</v>
      </c>
      <c r="C63" s="7">
        <v>85.240000000000009</v>
      </c>
    </row>
    <row r="64" spans="1:3" x14ac:dyDescent="0.25">
      <c r="A64" s="14">
        <v>43560</v>
      </c>
      <c r="B64" s="7">
        <v>379.7</v>
      </c>
      <c r="C64" s="7">
        <v>93.8</v>
      </c>
    </row>
    <row r="65" spans="1:3" x14ac:dyDescent="0.25">
      <c r="A65" s="14">
        <v>43563</v>
      </c>
      <c r="B65" s="7">
        <v>380.27</v>
      </c>
      <c r="C65" s="7">
        <v>114.4</v>
      </c>
    </row>
    <row r="66" spans="1:3" x14ac:dyDescent="0.25">
      <c r="A66" s="14">
        <v>43564</v>
      </c>
      <c r="B66" s="7">
        <v>379.59</v>
      </c>
      <c r="C66" s="7">
        <v>80.300000000000011</v>
      </c>
    </row>
    <row r="67" spans="1:3" x14ac:dyDescent="0.25">
      <c r="A67" s="14">
        <v>43565</v>
      </c>
      <c r="B67" s="7">
        <v>379.55</v>
      </c>
      <c r="C67" s="7">
        <v>108.26599999999999</v>
      </c>
    </row>
    <row r="68" spans="1:3" x14ac:dyDescent="0.25">
      <c r="A68" s="14">
        <v>43566</v>
      </c>
      <c r="B68" s="7">
        <v>377.71</v>
      </c>
      <c r="C68" s="7">
        <v>85.39</v>
      </c>
    </row>
    <row r="69" spans="1:3" x14ac:dyDescent="0.25">
      <c r="A69" s="14">
        <v>43567</v>
      </c>
      <c r="B69" s="7">
        <v>379.63</v>
      </c>
      <c r="C69" s="7">
        <v>91.537999999999997</v>
      </c>
    </row>
    <row r="70" spans="1:3" x14ac:dyDescent="0.25">
      <c r="A70" s="14">
        <v>43570</v>
      </c>
      <c r="B70" s="7">
        <v>379.47</v>
      </c>
      <c r="C70" s="7">
        <v>61.834999999999994</v>
      </c>
    </row>
    <row r="71" spans="1:3" x14ac:dyDescent="0.25">
      <c r="A71" s="14">
        <v>43571</v>
      </c>
      <c r="B71" s="7">
        <v>380.06</v>
      </c>
      <c r="C71" s="7">
        <v>79.798000000000002</v>
      </c>
    </row>
    <row r="72" spans="1:3" x14ac:dyDescent="0.25">
      <c r="A72" s="14">
        <v>43572</v>
      </c>
      <c r="B72" s="7">
        <v>379.41</v>
      </c>
      <c r="C72" s="7">
        <v>97.85</v>
      </c>
    </row>
    <row r="73" spans="1:3" x14ac:dyDescent="0.25">
      <c r="A73" s="14">
        <v>43573</v>
      </c>
      <c r="B73" s="7">
        <v>379.08</v>
      </c>
      <c r="C73" s="7">
        <v>78.400000000000006</v>
      </c>
    </row>
    <row r="74" spans="1:3" x14ac:dyDescent="0.25">
      <c r="A74" s="14">
        <v>43574</v>
      </c>
      <c r="B74" s="7">
        <v>379.54</v>
      </c>
      <c r="C74" s="7">
        <v>60.132000000000005</v>
      </c>
    </row>
    <row r="75" spans="1:3" x14ac:dyDescent="0.25">
      <c r="A75" s="14">
        <v>43577</v>
      </c>
      <c r="B75" s="7">
        <v>376.99</v>
      </c>
      <c r="C75" s="7">
        <v>223.1</v>
      </c>
    </row>
    <row r="76" spans="1:3" x14ac:dyDescent="0.25">
      <c r="A76" s="14">
        <v>43578</v>
      </c>
      <c r="B76" s="7">
        <v>377.21</v>
      </c>
      <c r="C76" s="7">
        <v>68.515000000000001</v>
      </c>
    </row>
    <row r="77" spans="1:3" x14ac:dyDescent="0.25">
      <c r="A77" s="14">
        <v>43579</v>
      </c>
      <c r="B77" s="7">
        <v>377.73</v>
      </c>
      <c r="C77" s="7">
        <v>108.736</v>
      </c>
    </row>
    <row r="78" spans="1:3" x14ac:dyDescent="0.25">
      <c r="A78" s="14">
        <v>43580</v>
      </c>
      <c r="B78" s="7">
        <v>379.73</v>
      </c>
      <c r="C78" s="7">
        <v>91.784000000000006</v>
      </c>
    </row>
    <row r="79" spans="1:3" x14ac:dyDescent="0.25">
      <c r="A79" s="14">
        <v>43581</v>
      </c>
      <c r="B79" s="7">
        <v>380.22</v>
      </c>
      <c r="C79" s="7">
        <v>55.239999999999995</v>
      </c>
    </row>
    <row r="80" spans="1:3" x14ac:dyDescent="0.25">
      <c r="A80" s="14">
        <v>43584</v>
      </c>
      <c r="B80" s="7">
        <v>381.9</v>
      </c>
      <c r="C80" s="7">
        <v>82.54</v>
      </c>
    </row>
    <row r="81" spans="1:3" x14ac:dyDescent="0.25">
      <c r="A81" s="14">
        <v>43585</v>
      </c>
      <c r="B81" s="7">
        <v>381.13</v>
      </c>
      <c r="C81" s="7">
        <v>114.49199999999999</v>
      </c>
    </row>
    <row r="82" spans="1:3" x14ac:dyDescent="0.25">
      <c r="A82" s="14">
        <v>43587</v>
      </c>
      <c r="B82" s="7">
        <v>380.78</v>
      </c>
      <c r="C82" s="7">
        <v>45.5</v>
      </c>
    </row>
    <row r="83" spans="1:3" x14ac:dyDescent="0.25">
      <c r="A83" s="14">
        <v>43588</v>
      </c>
      <c r="B83" s="7">
        <v>382.06</v>
      </c>
      <c r="C83" s="7">
        <v>72.77000000000001</v>
      </c>
    </row>
    <row r="84" spans="1:3" x14ac:dyDescent="0.25">
      <c r="A84" s="14">
        <v>43589</v>
      </c>
      <c r="B84" s="7">
        <v>380.86</v>
      </c>
      <c r="C84" s="7">
        <v>42.25</v>
      </c>
    </row>
    <row r="85" spans="1:3" x14ac:dyDescent="0.25">
      <c r="A85" s="14">
        <v>43591</v>
      </c>
      <c r="B85" s="7">
        <v>380.66</v>
      </c>
      <c r="C85" s="7">
        <v>118.61200000000001</v>
      </c>
    </row>
    <row r="86" spans="1:3" x14ac:dyDescent="0.25">
      <c r="A86" s="14">
        <v>43593</v>
      </c>
      <c r="B86" s="7">
        <v>380.72</v>
      </c>
      <c r="C86" s="7">
        <v>111.31200000000001</v>
      </c>
    </row>
    <row r="87" spans="1:3" x14ac:dyDescent="0.25">
      <c r="A87" s="14">
        <v>43598</v>
      </c>
      <c r="B87" s="7">
        <v>379.25</v>
      </c>
      <c r="C87" s="7">
        <v>124.874</v>
      </c>
    </row>
    <row r="88" spans="1:3" x14ac:dyDescent="0.25">
      <c r="A88" s="14">
        <v>43599</v>
      </c>
      <c r="B88" s="7">
        <v>379.55</v>
      </c>
      <c r="C88" s="7">
        <v>83.165999999999997</v>
      </c>
    </row>
    <row r="89" spans="1:3" x14ac:dyDescent="0.25">
      <c r="A89" s="14">
        <v>43600</v>
      </c>
      <c r="B89" s="7">
        <v>379.43</v>
      </c>
      <c r="C89" s="7">
        <v>128.59199999999998</v>
      </c>
    </row>
    <row r="90" spans="1:3" x14ac:dyDescent="0.25">
      <c r="A90" s="14">
        <v>43601</v>
      </c>
      <c r="B90" s="7">
        <v>378.99</v>
      </c>
      <c r="C90" s="7">
        <v>113.879</v>
      </c>
    </row>
    <row r="91" spans="1:3" x14ac:dyDescent="0.25">
      <c r="A91" s="14">
        <v>43602</v>
      </c>
      <c r="B91" s="7">
        <v>378.77</v>
      </c>
      <c r="C91" s="7">
        <v>158.80000000000001</v>
      </c>
    </row>
    <row r="92" spans="1:3" x14ac:dyDescent="0.25">
      <c r="A92" s="14">
        <v>43605</v>
      </c>
      <c r="B92" s="7">
        <v>378.89</v>
      </c>
      <c r="C92" s="7">
        <v>121.29400000000001</v>
      </c>
    </row>
    <row r="93" spans="1:3" x14ac:dyDescent="0.25">
      <c r="A93" s="14">
        <v>43606</v>
      </c>
      <c r="B93" s="7">
        <v>378.59</v>
      </c>
      <c r="C93" s="7">
        <v>105.52</v>
      </c>
    </row>
    <row r="94" spans="1:3" x14ac:dyDescent="0.25">
      <c r="A94" s="14">
        <v>43607</v>
      </c>
      <c r="B94" s="7">
        <v>378.98</v>
      </c>
      <c r="C94" s="7">
        <v>90.092999999999989</v>
      </c>
    </row>
    <row r="95" spans="1:3" x14ac:dyDescent="0.25">
      <c r="A95" s="14">
        <v>43608</v>
      </c>
      <c r="B95" s="7">
        <v>377.97</v>
      </c>
      <c r="C95" s="7">
        <v>210.68700000000001</v>
      </c>
    </row>
    <row r="96" spans="1:3" x14ac:dyDescent="0.25">
      <c r="A96" s="14">
        <v>43609</v>
      </c>
      <c r="B96" s="7">
        <v>379.46</v>
      </c>
      <c r="C96" s="7">
        <v>63.186999999999998</v>
      </c>
    </row>
    <row r="97" spans="1:3" x14ac:dyDescent="0.25">
      <c r="A97" s="14">
        <v>43612</v>
      </c>
      <c r="B97" s="7">
        <v>379.82</v>
      </c>
      <c r="C97" s="7">
        <v>117.83000000000001</v>
      </c>
    </row>
    <row r="98" spans="1:3" x14ac:dyDescent="0.25">
      <c r="A98" s="14">
        <v>43613</v>
      </c>
      <c r="B98" s="7">
        <v>379.89</v>
      </c>
      <c r="C98" s="7">
        <v>91.750999999999991</v>
      </c>
    </row>
    <row r="99" spans="1:3" x14ac:dyDescent="0.25">
      <c r="A99" s="14">
        <v>43614</v>
      </c>
      <c r="B99" s="7">
        <v>381.56</v>
      </c>
      <c r="C99" s="7">
        <v>86.794999999999987</v>
      </c>
    </row>
    <row r="100" spans="1:3" x14ac:dyDescent="0.25">
      <c r="A100" s="14">
        <v>43615</v>
      </c>
      <c r="B100" s="7">
        <v>381.68</v>
      </c>
      <c r="C100" s="7">
        <v>141.62700000000001</v>
      </c>
    </row>
    <row r="101" spans="1:3" x14ac:dyDescent="0.25">
      <c r="A101" s="14">
        <v>43616</v>
      </c>
      <c r="B101" s="7">
        <v>382.53</v>
      </c>
      <c r="C101" s="7">
        <v>85.953000000000003</v>
      </c>
    </row>
    <row r="102" spans="1:3" x14ac:dyDescent="0.25">
      <c r="A102" s="14">
        <v>43619</v>
      </c>
      <c r="B102" s="7">
        <v>383.83</v>
      </c>
      <c r="C102" s="7">
        <v>190.40499999999997</v>
      </c>
    </row>
    <row r="103" spans="1:3" x14ac:dyDescent="0.25">
      <c r="A103" s="14">
        <v>43620</v>
      </c>
      <c r="B103" s="7">
        <v>384.19</v>
      </c>
      <c r="C103" s="7">
        <v>145.94</v>
      </c>
    </row>
    <row r="104" spans="1:3" x14ac:dyDescent="0.25">
      <c r="A104" s="14">
        <v>43621</v>
      </c>
      <c r="B104" s="7">
        <v>384.11</v>
      </c>
      <c r="C104" s="7">
        <v>203.75</v>
      </c>
    </row>
    <row r="105" spans="1:3" x14ac:dyDescent="0.25">
      <c r="A105" s="14">
        <v>43622</v>
      </c>
      <c r="B105" s="7">
        <v>384.51</v>
      </c>
      <c r="C105" s="7">
        <v>312.154</v>
      </c>
    </row>
    <row r="106" spans="1:3" x14ac:dyDescent="0.25">
      <c r="A106" s="14">
        <v>43623</v>
      </c>
      <c r="B106" s="7">
        <v>383.43</v>
      </c>
      <c r="C106" s="7">
        <v>445.88</v>
      </c>
    </row>
    <row r="107" spans="1:3" x14ac:dyDescent="0.25">
      <c r="A107" s="14">
        <v>43626</v>
      </c>
      <c r="B107" s="7">
        <v>383.01</v>
      </c>
      <c r="C107" s="7">
        <v>321.06200000000001</v>
      </c>
    </row>
    <row r="108" spans="1:3" x14ac:dyDescent="0.25">
      <c r="A108" s="14">
        <v>43627</v>
      </c>
      <c r="B108" s="7">
        <v>383.68</v>
      </c>
      <c r="C108" s="7">
        <v>292.7</v>
      </c>
    </row>
    <row r="109" spans="1:3" x14ac:dyDescent="0.25">
      <c r="A109" s="14">
        <v>43628</v>
      </c>
      <c r="B109" s="7">
        <v>384.06</v>
      </c>
      <c r="C109" s="7">
        <v>207</v>
      </c>
    </row>
    <row r="110" spans="1:3" x14ac:dyDescent="0.25">
      <c r="A110" s="14">
        <v>43629</v>
      </c>
      <c r="B110" s="7">
        <v>384.58</v>
      </c>
      <c r="C110" s="7">
        <v>160.10399999999998</v>
      </c>
    </row>
    <row r="111" spans="1:3" x14ac:dyDescent="0.25">
      <c r="A111" s="14">
        <v>43630</v>
      </c>
      <c r="B111" s="7">
        <v>384.18</v>
      </c>
      <c r="C111" s="7">
        <v>112.383</v>
      </c>
    </row>
    <row r="112" spans="1:3" x14ac:dyDescent="0.25">
      <c r="A112" s="14">
        <v>43633</v>
      </c>
      <c r="B112" s="7">
        <v>383.35</v>
      </c>
      <c r="C112" s="7">
        <v>150.97999999999999</v>
      </c>
    </row>
    <row r="113" spans="1:3" x14ac:dyDescent="0.25">
      <c r="A113" s="14">
        <v>43634</v>
      </c>
      <c r="B113" s="7">
        <v>383.62</v>
      </c>
      <c r="C113" s="7">
        <v>146.52699999999999</v>
      </c>
    </row>
    <row r="114" spans="1:3" x14ac:dyDescent="0.25">
      <c r="A114" s="14">
        <v>43635</v>
      </c>
      <c r="B114" s="7">
        <v>382.75</v>
      </c>
      <c r="C114" s="7">
        <v>121.911</v>
      </c>
    </row>
    <row r="115" spans="1:3" x14ac:dyDescent="0.25">
      <c r="A115" s="14">
        <v>43636</v>
      </c>
      <c r="B115" s="7">
        <v>380.97</v>
      </c>
      <c r="C115" s="7">
        <v>121.57</v>
      </c>
    </row>
    <row r="116" spans="1:3" x14ac:dyDescent="0.25">
      <c r="A116" s="14">
        <v>43637</v>
      </c>
      <c r="B116" s="7">
        <v>376.53</v>
      </c>
      <c r="C116" s="7">
        <v>324.94</v>
      </c>
    </row>
    <row r="117" spans="1:3" x14ac:dyDescent="0.25">
      <c r="A117" s="14">
        <v>43640</v>
      </c>
      <c r="B117" s="7">
        <v>378.45</v>
      </c>
      <c r="C117" s="7">
        <v>176.87700000000001</v>
      </c>
    </row>
    <row r="118" spans="1:3" x14ac:dyDescent="0.25">
      <c r="A118" s="14">
        <v>43641</v>
      </c>
      <c r="B118" s="7">
        <v>378.62</v>
      </c>
      <c r="C118" s="7">
        <v>78.712999999999994</v>
      </c>
    </row>
    <row r="119" spans="1:3" x14ac:dyDescent="0.25">
      <c r="A119" s="14">
        <v>43642</v>
      </c>
      <c r="B119" s="7">
        <v>378.4</v>
      </c>
      <c r="C119" s="7">
        <v>196.19</v>
      </c>
    </row>
    <row r="120" spans="1:3" x14ac:dyDescent="0.25">
      <c r="A120" s="14">
        <v>43643</v>
      </c>
      <c r="B120" s="7">
        <v>379.6</v>
      </c>
      <c r="C120" s="7">
        <v>140.69999999999999</v>
      </c>
    </row>
    <row r="121" spans="1:3" x14ac:dyDescent="0.25">
      <c r="A121" s="14">
        <v>43644</v>
      </c>
      <c r="B121" s="7">
        <v>380.38</v>
      </c>
      <c r="C121" s="7">
        <v>82.070999999999998</v>
      </c>
    </row>
    <row r="122" spans="1:3" x14ac:dyDescent="0.25">
      <c r="A122" s="14">
        <v>43647</v>
      </c>
      <c r="B122" s="7">
        <v>380.71</v>
      </c>
      <c r="C122" s="7">
        <v>78.108999999999995</v>
      </c>
    </row>
    <row r="123" spans="1:3" x14ac:dyDescent="0.25">
      <c r="A123" s="14">
        <v>43648</v>
      </c>
      <c r="B123" s="7">
        <v>381.99</v>
      </c>
      <c r="C123" s="7">
        <v>97.325000000000003</v>
      </c>
    </row>
    <row r="124" spans="1:3" x14ac:dyDescent="0.25">
      <c r="A124" s="14">
        <v>43649</v>
      </c>
      <c r="B124" s="7">
        <v>384.01</v>
      </c>
      <c r="C124" s="7">
        <v>111.535</v>
      </c>
    </row>
    <row r="125" spans="1:3" x14ac:dyDescent="0.25">
      <c r="A125" s="14">
        <v>43650</v>
      </c>
      <c r="B125" s="7">
        <v>383.02</v>
      </c>
      <c r="C125" s="7">
        <v>127.67</v>
      </c>
    </row>
    <row r="126" spans="1:3" x14ac:dyDescent="0.25">
      <c r="A126" s="14">
        <v>43651</v>
      </c>
      <c r="B126" s="7">
        <v>383.62</v>
      </c>
      <c r="C126" s="7">
        <v>203.91</v>
      </c>
    </row>
    <row r="127" spans="1:3" x14ac:dyDescent="0.25">
      <c r="A127" s="14">
        <v>43655</v>
      </c>
      <c r="B127" s="7">
        <v>384.25</v>
      </c>
      <c r="C127" s="7">
        <v>176.84800000000001</v>
      </c>
    </row>
    <row r="128" spans="1:3" x14ac:dyDescent="0.25">
      <c r="A128" s="14">
        <v>43656</v>
      </c>
      <c r="B128" s="7">
        <v>384.35</v>
      </c>
      <c r="C128" s="7">
        <v>108.36499999999999</v>
      </c>
    </row>
    <row r="129" spans="1:3" x14ac:dyDescent="0.25">
      <c r="A129" s="14">
        <v>43657</v>
      </c>
      <c r="B129" s="7">
        <v>383.11</v>
      </c>
      <c r="C129" s="7">
        <v>103.06</v>
      </c>
    </row>
    <row r="130" spans="1:3" x14ac:dyDescent="0.25">
      <c r="A130" s="14">
        <v>43658</v>
      </c>
      <c r="B130" s="7">
        <v>383.3</v>
      </c>
      <c r="C130" s="7">
        <v>165.55199999999999</v>
      </c>
    </row>
    <row r="131" spans="1:3" x14ac:dyDescent="0.25">
      <c r="A131" s="14">
        <v>43661</v>
      </c>
      <c r="B131" s="7">
        <v>383.24</v>
      </c>
      <c r="C131" s="7">
        <v>88.119</v>
      </c>
    </row>
    <row r="132" spans="1:3" x14ac:dyDescent="0.25">
      <c r="A132" s="14">
        <v>43662</v>
      </c>
      <c r="B132" s="7">
        <v>383.04</v>
      </c>
      <c r="C132" s="7">
        <v>90.71</v>
      </c>
    </row>
    <row r="133" spans="1:3" x14ac:dyDescent="0.25">
      <c r="A133" s="14">
        <v>43663</v>
      </c>
      <c r="B133" s="7">
        <v>383.99</v>
      </c>
      <c r="C133" s="7">
        <v>117.86499999999999</v>
      </c>
    </row>
    <row r="134" spans="1:3" x14ac:dyDescent="0.25">
      <c r="A134" s="14">
        <v>43664</v>
      </c>
      <c r="B134" s="7">
        <v>384.4</v>
      </c>
      <c r="C134" s="7">
        <v>127.776</v>
      </c>
    </row>
    <row r="135" spans="1:3" x14ac:dyDescent="0.25">
      <c r="A135" s="14">
        <v>43665</v>
      </c>
      <c r="B135" s="7">
        <v>384.89</v>
      </c>
      <c r="C135" s="7">
        <v>59.28</v>
      </c>
    </row>
    <row r="136" spans="1:3" x14ac:dyDescent="0.25">
      <c r="A136" s="14">
        <v>43668</v>
      </c>
      <c r="B136" s="7">
        <v>384.37</v>
      </c>
      <c r="C136" s="7">
        <v>92.724000000000004</v>
      </c>
    </row>
    <row r="137" spans="1:3" x14ac:dyDescent="0.25">
      <c r="A137" s="14">
        <v>43669</v>
      </c>
      <c r="B137" s="7">
        <v>384.22</v>
      </c>
      <c r="C137" s="7">
        <v>117.72</v>
      </c>
    </row>
    <row r="138" spans="1:3" x14ac:dyDescent="0.25">
      <c r="A138" s="14">
        <v>43670</v>
      </c>
      <c r="B138" s="7">
        <v>384.21</v>
      </c>
      <c r="C138" s="7">
        <v>152.715</v>
      </c>
    </row>
    <row r="139" spans="1:3" x14ac:dyDescent="0.25">
      <c r="A139" s="14">
        <v>43671</v>
      </c>
      <c r="B139" s="7">
        <v>384.8</v>
      </c>
      <c r="C139" s="7">
        <v>121.45</v>
      </c>
    </row>
    <row r="140" spans="1:3" x14ac:dyDescent="0.25">
      <c r="A140" s="14">
        <v>43672</v>
      </c>
      <c r="B140" s="7">
        <v>384.92</v>
      </c>
      <c r="C140" s="7">
        <v>85.14</v>
      </c>
    </row>
    <row r="141" spans="1:3" x14ac:dyDescent="0.25">
      <c r="A141" s="14">
        <v>43675</v>
      </c>
      <c r="B141" s="7">
        <v>385.1</v>
      </c>
      <c r="C141" s="7">
        <v>168.02500000000001</v>
      </c>
    </row>
    <row r="142" spans="1:3" x14ac:dyDescent="0.25">
      <c r="A142" s="14">
        <v>43676</v>
      </c>
      <c r="B142" s="7">
        <v>384.57</v>
      </c>
      <c r="C142" s="7">
        <v>192.05500000000001</v>
      </c>
    </row>
    <row r="143" spans="1:3" x14ac:dyDescent="0.25">
      <c r="A143" s="14">
        <v>43677</v>
      </c>
      <c r="B143" s="7">
        <v>384.21</v>
      </c>
      <c r="C143" s="7">
        <v>135.13999999999999</v>
      </c>
    </row>
    <row r="144" spans="1:3" x14ac:dyDescent="0.25">
      <c r="A144" s="14">
        <v>43678</v>
      </c>
      <c r="B144" s="7">
        <v>385.01</v>
      </c>
      <c r="C144" s="7">
        <v>142.21299999999999</v>
      </c>
    </row>
    <row r="145" spans="1:3" x14ac:dyDescent="0.25">
      <c r="A145" s="14">
        <v>43679</v>
      </c>
      <c r="B145" s="7">
        <v>385.83</v>
      </c>
      <c r="C145" s="7">
        <v>180.887</v>
      </c>
    </row>
    <row r="146" spans="1:3" x14ac:dyDescent="0.25">
      <c r="A146" s="14">
        <v>43682</v>
      </c>
      <c r="B146" s="7">
        <v>386.48</v>
      </c>
      <c r="C146" s="7">
        <v>162.37</v>
      </c>
    </row>
    <row r="147" spans="1:3" x14ac:dyDescent="0.25">
      <c r="A147" s="14">
        <v>43683</v>
      </c>
      <c r="B147" s="7">
        <v>386.97</v>
      </c>
      <c r="C147" s="7">
        <v>182.21600000000001</v>
      </c>
    </row>
    <row r="148" spans="1:3" x14ac:dyDescent="0.25">
      <c r="A148" s="14">
        <v>43684</v>
      </c>
      <c r="B148" s="7">
        <v>387.46</v>
      </c>
      <c r="C148" s="7">
        <v>162.80000000000001</v>
      </c>
    </row>
    <row r="149" spans="1:3" x14ac:dyDescent="0.25">
      <c r="A149" s="14">
        <v>43685</v>
      </c>
      <c r="B149" s="7">
        <v>387.73</v>
      </c>
      <c r="C149" s="7">
        <v>111.96</v>
      </c>
    </row>
    <row r="150" spans="1:3" x14ac:dyDescent="0.25">
      <c r="A150" s="14">
        <v>43686</v>
      </c>
      <c r="B150" s="7">
        <v>387.48</v>
      </c>
      <c r="C150" s="7">
        <v>94.68</v>
      </c>
    </row>
    <row r="151" spans="1:3" x14ac:dyDescent="0.25">
      <c r="A151" s="14">
        <v>43689</v>
      </c>
      <c r="B151" s="7">
        <v>387.48</v>
      </c>
      <c r="C151" s="7">
        <v>83.49</v>
      </c>
    </row>
    <row r="152" spans="1:3" x14ac:dyDescent="0.25">
      <c r="A152" s="14">
        <v>43690</v>
      </c>
      <c r="B152" s="7">
        <v>387.49</v>
      </c>
      <c r="C152" s="7">
        <v>113.55</v>
      </c>
    </row>
    <row r="153" spans="1:3" x14ac:dyDescent="0.25">
      <c r="A153" s="14">
        <v>43691</v>
      </c>
      <c r="B153" s="7">
        <v>386.16</v>
      </c>
      <c r="C153" s="7">
        <v>67.825000000000003</v>
      </c>
    </row>
    <row r="154" spans="1:3" x14ac:dyDescent="0.25">
      <c r="A154" s="14">
        <v>43692</v>
      </c>
      <c r="B154" s="7">
        <v>387.11</v>
      </c>
      <c r="C154" s="7">
        <v>105.187</v>
      </c>
    </row>
    <row r="155" spans="1:3" x14ac:dyDescent="0.25">
      <c r="A155" s="14">
        <v>43693</v>
      </c>
      <c r="B155" s="85">
        <v>386.82</v>
      </c>
      <c r="C155" s="85">
        <v>95.894000000000005</v>
      </c>
    </row>
    <row r="156" spans="1:3" x14ac:dyDescent="0.25">
      <c r="A156" s="14">
        <v>43696</v>
      </c>
      <c r="B156" s="85">
        <v>386.83</v>
      </c>
      <c r="C156" s="85">
        <v>125.46</v>
      </c>
    </row>
    <row r="157" spans="1:3" x14ac:dyDescent="0.25">
      <c r="A157" s="14">
        <v>43697</v>
      </c>
      <c r="B157" s="85">
        <v>386.9</v>
      </c>
      <c r="C157" s="85">
        <v>106.96</v>
      </c>
    </row>
    <row r="158" spans="1:3" x14ac:dyDescent="0.25">
      <c r="A158" s="14">
        <v>43698</v>
      </c>
      <c r="B158" s="85">
        <v>386.04</v>
      </c>
      <c r="C158" s="85">
        <v>175.38</v>
      </c>
    </row>
    <row r="159" spans="1:3" x14ac:dyDescent="0.25">
      <c r="A159" s="14">
        <v>43699</v>
      </c>
      <c r="B159" s="85">
        <v>386.04</v>
      </c>
      <c r="C159" s="85">
        <v>95.683999999999997</v>
      </c>
    </row>
    <row r="160" spans="1:3" x14ac:dyDescent="0.25">
      <c r="A160" s="14">
        <v>43700</v>
      </c>
      <c r="B160" s="85">
        <v>386.27</v>
      </c>
      <c r="C160" s="85">
        <v>150.39099999999999</v>
      </c>
    </row>
    <row r="161" spans="1:3" x14ac:dyDescent="0.25">
      <c r="A161" s="14">
        <v>43703</v>
      </c>
      <c r="B161" s="85">
        <v>386.97</v>
      </c>
      <c r="C161" s="85">
        <v>85.98</v>
      </c>
    </row>
    <row r="162" spans="1:3" x14ac:dyDescent="0.25">
      <c r="A162" s="14">
        <v>43704</v>
      </c>
      <c r="B162" s="85">
        <v>387.55</v>
      </c>
      <c r="C162" s="85">
        <v>83.600999999999999</v>
      </c>
    </row>
    <row r="163" spans="1:3" x14ac:dyDescent="0.25">
      <c r="A163" s="14">
        <v>43705</v>
      </c>
      <c r="B163" s="85">
        <v>387.55</v>
      </c>
      <c r="C163" s="85">
        <v>123.27</v>
      </c>
    </row>
    <row r="164" spans="1:3" x14ac:dyDescent="0.25">
      <c r="A164" s="14">
        <v>43706</v>
      </c>
      <c r="B164" s="85">
        <v>387.44</v>
      </c>
      <c r="C164" s="85">
        <v>108.143</v>
      </c>
    </row>
    <row r="165" spans="1:3" x14ac:dyDescent="0.25">
      <c r="A165" s="14">
        <v>43710</v>
      </c>
      <c r="B165" s="85">
        <v>388.13</v>
      </c>
      <c r="C165" s="85">
        <v>70.3</v>
      </c>
    </row>
    <row r="166" spans="1:3" x14ac:dyDescent="0.25">
      <c r="A166" s="14">
        <v>43711</v>
      </c>
      <c r="B166" s="85">
        <v>388.33</v>
      </c>
      <c r="C166" s="85">
        <v>95.135000000000005</v>
      </c>
    </row>
    <row r="167" spans="1:3" x14ac:dyDescent="0.25">
      <c r="A167" s="14">
        <v>43712</v>
      </c>
      <c r="B167" s="85">
        <v>388.2</v>
      </c>
      <c r="C167" s="85">
        <v>86.334999999999994</v>
      </c>
    </row>
    <row r="168" spans="1:3" x14ac:dyDescent="0.25">
      <c r="A168" s="14">
        <v>43713</v>
      </c>
      <c r="B168" s="85">
        <v>387.75</v>
      </c>
      <c r="C168" s="85">
        <v>130.518</v>
      </c>
    </row>
    <row r="169" spans="1:3" x14ac:dyDescent="0.25">
      <c r="A169" s="14">
        <v>43714</v>
      </c>
      <c r="B169" s="85">
        <v>387.82</v>
      </c>
      <c r="C169" s="85">
        <v>104.89</v>
      </c>
    </row>
    <row r="170" spans="1:3" x14ac:dyDescent="0.25">
      <c r="A170" s="14">
        <v>43717</v>
      </c>
      <c r="B170" s="85">
        <v>386.48</v>
      </c>
      <c r="C170" s="85">
        <v>101.19</v>
      </c>
    </row>
    <row r="171" spans="1:3" x14ac:dyDescent="0.25">
      <c r="A171" s="14">
        <v>43718</v>
      </c>
      <c r="B171" s="85">
        <v>385.9</v>
      </c>
      <c r="C171" s="85">
        <v>110.59</v>
      </c>
    </row>
    <row r="172" spans="1:3" x14ac:dyDescent="0.25">
      <c r="A172" s="14">
        <v>43719</v>
      </c>
      <c r="B172" s="85">
        <v>386.34</v>
      </c>
      <c r="C172" s="85">
        <v>94.82</v>
      </c>
    </row>
    <row r="173" spans="1:3" x14ac:dyDescent="0.25">
      <c r="A173" s="14">
        <v>43720</v>
      </c>
      <c r="B173" s="85">
        <v>387.13</v>
      </c>
      <c r="C173" s="85">
        <v>69.015000000000001</v>
      </c>
    </row>
    <row r="174" spans="1:3" x14ac:dyDescent="0.25">
      <c r="A174" s="14">
        <v>43721</v>
      </c>
      <c r="B174" s="86">
        <v>386.71</v>
      </c>
      <c r="C174" s="86">
        <v>68.040000000000006</v>
      </c>
    </row>
    <row r="175" spans="1:3" x14ac:dyDescent="0.25">
      <c r="A175" s="14">
        <v>43724</v>
      </c>
      <c r="B175" s="7">
        <v>385.27</v>
      </c>
      <c r="C175" s="7">
        <v>120.95</v>
      </c>
    </row>
    <row r="176" spans="1:3" x14ac:dyDescent="0.25">
      <c r="A176" s="14">
        <v>43725</v>
      </c>
      <c r="B176" s="7">
        <v>385.42</v>
      </c>
      <c r="C176" s="7">
        <v>89.231999999999999</v>
      </c>
    </row>
    <row r="177" spans="1:3" x14ac:dyDescent="0.25">
      <c r="A177" s="14">
        <v>43726</v>
      </c>
      <c r="B177" s="7">
        <v>386.82</v>
      </c>
      <c r="C177" s="7">
        <v>74.41</v>
      </c>
    </row>
    <row r="178" spans="1:3" x14ac:dyDescent="0.25">
      <c r="A178" s="14">
        <v>43727</v>
      </c>
      <c r="B178" s="7">
        <v>387.25</v>
      </c>
      <c r="C178" s="7">
        <v>73.27</v>
      </c>
    </row>
    <row r="179" spans="1:3" x14ac:dyDescent="0.25">
      <c r="A179" s="14">
        <v>43728</v>
      </c>
      <c r="B179" s="7">
        <v>386.63</v>
      </c>
      <c r="C179" s="7">
        <v>58.505000000000003</v>
      </c>
    </row>
    <row r="180" spans="1:3" x14ac:dyDescent="0.25">
      <c r="A180" s="14">
        <v>43731</v>
      </c>
      <c r="B180" s="7">
        <v>385.99</v>
      </c>
      <c r="C180" s="7">
        <v>124.26</v>
      </c>
    </row>
    <row r="181" spans="1:3" x14ac:dyDescent="0.25">
      <c r="A181" s="14">
        <v>43732</v>
      </c>
      <c r="B181" s="7">
        <v>386.51</v>
      </c>
      <c r="C181" s="7">
        <v>107.18</v>
      </c>
    </row>
    <row r="182" spans="1:3" x14ac:dyDescent="0.25">
      <c r="A182" s="14">
        <v>43733</v>
      </c>
      <c r="B182" s="7">
        <v>387.64</v>
      </c>
      <c r="C182" s="7">
        <v>110.38</v>
      </c>
    </row>
    <row r="183" spans="1:3" x14ac:dyDescent="0.25">
      <c r="A183" s="14">
        <v>43734</v>
      </c>
      <c r="B183" s="7">
        <v>387.53</v>
      </c>
      <c r="C183" s="7">
        <v>67.846000000000004</v>
      </c>
    </row>
    <row r="184" spans="1:3" x14ac:dyDescent="0.25">
      <c r="A184" s="14">
        <v>43735</v>
      </c>
      <c r="B184" s="7">
        <v>387.73</v>
      </c>
      <c r="C184" s="7">
        <v>78.834000000000003</v>
      </c>
    </row>
    <row r="185" spans="1:3" x14ac:dyDescent="0.25">
      <c r="A185" s="14">
        <v>43738</v>
      </c>
      <c r="B185" s="7">
        <v>387.99</v>
      </c>
      <c r="C185" s="7">
        <v>87.19</v>
      </c>
    </row>
    <row r="186" spans="1:3" x14ac:dyDescent="0.25">
      <c r="A186" s="14">
        <v>43739</v>
      </c>
      <c r="B186" s="7">
        <v>388.49</v>
      </c>
      <c r="C186" s="7">
        <v>51.57</v>
      </c>
    </row>
    <row r="187" spans="1:3" x14ac:dyDescent="0.25">
      <c r="A187" s="14">
        <v>43740</v>
      </c>
      <c r="B187" s="7">
        <v>388.91</v>
      </c>
      <c r="C187" s="7">
        <v>74.066999999999993</v>
      </c>
    </row>
    <row r="188" spans="1:3" x14ac:dyDescent="0.25">
      <c r="A188" s="14">
        <v>43741</v>
      </c>
      <c r="B188" s="7">
        <v>389.21</v>
      </c>
      <c r="C188" s="7">
        <v>55.661000000000001</v>
      </c>
    </row>
    <row r="189" spans="1:3" x14ac:dyDescent="0.25">
      <c r="A189" s="14">
        <v>43742</v>
      </c>
      <c r="B189" s="7">
        <v>388.89</v>
      </c>
      <c r="C189" s="7">
        <v>72.611000000000004</v>
      </c>
    </row>
    <row r="190" spans="1:3" x14ac:dyDescent="0.25">
      <c r="A190" s="14">
        <v>43745</v>
      </c>
      <c r="B190" s="7">
        <v>389.04</v>
      </c>
      <c r="C190" s="7">
        <v>70.959999999999994</v>
      </c>
    </row>
    <row r="191" spans="1:3" x14ac:dyDescent="0.25">
      <c r="A191" s="14">
        <v>43746</v>
      </c>
      <c r="B191" s="7">
        <v>389.5</v>
      </c>
      <c r="C191" s="7">
        <v>48.51</v>
      </c>
    </row>
    <row r="192" spans="1:3" x14ac:dyDescent="0.25">
      <c r="A192" s="14">
        <v>43747</v>
      </c>
      <c r="B192" s="7">
        <v>390.04</v>
      </c>
      <c r="C192" s="7">
        <v>137.34899999999999</v>
      </c>
    </row>
    <row r="193" spans="1:3" x14ac:dyDescent="0.25">
      <c r="A193" s="14">
        <v>43748</v>
      </c>
      <c r="B193" s="7">
        <v>390.12</v>
      </c>
      <c r="C193" s="7">
        <v>78.042000000000002</v>
      </c>
    </row>
    <row r="194" spans="1:3" x14ac:dyDescent="0.25">
      <c r="A194" s="14">
        <v>43749</v>
      </c>
      <c r="B194" s="7">
        <v>389.51</v>
      </c>
      <c r="C194" s="7">
        <v>99.89</v>
      </c>
    </row>
    <row r="195" spans="1:3" x14ac:dyDescent="0.25">
      <c r="A195" s="14">
        <v>43752</v>
      </c>
      <c r="B195" s="7">
        <v>389.62</v>
      </c>
      <c r="C195" s="7">
        <v>40.159999999999997</v>
      </c>
    </row>
    <row r="196" spans="1:3" x14ac:dyDescent="0.25">
      <c r="A196" s="14">
        <v>43753</v>
      </c>
      <c r="B196" s="7">
        <v>389.62</v>
      </c>
      <c r="C196" s="7">
        <v>65.242999999999995</v>
      </c>
    </row>
    <row r="197" spans="1:3" x14ac:dyDescent="0.25">
      <c r="A197" s="14">
        <v>43754</v>
      </c>
      <c r="B197" s="7">
        <v>389.88</v>
      </c>
      <c r="C197" s="7">
        <v>126.899</v>
      </c>
    </row>
    <row r="198" spans="1:3" x14ac:dyDescent="0.25">
      <c r="A198" s="14">
        <v>43755</v>
      </c>
      <c r="B198" s="7">
        <v>389.97</v>
      </c>
      <c r="C198" s="7">
        <v>133.94</v>
      </c>
    </row>
    <row r="199" spans="1:3" x14ac:dyDescent="0.25">
      <c r="A199" s="14">
        <v>43756</v>
      </c>
      <c r="B199" s="7">
        <v>389.99</v>
      </c>
      <c r="C199" s="7">
        <v>136.09</v>
      </c>
    </row>
    <row r="200" spans="1:3" x14ac:dyDescent="0.25">
      <c r="A200" s="14">
        <v>43759</v>
      </c>
      <c r="B200" s="7">
        <v>389.86</v>
      </c>
      <c r="C200" s="7">
        <v>63.981999999999999</v>
      </c>
    </row>
    <row r="201" spans="1:3" x14ac:dyDescent="0.25">
      <c r="A201" s="14">
        <v>43760</v>
      </c>
      <c r="B201" s="7">
        <v>389.77</v>
      </c>
      <c r="C201" s="7">
        <v>74.83</v>
      </c>
    </row>
    <row r="202" spans="1:3" x14ac:dyDescent="0.25">
      <c r="A202" s="14">
        <v>43761</v>
      </c>
      <c r="B202" s="7">
        <v>388.98</v>
      </c>
      <c r="C202" s="7">
        <v>153.214</v>
      </c>
    </row>
    <row r="203" spans="1:3" x14ac:dyDescent="0.25">
      <c r="A203" s="14">
        <v>43762</v>
      </c>
      <c r="B203" s="7">
        <v>388.93</v>
      </c>
      <c r="C203" s="7">
        <v>140.499</v>
      </c>
    </row>
    <row r="204" spans="1:3" x14ac:dyDescent="0.25">
      <c r="A204" s="14">
        <v>43763</v>
      </c>
      <c r="B204" s="7">
        <v>388.87</v>
      </c>
      <c r="C204" s="7">
        <v>69.125</v>
      </c>
    </row>
    <row r="205" spans="1:3" x14ac:dyDescent="0.25">
      <c r="A205" s="14">
        <v>43766</v>
      </c>
      <c r="B205" s="7">
        <v>387.9</v>
      </c>
      <c r="C205" s="7">
        <v>150.03899999999999</v>
      </c>
    </row>
    <row r="206" spans="1:3" x14ac:dyDescent="0.25">
      <c r="A206" s="14">
        <v>43767</v>
      </c>
      <c r="B206" s="7">
        <v>388.05</v>
      </c>
      <c r="C206" s="7">
        <v>78.444999999999993</v>
      </c>
    </row>
    <row r="207" spans="1:3" x14ac:dyDescent="0.25">
      <c r="A207" s="14">
        <v>43768</v>
      </c>
      <c r="B207" s="7">
        <v>388.5</v>
      </c>
      <c r="C207" s="7">
        <v>109.71299999999999</v>
      </c>
    </row>
    <row r="208" spans="1:3" x14ac:dyDescent="0.25">
      <c r="A208" s="14">
        <v>43769</v>
      </c>
      <c r="B208" s="7">
        <v>388.71</v>
      </c>
      <c r="C208" s="7">
        <v>61.505000000000003</v>
      </c>
    </row>
    <row r="209" spans="1:3" x14ac:dyDescent="0.25">
      <c r="A209" s="14">
        <v>43770</v>
      </c>
      <c r="B209" s="7">
        <v>389.54</v>
      </c>
      <c r="C209" s="7">
        <v>80.900000000000006</v>
      </c>
    </row>
    <row r="210" spans="1:3" x14ac:dyDescent="0.25">
      <c r="A210" s="14">
        <v>43773</v>
      </c>
      <c r="B210" s="7">
        <v>388.16</v>
      </c>
      <c r="C210" s="7">
        <v>64.534999999999997</v>
      </c>
    </row>
    <row r="211" spans="1:3" x14ac:dyDescent="0.25">
      <c r="A211" s="14">
        <v>43774</v>
      </c>
      <c r="B211" s="7">
        <v>388.39</v>
      </c>
      <c r="C211" s="7">
        <v>70.444999999999993</v>
      </c>
    </row>
    <row r="212" spans="1:3" x14ac:dyDescent="0.25">
      <c r="A212" s="14">
        <v>43775</v>
      </c>
      <c r="B212" s="7">
        <v>388.9</v>
      </c>
      <c r="C212" s="7">
        <v>91.225999999999999</v>
      </c>
    </row>
    <row r="213" spans="1:3" x14ac:dyDescent="0.25">
      <c r="A213" s="14">
        <v>43776</v>
      </c>
      <c r="B213" s="7">
        <v>388.9</v>
      </c>
      <c r="C213" s="7">
        <v>107.67</v>
      </c>
    </row>
    <row r="214" spans="1:3" x14ac:dyDescent="0.25">
      <c r="A214" s="14">
        <v>43777</v>
      </c>
      <c r="B214" s="7">
        <v>388.35</v>
      </c>
      <c r="C214" s="7">
        <v>74.66</v>
      </c>
    </row>
    <row r="215" spans="1:3" x14ac:dyDescent="0.25">
      <c r="A215" s="14">
        <v>43780</v>
      </c>
      <c r="B215" s="7">
        <v>388.74</v>
      </c>
      <c r="C215" s="7">
        <v>117.496</v>
      </c>
    </row>
    <row r="216" spans="1:3" x14ac:dyDescent="0.25">
      <c r="A216" s="14">
        <v>43781</v>
      </c>
      <c r="B216" s="7">
        <v>388.84</v>
      </c>
      <c r="C216" s="7">
        <v>115.691</v>
      </c>
    </row>
    <row r="217" spans="1:3" x14ac:dyDescent="0.25">
      <c r="A217" s="14">
        <v>43782</v>
      </c>
      <c r="B217" s="7">
        <v>389.35</v>
      </c>
      <c r="C217" s="7">
        <v>66.649000000000001</v>
      </c>
    </row>
    <row r="218" spans="1:3" x14ac:dyDescent="0.25">
      <c r="A218" s="14">
        <v>43783</v>
      </c>
      <c r="B218" s="7">
        <v>388.48</v>
      </c>
      <c r="C218" s="7">
        <v>113.852</v>
      </c>
    </row>
    <row r="219" spans="1:3" x14ac:dyDescent="0.25">
      <c r="A219" s="14">
        <v>43784</v>
      </c>
      <c r="B219" s="7">
        <v>388.06</v>
      </c>
      <c r="C219" s="7">
        <v>69.92</v>
      </c>
    </row>
    <row r="220" spans="1:3" x14ac:dyDescent="0.25">
      <c r="A220" s="14">
        <v>43787</v>
      </c>
      <c r="B220" s="7">
        <v>387.17</v>
      </c>
      <c r="C220" s="7">
        <v>93.918999999999997</v>
      </c>
    </row>
    <row r="221" spans="1:3" x14ac:dyDescent="0.25">
      <c r="A221" s="14">
        <v>43788</v>
      </c>
      <c r="B221" s="7">
        <v>387.17</v>
      </c>
      <c r="C221" s="7">
        <v>111.575</v>
      </c>
    </row>
    <row r="222" spans="1:3" x14ac:dyDescent="0.25">
      <c r="A222" s="14">
        <v>43789</v>
      </c>
      <c r="B222" s="7">
        <v>387.36</v>
      </c>
      <c r="C222" s="7">
        <v>109.684</v>
      </c>
    </row>
    <row r="223" spans="1:3" x14ac:dyDescent="0.25">
      <c r="A223" s="14">
        <v>43790</v>
      </c>
      <c r="B223" s="7">
        <v>386.39</v>
      </c>
      <c r="C223" s="7">
        <v>213.96199999999999</v>
      </c>
    </row>
    <row r="224" spans="1:3" x14ac:dyDescent="0.25">
      <c r="A224" s="14">
        <v>43791</v>
      </c>
      <c r="B224" s="7">
        <v>385.07</v>
      </c>
      <c r="C224" s="7">
        <v>192.42</v>
      </c>
    </row>
    <row r="225" spans="1:3" x14ac:dyDescent="0.25">
      <c r="A225" s="14">
        <v>43794</v>
      </c>
      <c r="B225" s="7">
        <v>386.22</v>
      </c>
      <c r="C225" s="7">
        <v>65.513000000000005</v>
      </c>
    </row>
    <row r="226" spans="1:3" x14ac:dyDescent="0.25">
      <c r="A226" s="14">
        <v>43795</v>
      </c>
      <c r="B226" s="7">
        <v>386.44</v>
      </c>
      <c r="C226" s="7">
        <v>88.245999999999995</v>
      </c>
    </row>
    <row r="227" spans="1:3" x14ac:dyDescent="0.25">
      <c r="A227" s="14">
        <v>43796</v>
      </c>
      <c r="B227" s="7">
        <v>386.22</v>
      </c>
      <c r="C227" s="7">
        <v>66.27</v>
      </c>
    </row>
    <row r="228" spans="1:3" x14ac:dyDescent="0.25">
      <c r="A228" s="14">
        <v>43797</v>
      </c>
      <c r="B228" s="7">
        <v>386.3</v>
      </c>
      <c r="C228" s="7">
        <v>134.89599999999999</v>
      </c>
    </row>
    <row r="229" spans="1:3" x14ac:dyDescent="0.25">
      <c r="A229" s="14">
        <v>43798</v>
      </c>
      <c r="B229" s="7">
        <v>386.36</v>
      </c>
      <c r="C229" s="7">
        <v>76.61</v>
      </c>
    </row>
    <row r="230" spans="1:3" x14ac:dyDescent="0.25">
      <c r="A230" s="14">
        <v>43802</v>
      </c>
      <c r="B230" s="7">
        <v>387.16</v>
      </c>
      <c r="C230" s="7">
        <v>66.099999999999994</v>
      </c>
    </row>
    <row r="231" spans="1:3" x14ac:dyDescent="0.25">
      <c r="A231" s="14">
        <v>43803</v>
      </c>
      <c r="B231" s="7">
        <v>387.37</v>
      </c>
      <c r="C231" s="7">
        <v>81.459999999999994</v>
      </c>
    </row>
    <row r="232" spans="1:3" x14ac:dyDescent="0.25">
      <c r="A232" s="14">
        <v>43804</v>
      </c>
      <c r="B232" s="7">
        <v>385.57</v>
      </c>
      <c r="C232" s="7">
        <v>107.343</v>
      </c>
    </row>
  </sheetData>
  <mergeCells count="4">
    <mergeCell ref="A1:M1"/>
    <mergeCell ref="I27:L27"/>
    <mergeCell ref="I28:L28"/>
    <mergeCell ref="I30:L30"/>
  </mergeCells>
  <hyperlinks>
    <hyperlink ref="I30:L30" location="Мазмұны!A1" display="Мазмұны"/>
  </hyperlinks>
  <pageMargins left="0.7" right="0.7" top="0.75" bottom="0.75" header="0.3" footer="0.3"/>
  <pageSetup paperSize="9" scale="60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Y34"/>
  <sheetViews>
    <sheetView view="pageBreakPreview" zoomScaleNormal="100" zoomScaleSheetLayoutView="100" workbookViewId="0">
      <selection sqref="A1:Q1"/>
    </sheetView>
  </sheetViews>
  <sheetFormatPr defaultRowHeight="15" x14ac:dyDescent="0.25"/>
  <cols>
    <col min="4" max="4" width="10.85546875" customWidth="1"/>
    <col min="5" max="5" width="11.5703125" customWidth="1"/>
    <col min="6" max="6" width="13.28515625" customWidth="1"/>
    <col min="7" max="7" width="13.5703125" customWidth="1"/>
    <col min="8" max="8" width="12.42578125" customWidth="1"/>
    <col min="9" max="9" width="11.5703125" customWidth="1"/>
    <col min="10" max="10" width="13.140625" customWidth="1"/>
  </cols>
  <sheetData>
    <row r="1" spans="1:25" ht="15.75" x14ac:dyDescent="0.25">
      <c r="A1" s="237" t="s">
        <v>225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</row>
    <row r="2" spans="1:25" ht="15" customHeight="1" x14ac:dyDescent="0.25">
      <c r="A2" s="287" t="s">
        <v>1</v>
      </c>
      <c r="B2" s="287" t="s">
        <v>28</v>
      </c>
      <c r="C2" s="289" t="s">
        <v>60</v>
      </c>
      <c r="D2" s="289" t="s">
        <v>59</v>
      </c>
      <c r="E2" s="289" t="s">
        <v>58</v>
      </c>
      <c r="F2" s="289" t="s">
        <v>57</v>
      </c>
      <c r="G2" s="288" t="s">
        <v>56</v>
      </c>
      <c r="H2" s="288" t="s">
        <v>55</v>
      </c>
      <c r="I2" s="288" t="s">
        <v>374</v>
      </c>
    </row>
    <row r="3" spans="1:25" ht="60.75" customHeight="1" x14ac:dyDescent="0.25">
      <c r="A3" s="287"/>
      <c r="B3" s="287"/>
      <c r="C3" s="289"/>
      <c r="D3" s="289"/>
      <c r="E3" s="289"/>
      <c r="F3" s="289"/>
      <c r="G3" s="288"/>
      <c r="H3" s="288"/>
      <c r="I3" s="288"/>
      <c r="J3" s="21"/>
      <c r="V3" s="21"/>
      <c r="W3" s="22"/>
      <c r="X3" s="22"/>
      <c r="Y3" s="22"/>
    </row>
    <row r="4" spans="1:25" x14ac:dyDescent="0.25">
      <c r="A4" s="286">
        <v>2018</v>
      </c>
      <c r="B4" s="100">
        <v>1</v>
      </c>
      <c r="C4" s="19">
        <v>5.1787261667560314E-2</v>
      </c>
      <c r="D4" s="19">
        <v>1.1708720227756382E-2</v>
      </c>
      <c r="E4" s="19">
        <v>-2.5887143557311698E-2</v>
      </c>
      <c r="F4" s="19">
        <v>-3.4103492165747033E-2</v>
      </c>
      <c r="G4" s="20">
        <v>-9.8168445102432989E-4</v>
      </c>
      <c r="H4" s="20">
        <v>-9.4688801675666973E-4</v>
      </c>
      <c r="I4" s="176">
        <v>1.576773704476951E-3</v>
      </c>
      <c r="V4" s="21"/>
      <c r="W4" s="22"/>
      <c r="X4" s="22"/>
      <c r="Y4" s="22"/>
    </row>
    <row r="5" spans="1:25" x14ac:dyDescent="0.25">
      <c r="A5" s="286"/>
      <c r="B5" s="100">
        <v>2</v>
      </c>
      <c r="C5" s="19">
        <v>5.3798856790787206E-2</v>
      </c>
      <c r="D5" s="19">
        <v>3.589506974753093E-3</v>
      </c>
      <c r="E5" s="19">
        <v>-2.9229677971287699E-2</v>
      </c>
      <c r="F5" s="19">
        <v>-2.6824721313671616E-2</v>
      </c>
      <c r="G5" s="20">
        <v>5.5569331178706586E-3</v>
      </c>
      <c r="H5" s="20">
        <v>5.4529006537462205E-3</v>
      </c>
      <c r="I5" s="176">
        <v>1.2343798252197859E-2</v>
      </c>
      <c r="V5" s="21"/>
      <c r="W5" s="22"/>
      <c r="X5" s="22"/>
      <c r="Y5" s="22"/>
    </row>
    <row r="6" spans="1:25" x14ac:dyDescent="0.25">
      <c r="A6" s="286"/>
      <c r="B6" s="100">
        <v>3</v>
      </c>
      <c r="C6" s="19">
        <v>5.2170678041175651E-2</v>
      </c>
      <c r="D6" s="19">
        <v>-2.1306059747912543E-2</v>
      </c>
      <c r="E6" s="19">
        <v>-2.7221087975001671E-2</v>
      </c>
      <c r="F6" s="19">
        <v>-3.6379712416618248E-2</v>
      </c>
      <c r="G6" s="20">
        <v>3.2130409338993401E-3</v>
      </c>
      <c r="H6" s="20">
        <v>3.0912443305001472E-3</v>
      </c>
      <c r="I6" s="176">
        <v>-2.6431896833957323E-2</v>
      </c>
      <c r="V6" s="21"/>
      <c r="W6" s="18"/>
      <c r="X6" s="18"/>
      <c r="Y6" s="18"/>
    </row>
    <row r="7" spans="1:25" x14ac:dyDescent="0.25">
      <c r="A7" s="286"/>
      <c r="B7" s="100">
        <v>4</v>
      </c>
      <c r="C7" s="19">
        <v>4.587280560542259E-2</v>
      </c>
      <c r="D7" s="19">
        <v>-3.0900707926370626E-2</v>
      </c>
      <c r="E7" s="19">
        <v>-2.2358973885938459E-2</v>
      </c>
      <c r="F7" s="19">
        <v>-2.8343271906968944E-2</v>
      </c>
      <c r="G7" s="20">
        <v>8.873098894293269E-3</v>
      </c>
      <c r="H7" s="20">
        <v>8.8877134063312484E-3</v>
      </c>
      <c r="I7" s="176">
        <v>-1.7969335813230923E-2</v>
      </c>
      <c r="V7" s="21"/>
      <c r="W7" s="18"/>
      <c r="X7" s="18"/>
      <c r="Y7" s="18"/>
    </row>
    <row r="8" spans="1:25" x14ac:dyDescent="0.25">
      <c r="A8" s="286"/>
      <c r="B8" s="100">
        <v>5</v>
      </c>
      <c r="C8" s="19">
        <v>4.8880556625778254E-2</v>
      </c>
      <c r="D8" s="19">
        <v>-3.696894577032659E-2</v>
      </c>
      <c r="E8" s="19">
        <v>-2.8329884891111982E-2</v>
      </c>
      <c r="F8" s="19">
        <v>-3.2548262384604516E-2</v>
      </c>
      <c r="G8" s="20">
        <v>1.1378087511762336E-2</v>
      </c>
      <c r="H8" s="20">
        <v>1.1592647836646101E-2</v>
      </c>
      <c r="I8" s="176">
        <v>-2.5995801071856398E-2</v>
      </c>
      <c r="V8" s="21"/>
      <c r="W8" s="18"/>
      <c r="X8" s="18"/>
      <c r="Y8" s="18"/>
    </row>
    <row r="9" spans="1:25" x14ac:dyDescent="0.25">
      <c r="A9" s="286"/>
      <c r="B9" s="100">
        <v>6</v>
      </c>
      <c r="C9" s="19">
        <v>5.1890592663580107E-2</v>
      </c>
      <c r="D9" s="19">
        <v>-2.5487979288799827E-3</v>
      </c>
      <c r="E9" s="19">
        <v>-3.1302049175197216E-2</v>
      </c>
      <c r="F9" s="19">
        <v>-4.0306699229445769E-2</v>
      </c>
      <c r="G9" s="20">
        <v>1.215669465469244E-2</v>
      </c>
      <c r="H9" s="20">
        <v>1.2423112334937208E-2</v>
      </c>
      <c r="I9" s="176">
        <v>2.3128533196867841E-3</v>
      </c>
    </row>
    <row r="10" spans="1:25" x14ac:dyDescent="0.25">
      <c r="A10" s="286"/>
      <c r="B10" s="100">
        <v>7</v>
      </c>
      <c r="C10" s="19">
        <v>5.1129233877881791E-2</v>
      </c>
      <c r="D10" s="19">
        <v>-3.246540367198921E-3</v>
      </c>
      <c r="E10" s="19">
        <v>-3.6565916922331292E-2</v>
      </c>
      <c r="F10" s="19">
        <v>-4.3360798817521778E-3</v>
      </c>
      <c r="G10" s="20">
        <v>1.1987185867046498E-2</v>
      </c>
      <c r="H10" s="20">
        <v>1.3136326219384853E-2</v>
      </c>
      <c r="I10" s="176">
        <v>3.2104208793030747E-2</v>
      </c>
    </row>
    <row r="11" spans="1:25" x14ac:dyDescent="0.25">
      <c r="A11" s="286"/>
      <c r="B11" s="100">
        <v>8</v>
      </c>
      <c r="C11" s="19">
        <v>4.8408581835111639E-2</v>
      </c>
      <c r="D11" s="19">
        <v>-5.0024494984696761E-3</v>
      </c>
      <c r="E11" s="19">
        <v>-3.8314301558858656E-2</v>
      </c>
      <c r="F11" s="19">
        <v>-3.3800268129992705E-2</v>
      </c>
      <c r="G11" s="20">
        <v>1.7297246125124777E-2</v>
      </c>
      <c r="H11" s="20">
        <v>1.6295272776750195E-2</v>
      </c>
      <c r="I11" s="176">
        <v>4.8840815496655754E-3</v>
      </c>
    </row>
    <row r="12" spans="1:25" x14ac:dyDescent="0.25">
      <c r="A12" s="286"/>
      <c r="B12" s="100">
        <v>9</v>
      </c>
      <c r="C12" s="19">
        <v>3.7734762014716532E-2</v>
      </c>
      <c r="D12" s="19">
        <v>-5.5709211634247358E-2</v>
      </c>
      <c r="E12" s="19">
        <v>-3.8069242687041586E-2</v>
      </c>
      <c r="F12" s="19">
        <v>-2.4101962029183674E-2</v>
      </c>
      <c r="G12" s="20">
        <v>1.3442140772043127E-2</v>
      </c>
      <c r="H12" s="20">
        <v>1.3688335932416321E-2</v>
      </c>
      <c r="I12" s="176">
        <v>-5.3015177631296637E-2</v>
      </c>
    </row>
    <row r="13" spans="1:25" x14ac:dyDescent="0.25">
      <c r="A13" s="286"/>
      <c r="B13" s="100">
        <v>10</v>
      </c>
      <c r="C13" s="19">
        <v>4.1510224865936925E-2</v>
      </c>
      <c r="D13" s="19">
        <v>-2.8307521816780194E-2</v>
      </c>
      <c r="E13" s="19">
        <v>-4.4198608088233809E-2</v>
      </c>
      <c r="F13" s="19">
        <v>-3.1028710676952346E-2</v>
      </c>
      <c r="G13" s="20">
        <v>2.1044972161432092E-2</v>
      </c>
      <c r="H13" s="20">
        <v>2.1605076558591181E-2</v>
      </c>
      <c r="I13" s="176">
        <v>-1.9374566996006148E-2</v>
      </c>
    </row>
    <row r="14" spans="1:25" x14ac:dyDescent="0.25">
      <c r="A14" s="286"/>
      <c r="B14" s="100">
        <v>11</v>
      </c>
      <c r="C14" s="19">
        <v>3.8538435210007126E-2</v>
      </c>
      <c r="D14" s="19">
        <v>-4.2311644428792337E-2</v>
      </c>
      <c r="E14" s="19">
        <v>-3.9269343961975449E-2</v>
      </c>
      <c r="F14" s="19">
        <v>4.4895508452655499E-4</v>
      </c>
      <c r="G14" s="20">
        <v>2.4968668094058906E-2</v>
      </c>
      <c r="H14" s="20">
        <v>2.9268717697524461E-2</v>
      </c>
      <c r="I14" s="176">
        <v>1.164378769534926E-2</v>
      </c>
    </row>
    <row r="15" spans="1:25" x14ac:dyDescent="0.25">
      <c r="A15" s="286"/>
      <c r="B15" s="100">
        <v>12</v>
      </c>
      <c r="C15" s="19">
        <v>3.8038234375865898E-2</v>
      </c>
      <c r="D15" s="19">
        <v>-1.4731182487299871E-2</v>
      </c>
      <c r="E15" s="19">
        <v>-3.9087680584895139E-2</v>
      </c>
      <c r="F15" s="19">
        <v>6.0879980550710049E-3</v>
      </c>
      <c r="G15" s="20">
        <v>3.1651465244514967E-2</v>
      </c>
      <c r="H15" s="20">
        <v>3.7619899132154168E-2</v>
      </c>
      <c r="I15" s="176">
        <v>5.9578733735411032E-2</v>
      </c>
    </row>
    <row r="16" spans="1:25" x14ac:dyDescent="0.25">
      <c r="A16" s="290">
        <v>2019</v>
      </c>
      <c r="B16" s="100">
        <v>1</v>
      </c>
      <c r="C16" s="19">
        <v>3.8603968482654037E-2</v>
      </c>
      <c r="D16" s="19">
        <v>3.9084858149986038E-2</v>
      </c>
      <c r="E16" s="19">
        <v>-4.5570956435281661E-2</v>
      </c>
      <c r="F16" s="19">
        <v>-2.7288240278975366E-3</v>
      </c>
      <c r="G16" s="20">
        <v>3.3742506239822223E-2</v>
      </c>
      <c r="H16" s="20">
        <v>3.9844487721341484E-2</v>
      </c>
      <c r="I16" s="176">
        <v>0.10297604013062461</v>
      </c>
    </row>
    <row r="17" spans="1:9" x14ac:dyDescent="0.25">
      <c r="A17" s="291"/>
      <c r="B17" s="100">
        <v>2</v>
      </c>
      <c r="C17" s="19">
        <v>3.715607676536422E-2</v>
      </c>
      <c r="D17" s="19">
        <v>7.9717486077204728E-4</v>
      </c>
      <c r="E17" s="19">
        <v>-4.554561369479837E-2</v>
      </c>
      <c r="F17" s="19">
        <v>-3.6029459427155616E-2</v>
      </c>
      <c r="G17" s="20">
        <v>3.2020411348494725E-2</v>
      </c>
      <c r="H17" s="20">
        <v>3.2899396379989843E-2</v>
      </c>
      <c r="I17" s="176">
        <v>2.1297986232666849E-2</v>
      </c>
    </row>
    <row r="18" spans="1:9" x14ac:dyDescent="0.25">
      <c r="A18" s="291"/>
      <c r="B18" s="100">
        <v>3</v>
      </c>
      <c r="C18" s="19">
        <v>3.8163342265768931E-2</v>
      </c>
      <c r="D18" s="19">
        <v>-1.1653486722169528E-3</v>
      </c>
      <c r="E18" s="19">
        <v>-4.7064597679785505E-2</v>
      </c>
      <c r="F18" s="19">
        <v>-5.3709851391264538E-2</v>
      </c>
      <c r="G18" s="20">
        <v>3.5354374425278799E-2</v>
      </c>
      <c r="H18" s="20">
        <v>3.2379494088291626E-2</v>
      </c>
      <c r="I18" s="176">
        <v>3.9574130360723672E-3</v>
      </c>
    </row>
    <row r="19" spans="1:9" x14ac:dyDescent="0.25">
      <c r="A19" s="291"/>
      <c r="B19" s="100">
        <v>4</v>
      </c>
      <c r="C19" s="19">
        <v>4.1638697474418916E-2</v>
      </c>
      <c r="D19" s="19">
        <v>1.0678052988047687E-3</v>
      </c>
      <c r="E19" s="19">
        <v>-5.2428255852964643E-2</v>
      </c>
      <c r="F19" s="19">
        <v>-6.1013574496047406E-2</v>
      </c>
      <c r="G19" s="20">
        <v>2.9226464116433357E-2</v>
      </c>
      <c r="H19" s="20">
        <v>2.7876590035938571E-2</v>
      </c>
      <c r="I19" s="176">
        <v>-1.3632273423416434E-2</v>
      </c>
    </row>
    <row r="20" spans="1:9" x14ac:dyDescent="0.25">
      <c r="A20" s="291"/>
      <c r="B20" s="100">
        <v>5</v>
      </c>
      <c r="C20" s="19">
        <v>3.6365408544410373E-2</v>
      </c>
      <c r="D20" s="19">
        <v>3.6128568803901383E-2</v>
      </c>
      <c r="E20" s="19">
        <v>-4.4317412641913502E-2</v>
      </c>
      <c r="F20" s="19">
        <v>-6.8117892668615884E-2</v>
      </c>
      <c r="G20" s="20">
        <v>2.9211722549462308E-2</v>
      </c>
      <c r="H20" s="20">
        <v>2.6052335408522826E-2</v>
      </c>
      <c r="I20" s="176">
        <v>1.5320814711145648E-2</v>
      </c>
    </row>
    <row r="21" spans="1:9" x14ac:dyDescent="0.25">
      <c r="A21" s="291"/>
      <c r="B21" s="100">
        <v>6</v>
      </c>
      <c r="C21" s="19">
        <v>1.2379413389502708E-2</v>
      </c>
      <c r="D21" s="19">
        <v>-1.8935397970778673E-3</v>
      </c>
      <c r="E21" s="19">
        <v>-2.4739827552436186E-2</v>
      </c>
      <c r="F21" s="19">
        <v>-5.804016913416124E-2</v>
      </c>
      <c r="G21" s="20">
        <v>2.2575807076136621E-2</v>
      </c>
      <c r="H21" s="20">
        <v>1.9281687924159765E-2</v>
      </c>
      <c r="I21" s="176">
        <v>-3.0436628093876202E-2</v>
      </c>
    </row>
    <row r="22" spans="1:9" x14ac:dyDescent="0.25">
      <c r="A22" s="291"/>
      <c r="B22" s="100">
        <v>7</v>
      </c>
      <c r="C22" s="19">
        <v>1.5386089880763504E-2</v>
      </c>
      <c r="D22" s="19">
        <v>-2.4245643702152975E-2</v>
      </c>
      <c r="E22" s="19">
        <v>-2.4809565914047312E-2</v>
      </c>
      <c r="F22" s="20">
        <v>-3.54935882711837E-2</v>
      </c>
      <c r="G22" s="20">
        <v>2.0694786572576545E-2</v>
      </c>
      <c r="H22" s="19">
        <v>2.1780308709115296E-2</v>
      </c>
      <c r="I22" s="176">
        <v>-2.6687612724928641E-2</v>
      </c>
    </row>
    <row r="23" spans="1:9" x14ac:dyDescent="0.25">
      <c r="A23" s="291"/>
      <c r="B23" s="100">
        <v>8</v>
      </c>
      <c r="C23" s="19">
        <v>2.3937547484033816E-2</v>
      </c>
      <c r="D23" s="19">
        <v>-6.1799299057309041E-3</v>
      </c>
      <c r="E23" s="19">
        <v>-3.0700771263889311E-2</v>
      </c>
      <c r="F23" s="20">
        <v>-2.2204048254496334E-2</v>
      </c>
      <c r="G23" s="20">
        <v>1.3643903210425471E-2</v>
      </c>
      <c r="H23" s="19">
        <v>1.3297772096416914E-2</v>
      </c>
      <c r="I23" s="176">
        <v>-8.205526633240352E-3</v>
      </c>
    </row>
    <row r="24" spans="1:9" x14ac:dyDescent="0.25">
      <c r="A24" s="291"/>
      <c r="B24" s="100">
        <v>9</v>
      </c>
      <c r="C24" s="19">
        <v>3.8059531256894853E-2</v>
      </c>
      <c r="D24" s="19">
        <v>1.6084213344819853E-2</v>
      </c>
      <c r="E24" s="19">
        <v>-3.2342321181214842E-2</v>
      </c>
      <c r="F24" s="20">
        <v>-2.4427120644273253E-2</v>
      </c>
      <c r="G24" s="20">
        <v>1.3947000528510519E-2</v>
      </c>
      <c r="H24" s="19">
        <v>1.4786374557751865E-2</v>
      </c>
      <c r="I24" s="176">
        <v>2.6107677862488996E-2</v>
      </c>
    </row>
    <row r="25" spans="1:9" x14ac:dyDescent="0.25">
      <c r="A25" s="291"/>
      <c r="B25" s="100">
        <v>10</v>
      </c>
      <c r="C25" s="19">
        <v>4.238774211398702E-2</v>
      </c>
      <c r="D25" s="19">
        <v>1.4712779406594115E-2</v>
      </c>
      <c r="E25" s="19">
        <v>-2.6119754147633008E-2</v>
      </c>
      <c r="F25" s="20">
        <v>9.2544545022344958E-3</v>
      </c>
      <c r="G25" s="20">
        <v>1.0963922642585232E-2</v>
      </c>
      <c r="H25" s="19">
        <v>1.3183594788633707E-2</v>
      </c>
      <c r="I25" s="176">
        <v>6.4382739306401565E-2</v>
      </c>
    </row>
    <row r="26" spans="1:9" x14ac:dyDescent="0.25">
      <c r="A26" s="291"/>
      <c r="B26" s="100">
        <v>11</v>
      </c>
      <c r="C26" s="19">
        <v>4.4029463512800605E-2</v>
      </c>
      <c r="D26" s="19">
        <v>3.3108878350326491E-2</v>
      </c>
      <c r="E26" s="19">
        <v>-2.2392480599451148E-2</v>
      </c>
      <c r="F26" s="20">
        <v>-4.5310892502821366E-2</v>
      </c>
      <c r="G26" s="20">
        <v>8.1576525691113878E-3</v>
      </c>
      <c r="H26" s="19">
        <v>8.8037789230729271E-3</v>
      </c>
      <c r="I26" s="176">
        <v>2.6396400253038896E-2</v>
      </c>
    </row>
    <row r="27" spans="1:9" x14ac:dyDescent="0.25">
      <c r="A27" s="291"/>
      <c r="B27" s="100">
        <v>12</v>
      </c>
      <c r="C27" s="19">
        <v>4.4737609142579751E-2</v>
      </c>
      <c r="D27" s="19">
        <v>2.2735714637905819E-2</v>
      </c>
      <c r="E27" s="19">
        <v>-1.6168642146997838E-2</v>
      </c>
      <c r="F27" s="20">
        <v>-2.420104069418463E-2</v>
      </c>
      <c r="G27" s="20">
        <v>-8.5943803853400522E-4</v>
      </c>
      <c r="H27" s="19">
        <v>-1.0006164488995943E-3</v>
      </c>
      <c r="I27" s="176">
        <v>2.5243586451869495E-2</v>
      </c>
    </row>
    <row r="28" spans="1:9" x14ac:dyDescent="0.25">
      <c r="A28" s="286">
        <v>2020</v>
      </c>
      <c r="B28" s="100">
        <v>1</v>
      </c>
      <c r="C28" s="19">
        <v>3.6824888615677474E-2</v>
      </c>
      <c r="D28" s="19">
        <v>-3.2483915378710919E-2</v>
      </c>
      <c r="E28" s="19">
        <v>-6.6253891788837669E-3</v>
      </c>
      <c r="F28" s="20">
        <v>-2.5488195249638291E-2</v>
      </c>
      <c r="G28" s="20">
        <v>-5.382720512924357E-4</v>
      </c>
      <c r="H28" s="19">
        <v>-5.8729401119380351E-4</v>
      </c>
      <c r="I28" s="176">
        <v>-2.8898177254041743E-2</v>
      </c>
    </row>
    <row r="29" spans="1:9" x14ac:dyDescent="0.25">
      <c r="A29" s="286"/>
      <c r="B29" s="100">
        <v>2</v>
      </c>
      <c r="C29" s="19">
        <v>4.4923703840406566E-2</v>
      </c>
      <c r="D29" s="19">
        <v>5.3809767699915783E-3</v>
      </c>
      <c r="E29" s="19">
        <v>6.037930837841125E-3</v>
      </c>
      <c r="F29" s="20">
        <v>-7.0049104393793702E-3</v>
      </c>
      <c r="G29" s="20">
        <v>3.6223076519513249E-3</v>
      </c>
      <c r="H29" s="19">
        <v>3.5053575026100371E-3</v>
      </c>
      <c r="I29" s="176">
        <v>5.6465366163421266E-2</v>
      </c>
    </row>
    <row r="30" spans="1:9" x14ac:dyDescent="0.25">
      <c r="A30" s="286"/>
      <c r="B30" s="100">
        <v>3</v>
      </c>
      <c r="C30" s="19">
        <v>2.5934598261997652E-2</v>
      </c>
      <c r="D30" s="19">
        <v>1.7302496935022022E-2</v>
      </c>
      <c r="E30" s="19">
        <v>9.0456722990956816E-3</v>
      </c>
      <c r="F30" s="20">
        <v>4.287394017988292E-2</v>
      </c>
      <c r="G30" s="20">
        <v>4.0190454483970336E-2</v>
      </c>
      <c r="H30" s="19">
        <v>4.2963994347842378E-2</v>
      </c>
      <c r="I30" s="176">
        <v>0.17831115650781099</v>
      </c>
    </row>
    <row r="31" spans="1:9" x14ac:dyDescent="0.25">
      <c r="A31" s="286"/>
      <c r="B31" s="100">
        <v>4</v>
      </c>
      <c r="C31" s="19">
        <v>3.4609471043375084E-2</v>
      </c>
      <c r="D31" s="19">
        <v>2.3830105665753727E-2</v>
      </c>
      <c r="E31" s="19">
        <v>1.2595357383820168E-2</v>
      </c>
      <c r="F31" s="20">
        <v>2.4000392824316614E-2</v>
      </c>
      <c r="G31" s="20">
        <v>2.5376224294246699E-2</v>
      </c>
      <c r="H31" s="19">
        <v>2.5572146882290592E-2</v>
      </c>
      <c r="I31" s="176">
        <v>0.14598369809380288</v>
      </c>
    </row>
    <row r="32" spans="1:9" ht="21" customHeight="1" x14ac:dyDescent="0.25"/>
    <row r="33" spans="1:17" ht="15.75" x14ac:dyDescent="0.25">
      <c r="A33" s="237" t="s">
        <v>54</v>
      </c>
      <c r="B33" s="237"/>
      <c r="C33" s="237"/>
      <c r="D33" s="237"/>
    </row>
    <row r="34" spans="1:17" ht="15.75" x14ac:dyDescent="0.25">
      <c r="A34" s="238" t="s">
        <v>53</v>
      </c>
      <c r="B34" s="238"/>
      <c r="C34" s="238"/>
      <c r="D34" s="238"/>
      <c r="N34" s="240" t="s">
        <v>0</v>
      </c>
      <c r="O34" s="240"/>
      <c r="P34" s="240"/>
      <c r="Q34" s="240"/>
    </row>
  </sheetData>
  <mergeCells count="16">
    <mergeCell ref="A28:A31"/>
    <mergeCell ref="A33:D33"/>
    <mergeCell ref="A34:D34"/>
    <mergeCell ref="N34:Q34"/>
    <mergeCell ref="A1:Q1"/>
    <mergeCell ref="A2:A3"/>
    <mergeCell ref="B2:B3"/>
    <mergeCell ref="G2:G3"/>
    <mergeCell ref="H2:H3"/>
    <mergeCell ref="I2:I3"/>
    <mergeCell ref="A4:A15"/>
    <mergeCell ref="C2:C3"/>
    <mergeCell ref="D2:D3"/>
    <mergeCell ref="E2:E3"/>
    <mergeCell ref="F2:F3"/>
    <mergeCell ref="A16:A27"/>
  </mergeCells>
  <hyperlinks>
    <hyperlink ref="N34:Q34" location="Мазмұны!A1" display="Мазмұны"/>
  </hyperlinks>
  <pageMargins left="0.7" right="0.7" top="0.75" bottom="0.75" header="0.3" footer="0.3"/>
  <pageSetup paperSize="9" scale="4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3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5" max="6" width="18.5703125" customWidth="1"/>
    <col min="7" max="7" width="20.140625" customWidth="1"/>
    <col min="10" max="10" width="11.28515625" customWidth="1"/>
  </cols>
  <sheetData>
    <row r="1" spans="1:17" ht="15.75" x14ac:dyDescent="0.25">
      <c r="A1" s="237" t="s">
        <v>224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7" ht="63.75" x14ac:dyDescent="0.25">
      <c r="A2" s="26" t="s">
        <v>1</v>
      </c>
      <c r="B2" s="26" t="s">
        <v>28</v>
      </c>
      <c r="C2" s="26" t="s">
        <v>68</v>
      </c>
      <c r="D2" s="26" t="s">
        <v>67</v>
      </c>
      <c r="E2" s="26" t="str">
        <f>"Жеке тұлғалар деп.долларизациясы"</f>
        <v>Жеке тұлғалар деп.долларизациясы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25">
      <c r="A3" s="286">
        <v>2018</v>
      </c>
      <c r="B3" s="100">
        <v>1</v>
      </c>
      <c r="C3" s="76">
        <v>46.399677749011666</v>
      </c>
      <c r="D3" s="76">
        <v>42.333983539138011</v>
      </c>
      <c r="E3" s="76">
        <v>51.13669466790207</v>
      </c>
    </row>
    <row r="4" spans="1:17" x14ac:dyDescent="0.25">
      <c r="A4" s="286"/>
      <c r="B4" s="100">
        <v>2</v>
      </c>
      <c r="C4" s="76">
        <v>46.199611987339253</v>
      </c>
      <c r="D4" s="76">
        <v>42.879879994744478</v>
      </c>
      <c r="E4" s="76">
        <v>49.99795441316865</v>
      </c>
    </row>
    <row r="5" spans="1:17" x14ac:dyDescent="0.25">
      <c r="A5" s="286"/>
      <c r="B5" s="100">
        <v>3</v>
      </c>
      <c r="C5" s="76">
        <v>45.004332460247063</v>
      </c>
      <c r="D5" s="76">
        <v>41.366860909683723</v>
      </c>
      <c r="E5" s="76">
        <v>49.163505145360112</v>
      </c>
    </row>
    <row r="6" spans="1:17" x14ac:dyDescent="0.25">
      <c r="A6" s="286"/>
      <c r="B6" s="100">
        <v>4</v>
      </c>
      <c r="C6" s="76">
        <v>46.058978634685182</v>
      </c>
      <c r="D6" s="76">
        <v>43.390411581114378</v>
      </c>
      <c r="E6" s="76">
        <v>49.08259424842641</v>
      </c>
    </row>
    <row r="7" spans="1:17" x14ac:dyDescent="0.25">
      <c r="A7" s="286"/>
      <c r="B7" s="100">
        <v>5</v>
      </c>
      <c r="C7" s="76">
        <v>45.449559059474097</v>
      </c>
      <c r="D7" s="76">
        <v>43.487666140116119</v>
      </c>
      <c r="E7" s="76">
        <v>47.639274660378518</v>
      </c>
    </row>
    <row r="8" spans="1:17" x14ac:dyDescent="0.25">
      <c r="A8" s="286"/>
      <c r="B8" s="100">
        <v>6</v>
      </c>
      <c r="C8" s="76">
        <v>44.46749116346605</v>
      </c>
      <c r="D8" s="76">
        <v>42.385652293179987</v>
      </c>
      <c r="E8" s="76">
        <v>46.817396712583637</v>
      </c>
    </row>
    <row r="9" spans="1:17" x14ac:dyDescent="0.25">
      <c r="A9" s="286"/>
      <c r="B9" s="100">
        <v>7</v>
      </c>
      <c r="C9" s="76">
        <v>45.299956842956597</v>
      </c>
      <c r="D9" s="76">
        <v>44.130350474927631</v>
      </c>
      <c r="E9" s="76">
        <v>46.655013173907918</v>
      </c>
    </row>
    <row r="10" spans="1:17" x14ac:dyDescent="0.25">
      <c r="A10" s="286"/>
      <c r="B10" s="100">
        <v>8</v>
      </c>
      <c r="C10" s="76">
        <v>46.037103078620589</v>
      </c>
      <c r="D10" s="76">
        <v>43.099889926120113</v>
      </c>
      <c r="E10" s="76">
        <v>49.195520548998914</v>
      </c>
    </row>
    <row r="11" spans="1:17" x14ac:dyDescent="0.25">
      <c r="A11" s="286"/>
      <c r="B11" s="100">
        <v>9</v>
      </c>
      <c r="C11" s="76">
        <v>47.539811327690373</v>
      </c>
      <c r="D11" s="76">
        <v>45.592165330759236</v>
      </c>
      <c r="E11" s="76">
        <v>49.701907855324464</v>
      </c>
    </row>
    <row r="12" spans="1:17" x14ac:dyDescent="0.25">
      <c r="A12" s="286"/>
      <c r="B12" s="100">
        <v>10</v>
      </c>
      <c r="C12" s="76">
        <v>46.865163616914202</v>
      </c>
      <c r="D12" s="76">
        <v>44.946932403884446</v>
      </c>
      <c r="E12" s="76">
        <v>49.012578204219523</v>
      </c>
    </row>
    <row r="13" spans="1:17" x14ac:dyDescent="0.25">
      <c r="A13" s="286"/>
      <c r="B13" s="100">
        <v>11</v>
      </c>
      <c r="C13" s="76">
        <v>49.381490016352899</v>
      </c>
      <c r="D13" s="76">
        <v>50.173032868922874</v>
      </c>
      <c r="E13" s="76">
        <v>48.484849318562311</v>
      </c>
    </row>
    <row r="14" spans="1:17" x14ac:dyDescent="0.25">
      <c r="A14" s="286"/>
      <c r="B14" s="100">
        <v>12</v>
      </c>
      <c r="C14" s="76">
        <v>48.424107046353789</v>
      </c>
      <c r="D14" s="76">
        <v>49.302050312610774</v>
      </c>
      <c r="E14" s="76">
        <v>47.420437300072706</v>
      </c>
    </row>
    <row r="15" spans="1:17" x14ac:dyDescent="0.25">
      <c r="A15" s="286">
        <v>2019</v>
      </c>
      <c r="B15" s="100">
        <v>1</v>
      </c>
      <c r="C15" s="76">
        <v>44.360346298198422</v>
      </c>
      <c r="D15" s="76">
        <v>43.124589669156308</v>
      </c>
      <c r="E15" s="76">
        <v>45.913962193668731</v>
      </c>
    </row>
    <row r="16" spans="1:17" x14ac:dyDescent="0.25">
      <c r="A16" s="286"/>
      <c r="B16" s="100">
        <v>2</v>
      </c>
      <c r="C16" s="76">
        <v>43.605378692920276</v>
      </c>
      <c r="D16" s="76">
        <v>42.479018417547316</v>
      </c>
      <c r="E16" s="76">
        <v>44.826615328064577</v>
      </c>
    </row>
    <row r="17" spans="1:5" x14ac:dyDescent="0.25">
      <c r="A17" s="286"/>
      <c r="B17" s="100">
        <v>3</v>
      </c>
      <c r="C17" s="76">
        <v>41.535899693586707</v>
      </c>
      <c r="D17" s="76">
        <v>39.013532907881213</v>
      </c>
      <c r="E17" s="76">
        <v>44.15018120271786</v>
      </c>
    </row>
    <row r="18" spans="1:5" x14ac:dyDescent="0.25">
      <c r="A18" s="286"/>
      <c r="B18" s="100">
        <v>4</v>
      </c>
      <c r="C18" s="76">
        <v>40.983803429300956</v>
      </c>
      <c r="D18" s="76">
        <v>39.539212508558258</v>
      </c>
      <c r="E18" s="76">
        <v>42.463582457397884</v>
      </c>
    </row>
    <row r="19" spans="1:5" x14ac:dyDescent="0.25">
      <c r="A19" s="286"/>
      <c r="B19" s="100">
        <v>5</v>
      </c>
      <c r="C19" s="76">
        <v>39.132812799714728</v>
      </c>
      <c r="D19" s="76">
        <v>35.916499896355106</v>
      </c>
      <c r="E19" s="76">
        <v>42.529402263704931</v>
      </c>
    </row>
    <row r="20" spans="1:5" x14ac:dyDescent="0.25">
      <c r="A20" s="286"/>
      <c r="B20" s="100">
        <v>6</v>
      </c>
      <c r="C20" s="76">
        <v>41.642704504667698</v>
      </c>
      <c r="D20" s="76">
        <v>37.988549966945854</v>
      </c>
      <c r="E20" s="76">
        <v>45.370102040788559</v>
      </c>
    </row>
    <row r="21" spans="1:5" x14ac:dyDescent="0.25">
      <c r="A21" s="286"/>
      <c r="B21" s="100">
        <v>7</v>
      </c>
      <c r="C21" s="76">
        <v>44.710363827214017</v>
      </c>
      <c r="D21" s="76">
        <v>44.739475710541612</v>
      </c>
      <c r="E21" s="76">
        <v>44.679765803359629</v>
      </c>
    </row>
    <row r="22" spans="1:5" x14ac:dyDescent="0.25">
      <c r="A22" s="286"/>
      <c r="B22" s="100">
        <v>8</v>
      </c>
      <c r="C22" s="76">
        <v>43.800192301940889</v>
      </c>
      <c r="D22" s="76">
        <v>42.621985478847741</v>
      </c>
      <c r="E22" s="76">
        <v>45.01292574587216</v>
      </c>
    </row>
    <row r="23" spans="1:5" x14ac:dyDescent="0.25">
      <c r="A23" s="286"/>
      <c r="B23" s="100">
        <v>9</v>
      </c>
      <c r="C23" s="76">
        <v>43.597963078259916</v>
      </c>
      <c r="D23" s="76">
        <v>43.230163478424814</v>
      </c>
      <c r="E23" s="76">
        <v>43.994794961847447</v>
      </c>
    </row>
    <row r="24" spans="1:5" x14ac:dyDescent="0.25">
      <c r="A24" s="286"/>
      <c r="B24" s="100">
        <v>10</v>
      </c>
      <c r="C24" s="76">
        <v>44.714540773660218</v>
      </c>
      <c r="D24" s="76">
        <v>45.962238261164742</v>
      </c>
      <c r="E24" s="76">
        <v>43.301108421183201</v>
      </c>
    </row>
    <row r="25" spans="1:5" x14ac:dyDescent="0.25">
      <c r="A25" s="286"/>
      <c r="B25" s="100">
        <v>11</v>
      </c>
      <c r="C25" s="177">
        <v>43.167952994094335</v>
      </c>
      <c r="D25" s="177">
        <v>43.578601083887122</v>
      </c>
      <c r="E25" s="177">
        <v>42.733375090867824</v>
      </c>
    </row>
    <row r="26" spans="1:5" x14ac:dyDescent="0.25">
      <c r="A26" s="286"/>
      <c r="B26" s="100">
        <v>12</v>
      </c>
      <c r="C26" s="177">
        <v>43.111947250228354</v>
      </c>
      <c r="D26" s="177">
        <v>44.782716549764572</v>
      </c>
      <c r="E26" s="177">
        <v>41.317252658479916</v>
      </c>
    </row>
    <row r="27" spans="1:5" x14ac:dyDescent="0.25">
      <c r="A27" s="286">
        <v>2020</v>
      </c>
      <c r="B27" s="100">
        <v>1</v>
      </c>
      <c r="C27" s="177">
        <v>42.257657533326324</v>
      </c>
      <c r="D27" s="177">
        <v>42.959786694465016</v>
      </c>
      <c r="E27" s="177">
        <v>41.517306299922176</v>
      </c>
    </row>
    <row r="28" spans="1:5" x14ac:dyDescent="0.25">
      <c r="A28" s="286"/>
      <c r="B28" s="100">
        <v>2</v>
      </c>
      <c r="C28" s="177">
        <v>41.857924229749059</v>
      </c>
      <c r="D28" s="177">
        <v>41.655640211262899</v>
      </c>
      <c r="E28" s="177">
        <v>42.055556622285842</v>
      </c>
    </row>
    <row r="29" spans="1:5" x14ac:dyDescent="0.25">
      <c r="A29" s="286"/>
      <c r="B29" s="100">
        <v>3</v>
      </c>
      <c r="C29" s="177">
        <v>46.713727117545929</v>
      </c>
      <c r="D29" s="177">
        <v>46.463320202625873</v>
      </c>
      <c r="E29" s="177">
        <v>46.984416767595505</v>
      </c>
    </row>
    <row r="30" spans="1:5" x14ac:dyDescent="0.25">
      <c r="A30" s="286"/>
      <c r="B30" s="100">
        <v>4</v>
      </c>
      <c r="C30" s="177">
        <v>43.402201663515385</v>
      </c>
      <c r="D30" s="177">
        <v>43.085818967960101</v>
      </c>
      <c r="E30" s="177">
        <v>43.725762498182789</v>
      </c>
    </row>
    <row r="32" spans="1:5" ht="15.75" x14ac:dyDescent="0.25">
      <c r="A32" s="237" t="s">
        <v>54</v>
      </c>
      <c r="B32" s="237"/>
      <c r="C32" s="237"/>
      <c r="D32" s="237"/>
    </row>
    <row r="33" spans="1:13" ht="15.75" x14ac:dyDescent="0.25">
      <c r="A33" s="238" t="s">
        <v>53</v>
      </c>
      <c r="B33" s="238"/>
      <c r="C33" s="238"/>
      <c r="D33" s="238"/>
      <c r="J33" s="240" t="s">
        <v>0</v>
      </c>
      <c r="K33" s="240"/>
      <c r="L33" s="240"/>
      <c r="M33" s="240"/>
    </row>
  </sheetData>
  <mergeCells count="7">
    <mergeCell ref="A32:D32"/>
    <mergeCell ref="A33:D33"/>
    <mergeCell ref="J33:M33"/>
    <mergeCell ref="A1:M1"/>
    <mergeCell ref="A3:A14"/>
    <mergeCell ref="A15:A26"/>
    <mergeCell ref="A27:A30"/>
  </mergeCells>
  <hyperlinks>
    <hyperlink ref="J33:M33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6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3" max="3" width="11.42578125" customWidth="1"/>
    <col min="4" max="4" width="13.28515625" customWidth="1"/>
  </cols>
  <sheetData>
    <row r="1" spans="1:13" ht="15.75" x14ac:dyDescent="0.25">
      <c r="A1" s="237" t="s">
        <v>223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76.5" x14ac:dyDescent="0.25">
      <c r="A2" s="24" t="s">
        <v>1</v>
      </c>
      <c r="B2" s="24" t="s">
        <v>28</v>
      </c>
      <c r="C2" s="24" t="s">
        <v>63</v>
      </c>
      <c r="D2" s="24" t="s">
        <v>62</v>
      </c>
    </row>
    <row r="3" spans="1:13" x14ac:dyDescent="0.25">
      <c r="A3" s="286">
        <v>2018</v>
      </c>
      <c r="B3" s="100">
        <v>1</v>
      </c>
      <c r="C3" s="2">
        <v>7.6</v>
      </c>
      <c r="D3" s="2">
        <v>11.899999999999999</v>
      </c>
    </row>
    <row r="4" spans="1:13" x14ac:dyDescent="0.25">
      <c r="A4" s="286"/>
      <c r="B4" s="100">
        <v>2</v>
      </c>
      <c r="C4" s="2">
        <v>7.3999999999999995</v>
      </c>
      <c r="D4" s="2">
        <v>11.5</v>
      </c>
    </row>
    <row r="5" spans="1:13" x14ac:dyDescent="0.25">
      <c r="A5" s="286"/>
      <c r="B5" s="100">
        <v>3</v>
      </c>
      <c r="C5" s="2">
        <v>7.3999999999999995</v>
      </c>
      <c r="D5" s="2">
        <v>11.600000000000001</v>
      </c>
    </row>
    <row r="6" spans="1:13" x14ac:dyDescent="0.25">
      <c r="A6" s="286"/>
      <c r="B6" s="100">
        <v>4</v>
      </c>
      <c r="C6" s="2">
        <v>7.3</v>
      </c>
      <c r="D6" s="2">
        <v>11.600000000000001</v>
      </c>
    </row>
    <row r="7" spans="1:13" x14ac:dyDescent="0.25">
      <c r="A7" s="286"/>
      <c r="B7" s="100">
        <v>5</v>
      </c>
      <c r="C7" s="2">
        <v>7.3</v>
      </c>
      <c r="D7" s="2">
        <v>11.4</v>
      </c>
    </row>
    <row r="8" spans="1:13" x14ac:dyDescent="0.25">
      <c r="A8" s="286"/>
      <c r="B8" s="100">
        <v>6</v>
      </c>
      <c r="C8" s="2">
        <v>7.1</v>
      </c>
      <c r="D8" s="2">
        <v>11.200000000000001</v>
      </c>
    </row>
    <row r="9" spans="1:13" x14ac:dyDescent="0.25">
      <c r="A9" s="286"/>
      <c r="B9" s="100">
        <v>7</v>
      </c>
      <c r="C9" s="2">
        <v>7.0000000000000009</v>
      </c>
      <c r="D9" s="2">
        <v>11.3</v>
      </c>
    </row>
    <row r="10" spans="1:13" x14ac:dyDescent="0.25">
      <c r="A10" s="286"/>
      <c r="B10" s="100">
        <v>8</v>
      </c>
      <c r="C10" s="2">
        <v>7.1</v>
      </c>
      <c r="D10" s="2">
        <v>11.200000000000001</v>
      </c>
    </row>
    <row r="11" spans="1:13" x14ac:dyDescent="0.25">
      <c r="A11" s="286"/>
      <c r="B11" s="100">
        <v>9</v>
      </c>
      <c r="C11" s="2">
        <v>6.8000000000000007</v>
      </c>
      <c r="D11" s="2">
        <v>10.8</v>
      </c>
    </row>
    <row r="12" spans="1:13" x14ac:dyDescent="0.25">
      <c r="A12" s="286"/>
      <c r="B12" s="100">
        <v>10</v>
      </c>
      <c r="C12" s="2">
        <v>7.1</v>
      </c>
      <c r="D12" s="2">
        <v>10.7</v>
      </c>
    </row>
    <row r="13" spans="1:13" x14ac:dyDescent="0.25">
      <c r="A13" s="286"/>
      <c r="B13" s="100">
        <v>11</v>
      </c>
      <c r="C13" s="2">
        <v>7.2000000000000011</v>
      </c>
      <c r="D13" s="2">
        <v>10.6</v>
      </c>
    </row>
    <row r="14" spans="1:13" x14ac:dyDescent="0.25">
      <c r="A14" s="286"/>
      <c r="B14" s="100">
        <v>12</v>
      </c>
      <c r="C14" s="2">
        <v>7.1</v>
      </c>
      <c r="D14" s="2">
        <v>10.4</v>
      </c>
    </row>
    <row r="15" spans="1:13" x14ac:dyDescent="0.25">
      <c r="A15" s="286">
        <v>2019</v>
      </c>
      <c r="B15" s="100">
        <v>1</v>
      </c>
      <c r="C15" s="2">
        <v>7.1</v>
      </c>
      <c r="D15" s="2">
        <v>10.199999999999999</v>
      </c>
    </row>
    <row r="16" spans="1:13" x14ac:dyDescent="0.25">
      <c r="A16" s="286"/>
      <c r="B16" s="100">
        <v>2</v>
      </c>
      <c r="C16" s="2">
        <v>7.2000000000000011</v>
      </c>
      <c r="D16" s="2">
        <v>9.5</v>
      </c>
    </row>
    <row r="17" spans="1:4" x14ac:dyDescent="0.25">
      <c r="A17" s="286"/>
      <c r="B17" s="100">
        <v>3</v>
      </c>
      <c r="C17" s="2">
        <v>7.1999999999999993</v>
      </c>
      <c r="D17" s="2">
        <v>9.4</v>
      </c>
    </row>
    <row r="18" spans="1:4" x14ac:dyDescent="0.25">
      <c r="A18" s="286"/>
      <c r="B18" s="100">
        <v>4</v>
      </c>
      <c r="C18" s="2">
        <v>7.1999999999999993</v>
      </c>
      <c r="D18" s="2">
        <v>9.9</v>
      </c>
    </row>
    <row r="19" spans="1:4" x14ac:dyDescent="0.25">
      <c r="A19" s="286"/>
      <c r="B19" s="100">
        <v>5</v>
      </c>
      <c r="C19" s="2">
        <v>7.2000000000000011</v>
      </c>
      <c r="D19" s="2">
        <v>9.3000000000000007</v>
      </c>
    </row>
    <row r="20" spans="1:4" x14ac:dyDescent="0.25">
      <c r="A20" s="286"/>
      <c r="B20" s="100">
        <v>6</v>
      </c>
      <c r="C20" s="2">
        <v>7.2000000000000011</v>
      </c>
      <c r="D20" s="2">
        <v>9.4</v>
      </c>
    </row>
    <row r="21" spans="1:4" x14ac:dyDescent="0.25">
      <c r="A21" s="286"/>
      <c r="B21" s="100">
        <v>7</v>
      </c>
      <c r="C21" s="2">
        <v>7.2000000000000011</v>
      </c>
      <c r="D21" s="2">
        <v>9.6999999999999993</v>
      </c>
    </row>
    <row r="22" spans="1:4" x14ac:dyDescent="0.25">
      <c r="A22" s="286"/>
      <c r="B22" s="100">
        <v>8</v>
      </c>
      <c r="C22" s="2">
        <v>7.2000000000000011</v>
      </c>
      <c r="D22" s="2">
        <v>9.4</v>
      </c>
    </row>
    <row r="23" spans="1:4" x14ac:dyDescent="0.25">
      <c r="A23" s="286"/>
      <c r="B23" s="100">
        <v>9</v>
      </c>
      <c r="C23" s="2">
        <v>7.2000000000000011</v>
      </c>
      <c r="D23" s="2">
        <v>9.3000000000000007</v>
      </c>
    </row>
    <row r="24" spans="1:4" x14ac:dyDescent="0.25">
      <c r="A24" s="286"/>
      <c r="B24" s="100">
        <v>10</v>
      </c>
      <c r="C24" s="2">
        <v>7.2000000000000011</v>
      </c>
      <c r="D24" s="2">
        <v>9.1999999999999993</v>
      </c>
    </row>
    <row r="25" spans="1:4" x14ac:dyDescent="0.25">
      <c r="A25" s="286"/>
      <c r="B25" s="100">
        <v>11</v>
      </c>
      <c r="C25" s="178">
        <v>7.2000000000000011</v>
      </c>
      <c r="D25" s="178">
        <v>9.1</v>
      </c>
    </row>
    <row r="26" spans="1:4" x14ac:dyDescent="0.25">
      <c r="A26" s="286"/>
      <c r="B26" s="100">
        <v>12</v>
      </c>
      <c r="C26" s="178">
        <v>7.4000000000000012</v>
      </c>
      <c r="D26" s="178">
        <v>9</v>
      </c>
    </row>
    <row r="27" spans="1:4" x14ac:dyDescent="0.25">
      <c r="A27" s="286">
        <v>2020</v>
      </c>
      <c r="B27" s="100">
        <v>1</v>
      </c>
      <c r="C27" s="178">
        <v>7.3</v>
      </c>
      <c r="D27" s="178">
        <v>9.3000000000000007</v>
      </c>
    </row>
    <row r="28" spans="1:4" x14ac:dyDescent="0.25">
      <c r="A28" s="286"/>
      <c r="B28" s="100">
        <v>2</v>
      </c>
      <c r="C28" s="178">
        <v>7.1</v>
      </c>
      <c r="D28" s="178">
        <v>8.9</v>
      </c>
    </row>
    <row r="29" spans="1:4" x14ac:dyDescent="0.25">
      <c r="A29" s="286"/>
      <c r="B29" s="100">
        <v>3</v>
      </c>
      <c r="C29" s="178">
        <v>7.7</v>
      </c>
      <c r="D29" s="178">
        <v>9.1</v>
      </c>
    </row>
    <row r="30" spans="1:4" x14ac:dyDescent="0.25">
      <c r="A30" s="286"/>
      <c r="B30" s="100">
        <v>4</v>
      </c>
      <c r="C30" s="178">
        <v>7.5</v>
      </c>
      <c r="D30" s="178">
        <v>10</v>
      </c>
    </row>
    <row r="32" spans="1:4" ht="15.75" x14ac:dyDescent="0.25">
      <c r="A32" s="237" t="s">
        <v>54</v>
      </c>
      <c r="B32" s="237"/>
      <c r="C32" s="237"/>
      <c r="D32" s="237"/>
    </row>
    <row r="33" spans="1:13" ht="15.75" x14ac:dyDescent="0.25">
      <c r="A33" s="238" t="s">
        <v>53</v>
      </c>
      <c r="B33" s="238"/>
      <c r="C33" s="238"/>
      <c r="D33" s="238"/>
      <c r="J33" s="240" t="s">
        <v>0</v>
      </c>
      <c r="K33" s="240"/>
      <c r="L33" s="240"/>
      <c r="M33" s="240"/>
    </row>
    <row r="36" spans="1:13" x14ac:dyDescent="0.25">
      <c r="D36" s="23"/>
    </row>
  </sheetData>
  <mergeCells count="7">
    <mergeCell ref="A32:D32"/>
    <mergeCell ref="A33:D33"/>
    <mergeCell ref="J33:M33"/>
    <mergeCell ref="A1:M1"/>
    <mergeCell ref="A3:A14"/>
    <mergeCell ref="A15:A26"/>
    <mergeCell ref="A27:A30"/>
  </mergeCells>
  <hyperlinks>
    <hyperlink ref="J33:M33" location="Мазмұны!A1" display="Мазмұны"/>
  </hyperlinks>
  <pageMargins left="0.7" right="0.7" top="0.75" bottom="0.75" header="0.3" footer="0.3"/>
  <pageSetup paperSize="9" scale="51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34"/>
  <sheetViews>
    <sheetView view="pageBreakPreview" zoomScaleNormal="75" zoomScaleSheetLayoutView="100" workbookViewId="0">
      <selection sqref="A1:O1"/>
    </sheetView>
  </sheetViews>
  <sheetFormatPr defaultRowHeight="15" x14ac:dyDescent="0.25"/>
  <cols>
    <col min="3" max="9" width="13" customWidth="1"/>
  </cols>
  <sheetData>
    <row r="1" spans="1:15" ht="15.75" x14ac:dyDescent="0.25">
      <c r="A1" s="237" t="s">
        <v>221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5" ht="75" x14ac:dyDescent="0.25">
      <c r="A2" s="32" t="s">
        <v>1</v>
      </c>
      <c r="B2" s="32" t="s">
        <v>28</v>
      </c>
      <c r="C2" s="32" t="s">
        <v>80</v>
      </c>
      <c r="D2" s="32" t="s">
        <v>79</v>
      </c>
      <c r="E2" s="32" t="s">
        <v>78</v>
      </c>
      <c r="F2" s="32" t="s">
        <v>77</v>
      </c>
      <c r="G2" s="32" t="s">
        <v>76</v>
      </c>
      <c r="H2" s="32" t="s">
        <v>75</v>
      </c>
      <c r="I2" s="32" t="s">
        <v>74</v>
      </c>
    </row>
    <row r="3" spans="1:15" x14ac:dyDescent="0.25">
      <c r="A3" s="250">
        <v>2018</v>
      </c>
      <c r="B3" s="100">
        <v>1</v>
      </c>
      <c r="C3" s="33">
        <v>9.9491392766877743E-3</v>
      </c>
      <c r="D3" s="33">
        <v>5.4420023455502002E-2</v>
      </c>
      <c r="E3" s="34">
        <v>-4.668121609175211E-2</v>
      </c>
      <c r="F3" s="33">
        <v>-1.4667196743532528E-2</v>
      </c>
      <c r="G3" s="33">
        <v>-9.8155248017554831E-4</v>
      </c>
      <c r="H3" s="33">
        <v>-8.7500926420620623E-5</v>
      </c>
      <c r="I3" s="34">
        <v>1.9516964903089676E-3</v>
      </c>
    </row>
    <row r="4" spans="1:15" x14ac:dyDescent="0.25">
      <c r="A4" s="251"/>
      <c r="B4" s="100">
        <v>2</v>
      </c>
      <c r="C4" s="33">
        <v>5.7602409094389215E-3</v>
      </c>
      <c r="D4" s="33">
        <v>5.6652796976782091E-2</v>
      </c>
      <c r="E4" s="34">
        <v>-3.8732810877680116E-2</v>
      </c>
      <c r="F4" s="33">
        <v>-1.4233891454614058E-2</v>
      </c>
      <c r="G4" s="33">
        <v>5.6102722242093788E-3</v>
      </c>
      <c r="H4" s="33">
        <v>4.8782705938633616E-4</v>
      </c>
      <c r="I4" s="34">
        <v>1.5544434837522551E-2</v>
      </c>
    </row>
    <row r="5" spans="1:15" x14ac:dyDescent="0.25">
      <c r="A5" s="251"/>
      <c r="B5" s="100">
        <v>3</v>
      </c>
      <c r="C5" s="33">
        <v>-2.6712078639668534E-3</v>
      </c>
      <c r="D5" s="33">
        <v>5.633956884373386E-2</v>
      </c>
      <c r="E5" s="34">
        <v>-3.8715995275704837E-2</v>
      </c>
      <c r="F5" s="33">
        <v>-1.3761011923307543E-2</v>
      </c>
      <c r="G5" s="33">
        <v>3.3499579972983075E-3</v>
      </c>
      <c r="H5" s="33">
        <v>2.8207113406900823E-4</v>
      </c>
      <c r="I5" s="34">
        <v>4.8233829121219441E-3</v>
      </c>
    </row>
    <row r="6" spans="1:15" x14ac:dyDescent="0.25">
      <c r="A6" s="251"/>
      <c r="B6" s="100">
        <v>4</v>
      </c>
      <c r="C6" s="33">
        <v>-5.3884139805488503E-3</v>
      </c>
      <c r="D6" s="33">
        <v>5.8670751971067761E-2</v>
      </c>
      <c r="E6" s="34">
        <v>-4.2308275861164445E-2</v>
      </c>
      <c r="F6" s="33">
        <v>-1.415469495250116E-2</v>
      </c>
      <c r="G6" s="33">
        <v>1.1160821865719912E-2</v>
      </c>
      <c r="H6" s="33">
        <v>9.0663488162263267E-4</v>
      </c>
      <c r="I6" s="34">
        <v>8.8868239241958486E-3</v>
      </c>
    </row>
    <row r="7" spans="1:15" x14ac:dyDescent="0.25">
      <c r="A7" s="251"/>
      <c r="B7" s="100">
        <v>5</v>
      </c>
      <c r="C7" s="33">
        <v>-8.3189425062329507E-3</v>
      </c>
      <c r="D7" s="33">
        <v>6.1335860090223911E-2</v>
      </c>
      <c r="E7" s="34">
        <v>-4.4361325241439542E-2</v>
      </c>
      <c r="F7" s="33">
        <v>-1.3727036284515205E-2</v>
      </c>
      <c r="G7" s="33">
        <v>1.2701082555377457E-2</v>
      </c>
      <c r="H7" s="33">
        <v>1.0180255510867349E-3</v>
      </c>
      <c r="I7" s="34">
        <v>8.6476641645004092E-3</v>
      </c>
    </row>
    <row r="8" spans="1:15" x14ac:dyDescent="0.25">
      <c r="A8" s="251"/>
      <c r="B8" s="100">
        <v>6</v>
      </c>
      <c r="C8" s="33">
        <v>-1.195360555558049E-2</v>
      </c>
      <c r="D8" s="33">
        <v>6.2213387644571301E-2</v>
      </c>
      <c r="E8" s="34">
        <v>-4.0112499123922181E-2</v>
      </c>
      <c r="F8" s="33">
        <v>-1.425190667813634E-2</v>
      </c>
      <c r="G8" s="33">
        <v>1.3286680942018098E-2</v>
      </c>
      <c r="H8" s="33">
        <v>1.0153138596055811E-3</v>
      </c>
      <c r="I8" s="34">
        <v>1.0197371088555968E-2</v>
      </c>
    </row>
    <row r="9" spans="1:15" x14ac:dyDescent="0.25">
      <c r="A9" s="251"/>
      <c r="B9" s="100">
        <v>7</v>
      </c>
      <c r="C9" s="33">
        <v>-7.6978237915210071E-3</v>
      </c>
      <c r="D9" s="33">
        <v>6.3817593705780246E-2</v>
      </c>
      <c r="E9" s="34">
        <v>-4.5381655661641082E-2</v>
      </c>
      <c r="F9" s="33">
        <v>-1.2438711418053309E-2</v>
      </c>
      <c r="G9" s="33">
        <v>1.3114195098428044E-2</v>
      </c>
      <c r="H9" s="33">
        <v>9.9805826235597008E-4</v>
      </c>
      <c r="I9" s="34">
        <v>1.241165619534886E-2</v>
      </c>
    </row>
    <row r="10" spans="1:15" x14ac:dyDescent="0.25">
      <c r="A10" s="251"/>
      <c r="B10" s="100">
        <v>8</v>
      </c>
      <c r="C10" s="33">
        <v>-1.2848596041926336E-2</v>
      </c>
      <c r="D10" s="33">
        <v>6.1557223419983327E-2</v>
      </c>
      <c r="E10" s="34">
        <v>-5.6906986842229036E-2</v>
      </c>
      <c r="F10" s="33">
        <v>-1.3409031639892906E-2</v>
      </c>
      <c r="G10" s="33">
        <v>1.8901802203929372E-2</v>
      </c>
      <c r="H10" s="33">
        <v>1.4124211708267465E-3</v>
      </c>
      <c r="I10" s="34">
        <v>-1.2931677293088291E-3</v>
      </c>
    </row>
    <row r="11" spans="1:15" x14ac:dyDescent="0.25">
      <c r="A11" s="251"/>
      <c r="B11" s="100">
        <v>9</v>
      </c>
      <c r="C11" s="33">
        <v>-4.2410797510824161E-2</v>
      </c>
      <c r="D11" s="33">
        <v>6.2716065890269526E-2</v>
      </c>
      <c r="E11" s="34">
        <v>-6.1323133588765538E-2</v>
      </c>
      <c r="F11" s="33">
        <v>-1.4230740840290601E-2</v>
      </c>
      <c r="G11" s="33">
        <v>1.2385974895447502E-2</v>
      </c>
      <c r="H11" s="33">
        <v>8.9410909609098459E-4</v>
      </c>
      <c r="I11" s="34">
        <v>-4.1968522058072284E-2</v>
      </c>
    </row>
    <row r="12" spans="1:15" x14ac:dyDescent="0.25">
      <c r="A12" s="251"/>
      <c r="B12" s="100">
        <v>10</v>
      </c>
      <c r="C12" s="33">
        <v>-4.1403961723252891E-2</v>
      </c>
      <c r="D12" s="33">
        <v>6.5207264247386362E-2</v>
      </c>
      <c r="E12" s="34">
        <v>-5.6743142951767599E-2</v>
      </c>
      <c r="F12" s="33">
        <v>-1.3800987041252332E-2</v>
      </c>
      <c r="G12" s="33">
        <v>1.9805966079992011E-2</v>
      </c>
      <c r="H12" s="33">
        <v>1.3664134995793732E-3</v>
      </c>
      <c r="I12" s="34">
        <v>-2.5568447889315071E-2</v>
      </c>
    </row>
    <row r="13" spans="1:15" x14ac:dyDescent="0.25">
      <c r="A13" s="251"/>
      <c r="B13" s="100">
        <v>11</v>
      </c>
      <c r="C13" s="33">
        <v>-2.6136655302309856E-2</v>
      </c>
      <c r="D13" s="33">
        <v>6.7717557309135298E-2</v>
      </c>
      <c r="E13" s="34">
        <v>-5.737696630516663E-2</v>
      </c>
      <c r="F13" s="33">
        <v>-1.4009055002923513E-2</v>
      </c>
      <c r="G13" s="33">
        <v>2.2472781721404961E-2</v>
      </c>
      <c r="H13" s="33">
        <v>1.5066137387540362E-3</v>
      </c>
      <c r="I13" s="34">
        <v>-5.8257238411057021E-3</v>
      </c>
    </row>
    <row r="14" spans="1:15" x14ac:dyDescent="0.25">
      <c r="A14" s="252"/>
      <c r="B14" s="100">
        <v>12</v>
      </c>
      <c r="C14" s="33">
        <v>-1.177086539823018E-2</v>
      </c>
      <c r="D14" s="33">
        <v>6.9032792713433447E-2</v>
      </c>
      <c r="E14" s="34">
        <v>-4.7756741699844209E-2</v>
      </c>
      <c r="F14" s="33">
        <v>-1.0942942624799119E-2</v>
      </c>
      <c r="G14" s="33">
        <v>2.9994936892059634E-2</v>
      </c>
      <c r="H14" s="33">
        <v>1.8560640469272565E-3</v>
      </c>
      <c r="I14" s="34">
        <v>3.0413243929546835E-2</v>
      </c>
    </row>
    <row r="15" spans="1:15" x14ac:dyDescent="0.25">
      <c r="A15" s="253">
        <v>2019</v>
      </c>
      <c r="B15" s="100">
        <v>1</v>
      </c>
      <c r="C15" s="33">
        <v>-2.5242890961258001E-2</v>
      </c>
      <c r="D15" s="33">
        <v>7.1511885227344488E-2</v>
      </c>
      <c r="E15" s="34">
        <v>-7.3042721966732407E-2</v>
      </c>
      <c r="F15" s="33">
        <v>-9.9698551195757552E-3</v>
      </c>
      <c r="G15" s="33">
        <v>2.885817043453202E-2</v>
      </c>
      <c r="H15" s="33">
        <v>1.960360457772062E-3</v>
      </c>
      <c r="I15" s="34">
        <v>-5.9250519279175967E-3</v>
      </c>
    </row>
    <row r="16" spans="1:15" x14ac:dyDescent="0.25">
      <c r="A16" s="253"/>
      <c r="B16" s="100">
        <v>2</v>
      </c>
      <c r="C16" s="33">
        <v>-2.015895334514746E-2</v>
      </c>
      <c r="D16" s="33">
        <v>7.3195556200973594E-2</v>
      </c>
      <c r="E16" s="34">
        <v>-7.6471623103725239E-2</v>
      </c>
      <c r="F16" s="33">
        <v>-9.9160587686827097E-3</v>
      </c>
      <c r="G16" s="33">
        <v>2.6998151566263399E-2</v>
      </c>
      <c r="H16" s="33">
        <v>1.7900920695981296E-3</v>
      </c>
      <c r="I16" s="34">
        <v>-4.5628353807202829E-3</v>
      </c>
    </row>
    <row r="17" spans="1:9" x14ac:dyDescent="0.25">
      <c r="A17" s="253"/>
      <c r="B17" s="100">
        <v>3</v>
      </c>
      <c r="C17" s="33">
        <v>-2.8175028652088905E-2</v>
      </c>
      <c r="D17" s="33">
        <v>7.6148309435239203E-2</v>
      </c>
      <c r="E17" s="34">
        <v>-7.7683596315998291E-2</v>
      </c>
      <c r="F17" s="33">
        <v>-9.5056856964521041E-3</v>
      </c>
      <c r="G17" s="33">
        <v>2.9869338804185314E-2</v>
      </c>
      <c r="H17" s="33">
        <v>1.9401101726333493E-3</v>
      </c>
      <c r="I17" s="34">
        <v>-7.4065522524814293E-3</v>
      </c>
    </row>
    <row r="18" spans="1:9" x14ac:dyDescent="0.25">
      <c r="A18" s="253"/>
      <c r="B18" s="100">
        <v>4</v>
      </c>
      <c r="C18" s="33">
        <v>-2.831560113401297E-2</v>
      </c>
      <c r="D18" s="33">
        <v>7.6946567588951784E-2</v>
      </c>
      <c r="E18" s="34">
        <v>-7.6185145483472036E-2</v>
      </c>
      <c r="F18" s="33">
        <v>-9.0065503840898072E-3</v>
      </c>
      <c r="G18" s="33">
        <v>2.4457760371883637E-2</v>
      </c>
      <c r="H18" s="33">
        <v>1.550542437464348E-3</v>
      </c>
      <c r="I18" s="34">
        <v>-1.0552426603275048E-2</v>
      </c>
    </row>
    <row r="19" spans="1:9" x14ac:dyDescent="0.25">
      <c r="A19" s="253"/>
      <c r="B19" s="100">
        <v>5</v>
      </c>
      <c r="C19" s="33">
        <v>-1.9676387169411405E-2</v>
      </c>
      <c r="D19" s="33">
        <v>7.92963388721699E-2</v>
      </c>
      <c r="E19" s="34">
        <v>-7.3828691822351439E-2</v>
      </c>
      <c r="F19" s="33">
        <v>-8.8611377301057292E-3</v>
      </c>
      <c r="G19" s="33">
        <v>2.5049583989078694E-2</v>
      </c>
      <c r="H19" s="33">
        <v>1.5322254309818139E-3</v>
      </c>
      <c r="I19" s="34">
        <v>3.5119315703618331E-3</v>
      </c>
    </row>
    <row r="20" spans="1:9" x14ac:dyDescent="0.25">
      <c r="A20" s="253"/>
      <c r="B20" s="100">
        <v>6</v>
      </c>
      <c r="C20" s="33">
        <v>-1.3267490314570887E-2</v>
      </c>
      <c r="D20" s="33">
        <v>8.4971585433239377E-2</v>
      </c>
      <c r="E20" s="34">
        <v>-7.6492889934660455E-2</v>
      </c>
      <c r="F20" s="33">
        <v>-8.0048973322195457E-3</v>
      </c>
      <c r="G20" s="33">
        <v>1.7598573689715548E-2</v>
      </c>
      <c r="H20" s="33">
        <v>1.0950247021394213E-3</v>
      </c>
      <c r="I20" s="34">
        <v>5.899906243643456E-3</v>
      </c>
    </row>
    <row r="21" spans="1:9" x14ac:dyDescent="0.25">
      <c r="A21" s="253"/>
      <c r="B21" s="100">
        <v>7</v>
      </c>
      <c r="C21" s="33">
        <v>-2.1241346333818679E-2</v>
      </c>
      <c r="D21" s="33">
        <v>8.9741914488611213E-2</v>
      </c>
      <c r="E21" s="34">
        <v>-7.0354455367318047E-2</v>
      </c>
      <c r="F21" s="33">
        <v>-7.9190496465369655E-3</v>
      </c>
      <c r="G21" s="33">
        <v>1.6726612122445323E-2</v>
      </c>
      <c r="H21" s="33">
        <v>9.9557595832746714E-4</v>
      </c>
      <c r="I21" s="34">
        <v>7.9492512217103142E-3</v>
      </c>
    </row>
    <row r="22" spans="1:9" x14ac:dyDescent="0.25">
      <c r="A22" s="253"/>
      <c r="B22" s="100">
        <v>8</v>
      </c>
      <c r="C22" s="33">
        <v>-1.61E-2</v>
      </c>
      <c r="D22" s="33">
        <v>9.3399999999999997E-2</v>
      </c>
      <c r="E22" s="33">
        <v>-6.5000000000000002E-2</v>
      </c>
      <c r="F22" s="33">
        <v>-7.4999999999999997E-3</v>
      </c>
      <c r="G22" s="33">
        <v>1.0500000000000001E-2</v>
      </c>
      <c r="H22" s="33">
        <v>5.9999999999999995E-4</v>
      </c>
      <c r="I22" s="33">
        <v>1.6E-2</v>
      </c>
    </row>
    <row r="23" spans="1:9" x14ac:dyDescent="0.25">
      <c r="A23" s="253"/>
      <c r="B23" s="100">
        <v>9</v>
      </c>
      <c r="C23" s="33">
        <v>6.3E-3</v>
      </c>
      <c r="D23" s="33">
        <v>9.5799999999999996E-2</v>
      </c>
      <c r="E23" s="33">
        <v>-0.05</v>
      </c>
      <c r="F23" s="33">
        <v>-6.4000000000000003E-3</v>
      </c>
      <c r="G23" s="33">
        <v>1.1299999999999999E-2</v>
      </c>
      <c r="H23" s="33">
        <v>5.9999999999999995E-4</v>
      </c>
      <c r="I23" s="33">
        <v>5.7000000000000002E-2</v>
      </c>
    </row>
    <row r="24" spans="1:9" x14ac:dyDescent="0.25">
      <c r="A24" s="253"/>
      <c r="B24" s="100">
        <v>10</v>
      </c>
      <c r="C24" s="33">
        <v>3.3999999999999998E-3</v>
      </c>
      <c r="D24" s="33">
        <v>9.9599999999999994E-2</v>
      </c>
      <c r="E24" s="33">
        <v>-0.05</v>
      </c>
      <c r="F24" s="33">
        <v>-5.8999999999999999E-3</v>
      </c>
      <c r="G24" s="33">
        <v>8.8000000000000005E-3</v>
      </c>
      <c r="H24" s="33">
        <v>5.0000000000000001E-4</v>
      </c>
      <c r="I24" s="33">
        <v>5.7000000000000002E-2</v>
      </c>
    </row>
    <row r="25" spans="1:9" x14ac:dyDescent="0.25">
      <c r="A25" s="253"/>
      <c r="B25" s="100">
        <v>11</v>
      </c>
      <c r="C25" s="209">
        <v>5.4701109657052062E-3</v>
      </c>
      <c r="D25" s="209">
        <v>0.10415127086369352</v>
      </c>
      <c r="E25" s="209">
        <v>-4.9383053079043747E-2</v>
      </c>
      <c r="F25" s="209">
        <v>-4.5029494965744274E-3</v>
      </c>
      <c r="G25" s="209">
        <v>6.4027634030630887E-3</v>
      </c>
      <c r="H25" s="209">
        <v>3.8179551916185509E-4</v>
      </c>
      <c r="I25" s="209">
        <v>6.2519938176005499E-2</v>
      </c>
    </row>
    <row r="26" spans="1:9" x14ac:dyDescent="0.25">
      <c r="A26" s="253"/>
      <c r="B26" s="100">
        <v>12</v>
      </c>
      <c r="C26" s="209">
        <v>2.2025627715256575E-3</v>
      </c>
      <c r="D26" s="209">
        <v>0.10973033748546028</v>
      </c>
      <c r="E26" s="209">
        <v>-4.6301766725742648E-2</v>
      </c>
      <c r="F26" s="209">
        <v>-5.9157986285863686E-3</v>
      </c>
      <c r="G26" s="209">
        <v>-7.0950868374380319E-4</v>
      </c>
      <c r="H26" s="209">
        <v>-3.1119907372575003E-5</v>
      </c>
      <c r="I26" s="209">
        <v>5.8974706311540531E-2</v>
      </c>
    </row>
    <row r="27" spans="1:9" x14ac:dyDescent="0.25">
      <c r="A27" s="253">
        <v>2020</v>
      </c>
      <c r="B27" s="100">
        <v>1</v>
      </c>
      <c r="C27" s="209">
        <v>9.8582639982531823E-3</v>
      </c>
      <c r="D27" s="209">
        <v>0.1172174086510424</v>
      </c>
      <c r="E27" s="209">
        <v>-2.4871551943886266E-2</v>
      </c>
      <c r="F27" s="209">
        <v>-5.7369107133662207E-3</v>
      </c>
      <c r="G27" s="209">
        <v>0</v>
      </c>
      <c r="H27" s="209">
        <v>0</v>
      </c>
      <c r="I27" s="209">
        <v>9.6467209992043099E-2</v>
      </c>
    </row>
    <row r="28" spans="1:9" x14ac:dyDescent="0.25">
      <c r="A28" s="253"/>
      <c r="B28" s="100">
        <v>2</v>
      </c>
      <c r="C28" s="209">
        <v>1.0297247866406681E-2</v>
      </c>
      <c r="D28" s="209">
        <v>0.11972357998753741</v>
      </c>
      <c r="E28" s="209">
        <v>-2.1885154350194187E-2</v>
      </c>
      <c r="F28" s="209">
        <v>-5.4195049088537877E-3</v>
      </c>
      <c r="G28" s="209">
        <v>2.6882533016082586E-3</v>
      </c>
      <c r="H28" s="209">
        <v>1.1325930933913984E-4</v>
      </c>
      <c r="I28" s="209">
        <v>0.10551768120584351</v>
      </c>
    </row>
    <row r="29" spans="1:9" x14ac:dyDescent="0.25">
      <c r="A29" s="253"/>
      <c r="B29" s="100">
        <v>3</v>
      </c>
      <c r="C29" s="209">
        <v>2.5820935935537248E-2</v>
      </c>
      <c r="D29" s="209">
        <v>0.11879610054250826</v>
      </c>
      <c r="E29" s="209">
        <v>-2.2704657415427029E-2</v>
      </c>
      <c r="F29" s="209">
        <v>-5.1661614751302648E-3</v>
      </c>
      <c r="G29" s="209">
        <v>2.8927951623347346E-2</v>
      </c>
      <c r="H29" s="209">
        <v>1.2220574658117613E-3</v>
      </c>
      <c r="I29" s="209">
        <v>0.14689622667664731</v>
      </c>
    </row>
    <row r="30" spans="1:9" x14ac:dyDescent="0.25">
      <c r="A30" s="253"/>
      <c r="B30" s="100">
        <v>4</v>
      </c>
      <c r="C30" s="209">
        <v>2.3555123321442634E-2</v>
      </c>
      <c r="D30" s="209">
        <v>9.9589553263946543E-2</v>
      </c>
      <c r="E30" s="209">
        <v>-1.9635332431665074E-2</v>
      </c>
      <c r="F30" s="209">
        <v>-4.8498227135973671E-3</v>
      </c>
      <c r="G30" s="209">
        <v>1.8800690814404431E-2</v>
      </c>
      <c r="H30" s="209">
        <v>7.8048840541991365E-4</v>
      </c>
      <c r="I30" s="209">
        <v>0.11824070065995108</v>
      </c>
    </row>
    <row r="31" spans="1:9" x14ac:dyDescent="0.25">
      <c r="A31" s="87"/>
      <c r="B31" s="88"/>
      <c r="C31" s="89"/>
      <c r="D31" s="89"/>
      <c r="E31" s="90"/>
      <c r="F31" s="89"/>
      <c r="G31" s="89"/>
      <c r="H31" s="89"/>
      <c r="I31" s="90"/>
    </row>
    <row r="32" spans="1:9" x14ac:dyDescent="0.25">
      <c r="A32" s="30"/>
      <c r="B32" s="29"/>
      <c r="C32" s="29"/>
      <c r="D32" s="29"/>
      <c r="E32" s="29"/>
      <c r="F32" s="28"/>
      <c r="G32" s="28"/>
      <c r="H32" s="27"/>
    </row>
    <row r="33" spans="1:15" ht="15.75" x14ac:dyDescent="0.25">
      <c r="A33" s="237" t="s">
        <v>54</v>
      </c>
      <c r="B33" s="237"/>
      <c r="C33" s="237"/>
      <c r="D33" s="237"/>
    </row>
    <row r="34" spans="1:15" ht="15.75" x14ac:dyDescent="0.25">
      <c r="A34" s="238" t="s">
        <v>73</v>
      </c>
      <c r="B34" s="238"/>
      <c r="C34" s="238"/>
      <c r="D34" s="238"/>
      <c r="L34" s="240" t="s">
        <v>0</v>
      </c>
      <c r="M34" s="240"/>
      <c r="N34" s="240"/>
      <c r="O34" s="240"/>
    </row>
  </sheetData>
  <mergeCells count="7">
    <mergeCell ref="A33:D33"/>
    <mergeCell ref="A34:D34"/>
    <mergeCell ref="L34:O34"/>
    <mergeCell ref="A1:O1"/>
    <mergeCell ref="A3:A14"/>
    <mergeCell ref="A15:A26"/>
    <mergeCell ref="A27:A30"/>
  </mergeCells>
  <hyperlinks>
    <hyperlink ref="L34:O34" location="Мазмұны!A1" display="Мазмұны"/>
  </hyperlinks>
  <pageMargins left="0.7" right="0.7" top="0.75" bottom="0.75" header="0.3" footer="0.3"/>
  <pageSetup paperSize="9" scale="48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34"/>
  <sheetViews>
    <sheetView view="pageBreakPreview" zoomScaleNormal="75" zoomScaleSheetLayoutView="100" workbookViewId="0">
      <selection sqref="A1:M1"/>
    </sheetView>
  </sheetViews>
  <sheetFormatPr defaultRowHeight="15" x14ac:dyDescent="0.25"/>
  <cols>
    <col min="4" max="5" width="12" customWidth="1"/>
    <col min="6" max="6" width="14.85546875" customWidth="1"/>
    <col min="7" max="10" width="15.42578125" customWidth="1"/>
  </cols>
  <sheetData>
    <row r="1" spans="1:20" ht="15.75" x14ac:dyDescent="0.25">
      <c r="A1" s="236" t="s">
        <v>219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41"/>
      <c r="O1" s="41"/>
      <c r="P1" s="41"/>
      <c r="Q1" s="41"/>
    </row>
    <row r="2" spans="1:20" ht="105" x14ac:dyDescent="0.25">
      <c r="A2" s="11" t="s">
        <v>1</v>
      </c>
      <c r="B2" s="11" t="s">
        <v>28</v>
      </c>
      <c r="C2" s="11" t="s">
        <v>85</v>
      </c>
      <c r="D2" s="11" t="s">
        <v>84</v>
      </c>
      <c r="E2" s="11" t="s">
        <v>83</v>
      </c>
      <c r="F2" s="11" t="s">
        <v>82</v>
      </c>
    </row>
    <row r="3" spans="1:20" x14ac:dyDescent="0.25">
      <c r="A3" s="246">
        <v>2018</v>
      </c>
      <c r="B3" s="100">
        <v>1</v>
      </c>
      <c r="C3" s="39">
        <v>0.13046056937444239</v>
      </c>
      <c r="D3" s="39">
        <v>0.15397309045301527</v>
      </c>
      <c r="E3" s="39">
        <v>0.25176596848733462</v>
      </c>
      <c r="F3" s="39">
        <v>0.19253346958409698</v>
      </c>
    </row>
    <row r="4" spans="1:20" x14ac:dyDescent="0.25">
      <c r="A4" s="247"/>
      <c r="B4" s="100">
        <v>2</v>
      </c>
      <c r="C4" s="39">
        <v>0.12998562747715525</v>
      </c>
      <c r="D4" s="39">
        <v>0.12510518117760405</v>
      </c>
      <c r="E4" s="39">
        <v>0.21064200795738336</v>
      </c>
      <c r="F4" s="39">
        <v>0.19117619563710178</v>
      </c>
      <c r="T4" s="35"/>
    </row>
    <row r="5" spans="1:20" x14ac:dyDescent="0.25">
      <c r="A5" s="247"/>
      <c r="B5" s="100">
        <v>3</v>
      </c>
      <c r="C5" s="39">
        <v>0.1252180575685069</v>
      </c>
      <c r="D5" s="39">
        <v>0.14241122271020454</v>
      </c>
      <c r="E5" s="39">
        <v>0.22422271649951231</v>
      </c>
      <c r="F5" s="39">
        <v>0.19300660921973165</v>
      </c>
      <c r="T5" s="35"/>
    </row>
    <row r="6" spans="1:20" x14ac:dyDescent="0.25">
      <c r="A6" s="247"/>
      <c r="B6" s="100">
        <v>4</v>
      </c>
      <c r="C6" s="39">
        <v>0.12398831838544198</v>
      </c>
      <c r="D6" s="39">
        <v>0.11531714280089984</v>
      </c>
      <c r="E6" s="39">
        <v>0.21690291394676411</v>
      </c>
      <c r="F6" s="39">
        <v>0.19302925176217978</v>
      </c>
      <c r="T6" s="35"/>
    </row>
    <row r="7" spans="1:20" x14ac:dyDescent="0.25">
      <c r="A7" s="247"/>
      <c r="B7" s="100">
        <v>5</v>
      </c>
      <c r="C7" s="39">
        <v>0.12317575201492012</v>
      </c>
      <c r="D7" s="39">
        <v>0.13971795246466262</v>
      </c>
      <c r="E7" s="39">
        <v>0.20202711696300585</v>
      </c>
      <c r="F7" s="39">
        <v>0.19112287626509467</v>
      </c>
      <c r="T7" s="35"/>
    </row>
    <row r="8" spans="1:20" x14ac:dyDescent="0.25">
      <c r="A8" s="247"/>
      <c r="B8" s="100">
        <v>6</v>
      </c>
      <c r="C8" s="39">
        <v>0.1242532914507412</v>
      </c>
      <c r="D8" s="39">
        <v>0.13163504954062513</v>
      </c>
      <c r="E8" s="39">
        <v>0.19642463786593323</v>
      </c>
      <c r="F8" s="39">
        <v>0.19048473104592067</v>
      </c>
    </row>
    <row r="9" spans="1:20" x14ac:dyDescent="0.25">
      <c r="A9" s="247"/>
      <c r="B9" s="100">
        <v>7</v>
      </c>
      <c r="C9" s="39">
        <v>0.12119999999999999</v>
      </c>
      <c r="D9" s="39">
        <v>0.1318</v>
      </c>
      <c r="E9" s="39">
        <v>0.188</v>
      </c>
      <c r="F9" s="39">
        <v>0.18350000000000002</v>
      </c>
    </row>
    <row r="10" spans="1:20" x14ac:dyDescent="0.25">
      <c r="A10" s="247"/>
      <c r="B10" s="100">
        <v>8</v>
      </c>
      <c r="C10" s="39">
        <v>0.121</v>
      </c>
      <c r="D10" s="39">
        <v>0.1241</v>
      </c>
      <c r="E10" s="39">
        <v>0.2127</v>
      </c>
      <c r="F10" s="39">
        <v>0.17980000000000002</v>
      </c>
    </row>
    <row r="11" spans="1:20" x14ac:dyDescent="0.25">
      <c r="A11" s="247"/>
      <c r="B11" s="100">
        <v>9</v>
      </c>
      <c r="C11" s="39">
        <v>0.1211</v>
      </c>
      <c r="D11" s="39">
        <v>0.1258</v>
      </c>
      <c r="E11" s="39">
        <v>0.19269999999999998</v>
      </c>
      <c r="F11" s="39">
        <v>0.17329999999999998</v>
      </c>
    </row>
    <row r="12" spans="1:20" x14ac:dyDescent="0.25">
      <c r="A12" s="247"/>
      <c r="B12" s="100">
        <v>10</v>
      </c>
      <c r="C12" s="39">
        <v>0.122</v>
      </c>
      <c r="D12" s="39">
        <v>0.1439</v>
      </c>
      <c r="E12" s="39">
        <v>0.19109999999999999</v>
      </c>
      <c r="F12" s="39">
        <v>0.17050000000000001</v>
      </c>
    </row>
    <row r="13" spans="1:20" x14ac:dyDescent="0.25">
      <c r="A13" s="247"/>
      <c r="B13" s="100">
        <v>11</v>
      </c>
      <c r="C13" s="39">
        <v>0.1226</v>
      </c>
      <c r="D13" s="39">
        <v>0.13750000000000001</v>
      </c>
      <c r="E13" s="39">
        <v>0.19030000000000002</v>
      </c>
      <c r="F13" s="39">
        <v>0.16899999999999998</v>
      </c>
    </row>
    <row r="14" spans="1:20" x14ac:dyDescent="0.25">
      <c r="A14" s="248"/>
      <c r="B14" s="100">
        <v>12</v>
      </c>
      <c r="C14" s="39">
        <v>0.12689999999999999</v>
      </c>
      <c r="D14" s="39">
        <v>9.2399999999999996E-2</v>
      </c>
      <c r="E14" s="39">
        <v>0.21510000000000001</v>
      </c>
      <c r="F14" s="39">
        <v>0.1668</v>
      </c>
    </row>
    <row r="15" spans="1:20" x14ac:dyDescent="0.25">
      <c r="A15" s="249">
        <v>2019</v>
      </c>
      <c r="B15" s="100">
        <v>1</v>
      </c>
      <c r="C15" s="39">
        <v>0.12300000000000001</v>
      </c>
      <c r="D15" s="39">
        <v>0.13789999999999999</v>
      </c>
      <c r="E15" s="39">
        <v>0.20469999999999999</v>
      </c>
      <c r="F15" s="39">
        <v>0.1812</v>
      </c>
    </row>
    <row r="16" spans="1:20" x14ac:dyDescent="0.25">
      <c r="A16" s="249"/>
      <c r="B16" s="100">
        <v>2</v>
      </c>
      <c r="C16" s="39">
        <v>0.1211</v>
      </c>
      <c r="D16" s="39">
        <v>0.13539999999999999</v>
      </c>
      <c r="E16" s="39">
        <v>0.2024</v>
      </c>
      <c r="F16" s="39">
        <v>0.1794</v>
      </c>
    </row>
    <row r="17" spans="1:6" x14ac:dyDescent="0.25">
      <c r="A17" s="249"/>
      <c r="B17" s="100">
        <v>3</v>
      </c>
      <c r="C17" s="39">
        <v>0.1207</v>
      </c>
      <c r="D17" s="39">
        <v>0.11449999999999999</v>
      </c>
      <c r="E17" s="39">
        <v>0.20749999999999999</v>
      </c>
      <c r="F17" s="39">
        <v>0.1744</v>
      </c>
    </row>
    <row r="18" spans="1:6" x14ac:dyDescent="0.25">
      <c r="A18" s="249"/>
      <c r="B18" s="100">
        <v>4</v>
      </c>
      <c r="C18" s="39">
        <v>0.1186</v>
      </c>
      <c r="D18" s="39">
        <v>0.13150000000000001</v>
      </c>
      <c r="E18" s="39">
        <v>0.18960000000000002</v>
      </c>
      <c r="F18" s="39">
        <v>0.18469999999999998</v>
      </c>
    </row>
    <row r="19" spans="1:6" x14ac:dyDescent="0.25">
      <c r="A19" s="249"/>
      <c r="B19" s="100">
        <v>5</v>
      </c>
      <c r="C19" s="40">
        <v>0.11890000000000001</v>
      </c>
      <c r="D19" s="40">
        <v>0.1177</v>
      </c>
      <c r="E19" s="40">
        <v>0.19390000000000002</v>
      </c>
      <c r="F19" s="40">
        <v>0.17989999999999998</v>
      </c>
    </row>
    <row r="20" spans="1:6" x14ac:dyDescent="0.25">
      <c r="A20" s="249"/>
      <c r="B20" s="100">
        <v>6</v>
      </c>
      <c r="C20" s="40">
        <v>0.1174</v>
      </c>
      <c r="D20" s="40">
        <v>0.115</v>
      </c>
      <c r="E20" s="40">
        <v>0.19359999999999999</v>
      </c>
      <c r="F20" s="40">
        <v>0.17069999999999999</v>
      </c>
    </row>
    <row r="21" spans="1:6" x14ac:dyDescent="0.25">
      <c r="A21" s="249"/>
      <c r="B21" s="100">
        <v>7</v>
      </c>
      <c r="C21" s="40">
        <v>0.11840000000000001</v>
      </c>
      <c r="D21" s="40">
        <v>0.12770000000000001</v>
      </c>
      <c r="E21" s="40">
        <v>0.17989999999999998</v>
      </c>
      <c r="F21" s="40">
        <v>0.19020000000000001</v>
      </c>
    </row>
    <row r="22" spans="1:6" x14ac:dyDescent="0.25">
      <c r="A22" s="249"/>
      <c r="B22" s="100">
        <v>8</v>
      </c>
      <c r="C22" s="40">
        <v>0.1162</v>
      </c>
      <c r="D22" s="40">
        <v>0.13350000000000001</v>
      </c>
      <c r="E22" s="40">
        <v>0.18659999999999999</v>
      </c>
      <c r="F22" s="40">
        <v>0.18759999999999999</v>
      </c>
    </row>
    <row r="23" spans="1:6" x14ac:dyDescent="0.25">
      <c r="A23" s="249"/>
      <c r="B23" s="100">
        <v>9</v>
      </c>
      <c r="C23" s="40">
        <v>0.1186</v>
      </c>
      <c r="D23" s="40">
        <v>0.1119</v>
      </c>
      <c r="E23" s="40">
        <v>0.18659999999999999</v>
      </c>
      <c r="F23" s="40">
        <v>0.18329999999999999</v>
      </c>
    </row>
    <row r="24" spans="1:6" x14ac:dyDescent="0.25">
      <c r="A24" s="249"/>
      <c r="B24" s="100">
        <v>10</v>
      </c>
      <c r="C24" s="40">
        <v>0.11840000000000001</v>
      </c>
      <c r="D24" s="40">
        <v>0.12909999999999999</v>
      </c>
      <c r="E24" s="40">
        <v>0.19939999999999999</v>
      </c>
      <c r="F24" s="40">
        <v>0.1782</v>
      </c>
    </row>
    <row r="25" spans="1:6" x14ac:dyDescent="0.25">
      <c r="A25" s="249"/>
      <c r="B25" s="100">
        <v>11</v>
      </c>
      <c r="C25" s="210">
        <v>0.1201</v>
      </c>
      <c r="D25" s="210">
        <v>0.1338</v>
      </c>
      <c r="E25" s="210">
        <v>0.19320000000000001</v>
      </c>
      <c r="F25" s="210">
        <v>0.16789999999999999</v>
      </c>
    </row>
    <row r="26" spans="1:6" x14ac:dyDescent="0.25">
      <c r="A26" s="249"/>
      <c r="B26" s="100">
        <v>12</v>
      </c>
      <c r="C26" s="210">
        <v>0.11890000000000001</v>
      </c>
      <c r="D26" s="210">
        <v>0.13070000000000001</v>
      </c>
      <c r="E26" s="210">
        <v>0.1832</v>
      </c>
      <c r="F26" s="210">
        <v>0.16639999999999999</v>
      </c>
    </row>
    <row r="27" spans="1:6" x14ac:dyDescent="0.25">
      <c r="A27" s="249">
        <v>2020</v>
      </c>
      <c r="B27" s="100">
        <v>1</v>
      </c>
      <c r="C27" s="210">
        <v>0.11749999999999999</v>
      </c>
      <c r="D27" s="210">
        <v>0.154</v>
      </c>
      <c r="E27" s="210">
        <v>0.18309999999999998</v>
      </c>
      <c r="F27" s="210">
        <v>0.19020000000000001</v>
      </c>
    </row>
    <row r="28" spans="1:6" x14ac:dyDescent="0.25">
      <c r="A28" s="249"/>
      <c r="B28" s="100">
        <v>2</v>
      </c>
      <c r="C28" s="210">
        <v>0.1179</v>
      </c>
      <c r="D28" s="210">
        <v>0.1336</v>
      </c>
      <c r="E28" s="210">
        <v>0.19309999999999999</v>
      </c>
      <c r="F28" s="210">
        <v>0.1898</v>
      </c>
    </row>
    <row r="29" spans="1:6" x14ac:dyDescent="0.25">
      <c r="A29" s="249"/>
      <c r="B29" s="100">
        <v>3</v>
      </c>
      <c r="C29" s="210">
        <v>0.124</v>
      </c>
      <c r="D29" s="210">
        <v>0.13120000000000001</v>
      </c>
      <c r="E29" s="210">
        <v>0.19059999999999999</v>
      </c>
      <c r="F29" s="210">
        <v>0.1754</v>
      </c>
    </row>
    <row r="30" spans="1:6" x14ac:dyDescent="0.25">
      <c r="A30" s="249"/>
      <c r="B30" s="100">
        <v>4</v>
      </c>
      <c r="C30" s="210">
        <v>0.12</v>
      </c>
      <c r="D30" s="210">
        <v>0.13300000000000001</v>
      </c>
      <c r="E30" s="210">
        <v>0.21899999999999997</v>
      </c>
      <c r="F30" s="210">
        <v>0.14400000000000002</v>
      </c>
    </row>
    <row r="31" spans="1:6" x14ac:dyDescent="0.25">
      <c r="A31" s="84"/>
      <c r="B31" s="91"/>
      <c r="C31" s="92"/>
      <c r="D31" s="92"/>
      <c r="E31" s="92"/>
      <c r="F31" s="92"/>
    </row>
    <row r="33" spans="1:13" ht="15.75" x14ac:dyDescent="0.25">
      <c r="A33" s="237" t="s">
        <v>54</v>
      </c>
      <c r="B33" s="237"/>
      <c r="C33" s="237"/>
      <c r="D33" s="237"/>
    </row>
    <row r="34" spans="1:13" ht="15.75" x14ac:dyDescent="0.25">
      <c r="A34" s="292" t="s">
        <v>73</v>
      </c>
      <c r="B34" s="292"/>
      <c r="C34" s="292"/>
      <c r="D34" s="292"/>
      <c r="J34" s="240" t="s">
        <v>0</v>
      </c>
      <c r="K34" s="240"/>
      <c r="L34" s="240"/>
      <c r="M34" s="240"/>
    </row>
  </sheetData>
  <mergeCells count="7">
    <mergeCell ref="A1:M1"/>
    <mergeCell ref="J34:M34"/>
    <mergeCell ref="A3:A14"/>
    <mergeCell ref="A33:D33"/>
    <mergeCell ref="A34:D34"/>
    <mergeCell ref="A15:A26"/>
    <mergeCell ref="A27:A30"/>
  </mergeCells>
  <hyperlinks>
    <hyperlink ref="J34:M34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28"/>
  <sheetViews>
    <sheetView showGridLines="0" view="pageBreakPreview" zoomScaleNormal="100" zoomScaleSheetLayoutView="100" workbookViewId="0">
      <selection sqref="A1:M1"/>
    </sheetView>
  </sheetViews>
  <sheetFormatPr defaultRowHeight="15" x14ac:dyDescent="0.25"/>
  <sheetData>
    <row r="1" spans="1:13" ht="15.75" x14ac:dyDescent="0.25">
      <c r="A1" s="236" t="s">
        <v>370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7" spans="1:13" ht="15.75" x14ac:dyDescent="0.25">
      <c r="A27" s="237" t="s">
        <v>54</v>
      </c>
      <c r="B27" s="237"/>
      <c r="C27" s="237"/>
      <c r="D27" s="237"/>
    </row>
    <row r="28" spans="1:13" ht="15.75" x14ac:dyDescent="0.25">
      <c r="A28" s="238" t="s">
        <v>167</v>
      </c>
      <c r="B28" s="238"/>
      <c r="C28" s="238"/>
      <c r="D28" s="238"/>
      <c r="J28" s="240" t="s">
        <v>0</v>
      </c>
      <c r="K28" s="240"/>
      <c r="L28" s="240"/>
      <c r="M28" s="240"/>
    </row>
  </sheetData>
  <mergeCells count="4">
    <mergeCell ref="A1:M1"/>
    <mergeCell ref="A27:D27"/>
    <mergeCell ref="A28:D28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D9"/>
  </sheetPr>
  <dimension ref="A1:T65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2" max="2" width="6.28515625" customWidth="1"/>
    <col min="3" max="3" width="18.140625" customWidth="1"/>
    <col min="4" max="4" width="15.5703125" customWidth="1"/>
  </cols>
  <sheetData>
    <row r="1" spans="1:13" ht="15.75" x14ac:dyDescent="0.25">
      <c r="A1" s="236" t="s">
        <v>371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30" x14ac:dyDescent="0.25">
      <c r="A2" s="4" t="s">
        <v>1</v>
      </c>
      <c r="B2" s="4" t="s">
        <v>2</v>
      </c>
      <c r="C2" s="60" t="s">
        <v>176</v>
      </c>
      <c r="D2" s="60" t="s">
        <v>175</v>
      </c>
      <c r="E2" s="60" t="s">
        <v>174</v>
      </c>
    </row>
    <row r="3" spans="1:13" x14ac:dyDescent="0.25">
      <c r="A3" s="241">
        <v>2017</v>
      </c>
      <c r="B3" s="38">
        <v>1</v>
      </c>
      <c r="C3" s="59">
        <v>7.0000000000000007E-2</v>
      </c>
      <c r="D3" s="59">
        <v>2.9000000000000001E-2</v>
      </c>
      <c r="E3" s="59">
        <v>1.2999999999999999E-2</v>
      </c>
    </row>
    <row r="4" spans="1:13" x14ac:dyDescent="0.25">
      <c r="A4" s="242"/>
      <c r="B4" s="38">
        <v>2</v>
      </c>
      <c r="C4" s="59">
        <v>7.0000000000000007E-2</v>
      </c>
      <c r="D4" s="59">
        <v>2.1000000000000001E-2</v>
      </c>
      <c r="E4" s="59">
        <v>2.3E-2</v>
      </c>
    </row>
    <row r="5" spans="1:13" x14ac:dyDescent="0.25">
      <c r="A5" s="242"/>
      <c r="B5" s="38">
        <v>3</v>
      </c>
      <c r="C5" s="59">
        <v>6.9000000000000006E-2</v>
      </c>
      <c r="D5" s="59">
        <v>2.8000000000000001E-2</v>
      </c>
      <c r="E5" s="59">
        <v>2.5999999999999999E-2</v>
      </c>
    </row>
    <row r="6" spans="1:13" x14ac:dyDescent="0.25">
      <c r="A6" s="243"/>
      <c r="B6" s="38">
        <v>4</v>
      </c>
      <c r="C6" s="59">
        <v>6.8000000000000005E-2</v>
      </c>
      <c r="D6" s="59">
        <v>2.5000000000000001E-2</v>
      </c>
      <c r="E6" s="59">
        <v>0.01</v>
      </c>
    </row>
    <row r="7" spans="1:13" x14ac:dyDescent="0.25">
      <c r="A7" s="241">
        <v>2018</v>
      </c>
      <c r="B7" s="38">
        <v>1</v>
      </c>
      <c r="C7" s="59">
        <v>6.9000000000000006E-2</v>
      </c>
      <c r="D7" s="59">
        <v>2.1999999999999999E-2</v>
      </c>
      <c r="E7" s="59">
        <v>2.1999999999999999E-2</v>
      </c>
    </row>
    <row r="8" spans="1:13" x14ac:dyDescent="0.25">
      <c r="A8" s="242"/>
      <c r="B8" s="38">
        <v>2</v>
      </c>
      <c r="C8" s="59">
        <v>6.9000000000000006E-2</v>
      </c>
      <c r="D8" s="59">
        <v>2.3E-2</v>
      </c>
      <c r="E8" s="59">
        <v>2.5999999999999999E-2</v>
      </c>
    </row>
    <row r="9" spans="1:13" x14ac:dyDescent="0.25">
      <c r="A9" s="242"/>
      <c r="B9" s="38">
        <v>3</v>
      </c>
      <c r="C9" s="59">
        <v>6.7000000000000004E-2</v>
      </c>
      <c r="D9" s="59">
        <v>1.9E-2</v>
      </c>
      <c r="E9" s="59">
        <v>2.5000000000000001E-2</v>
      </c>
    </row>
    <row r="10" spans="1:13" x14ac:dyDescent="0.25">
      <c r="A10" s="243"/>
      <c r="B10" s="38">
        <v>4</v>
      </c>
      <c r="C10" s="59">
        <v>6.5000000000000002E-2</v>
      </c>
      <c r="D10" s="59">
        <v>1.7000000000000001E-2</v>
      </c>
      <c r="E10" s="59">
        <v>2.8000000000000001E-2</v>
      </c>
    </row>
    <row r="11" spans="1:13" x14ac:dyDescent="0.25">
      <c r="A11" s="241">
        <v>2019</v>
      </c>
      <c r="B11" s="38">
        <v>1</v>
      </c>
      <c r="C11" s="59">
        <v>6.4000000000000001E-2</v>
      </c>
      <c r="D11" s="59">
        <v>1.7000000000000001E-2</v>
      </c>
      <c r="E11" s="59">
        <v>4.0000000000000001E-3</v>
      </c>
    </row>
    <row r="12" spans="1:13" x14ac:dyDescent="0.25">
      <c r="A12" s="242"/>
      <c r="B12" s="38">
        <v>2</v>
      </c>
      <c r="C12" s="59">
        <v>6.2E-2</v>
      </c>
      <c r="D12" s="59">
        <v>1.2999999999999999E-2</v>
      </c>
      <c r="E12" s="59">
        <v>1.0999999999999999E-2</v>
      </c>
    </row>
    <row r="13" spans="1:13" x14ac:dyDescent="0.25">
      <c r="A13" s="242"/>
      <c r="B13" s="38">
        <v>3</v>
      </c>
      <c r="C13" s="59">
        <v>0.06</v>
      </c>
      <c r="D13" s="59">
        <v>1.7000000000000001E-2</v>
      </c>
      <c r="E13" s="59">
        <v>1.4999999999999999E-2</v>
      </c>
    </row>
    <row r="14" spans="1:13" x14ac:dyDescent="0.25">
      <c r="A14" s="243"/>
      <c r="B14" s="38">
        <v>4</v>
      </c>
      <c r="C14" s="59">
        <v>0.06</v>
      </c>
      <c r="D14" s="59">
        <v>1.2E-2</v>
      </c>
      <c r="E14" s="59">
        <v>2.1000000000000001E-2</v>
      </c>
    </row>
    <row r="15" spans="1:13" x14ac:dyDescent="0.25">
      <c r="A15" s="241">
        <v>2020</v>
      </c>
      <c r="B15" s="38">
        <v>1</v>
      </c>
      <c r="C15" s="59">
        <v>-6.8000000000000005E-2</v>
      </c>
      <c r="D15" s="59">
        <v>-3.3000000000000002E-2</v>
      </c>
      <c r="E15" s="59">
        <v>1.7999999999999999E-2</v>
      </c>
    </row>
    <row r="16" spans="1:13" x14ac:dyDescent="0.25">
      <c r="A16" s="242"/>
      <c r="B16" s="38">
        <v>2</v>
      </c>
      <c r="C16" s="59">
        <v>0.01</v>
      </c>
      <c r="D16" s="59">
        <v>-0.14699999999999999</v>
      </c>
      <c r="E16" s="59">
        <v>-7.0000000000000007E-2</v>
      </c>
    </row>
    <row r="17" spans="1:20" x14ac:dyDescent="0.25">
      <c r="A17" s="242"/>
      <c r="B17" s="38">
        <v>3</v>
      </c>
      <c r="C17" s="59">
        <v>5.5E-2</v>
      </c>
      <c r="D17" s="59">
        <v>-7.5999999999999998E-2</v>
      </c>
      <c r="E17" s="59">
        <v>-0.06</v>
      </c>
    </row>
    <row r="18" spans="1:20" x14ac:dyDescent="0.25">
      <c r="A18" s="243"/>
      <c r="B18" s="38">
        <v>4</v>
      </c>
      <c r="C18" s="59">
        <v>0.06</v>
      </c>
      <c r="D18" s="59">
        <v>-5.8999999999999997E-2</v>
      </c>
      <c r="E18" s="59">
        <v>-0.05</v>
      </c>
    </row>
    <row r="19" spans="1:20" x14ac:dyDescent="0.25">
      <c r="A19" s="245">
        <v>2021</v>
      </c>
      <c r="B19" s="207">
        <v>1</v>
      </c>
      <c r="C19" s="59">
        <v>0.11600000000000001</v>
      </c>
      <c r="D19" s="59">
        <v>-8.0000000000000002E-3</v>
      </c>
      <c r="E19" s="59">
        <v>1.4999999999999999E-2</v>
      </c>
    </row>
    <row r="20" spans="1:20" x14ac:dyDescent="0.25">
      <c r="A20" s="245"/>
      <c r="B20" s="208">
        <v>2</v>
      </c>
      <c r="C20" s="59">
        <v>8.5000000000000006E-2</v>
      </c>
      <c r="D20" s="59">
        <v>0.14099999999999999</v>
      </c>
      <c r="E20" s="59">
        <v>0.05</v>
      </c>
    </row>
    <row r="21" spans="1:20" x14ac:dyDescent="0.25">
      <c r="A21" s="245"/>
      <c r="B21" s="207">
        <v>3</v>
      </c>
      <c r="C21" s="59">
        <v>6.3E-2</v>
      </c>
      <c r="D21" s="59">
        <v>6.3E-2</v>
      </c>
      <c r="E21" s="59">
        <v>4.8000000000000001E-2</v>
      </c>
    </row>
    <row r="22" spans="1:20" x14ac:dyDescent="0.25">
      <c r="A22" s="245"/>
      <c r="B22" s="208">
        <v>4</v>
      </c>
      <c r="C22" s="59">
        <v>5.8000000000000003E-2</v>
      </c>
      <c r="D22" s="59">
        <v>0.05</v>
      </c>
      <c r="E22" s="59">
        <v>3.9E-2</v>
      </c>
    </row>
    <row r="24" spans="1:20" ht="15.75" customHeight="1" x14ac:dyDescent="0.25">
      <c r="A24" s="237" t="s">
        <v>54</v>
      </c>
      <c r="B24" s="237"/>
      <c r="C24" s="237"/>
      <c r="D24" s="237"/>
    </row>
    <row r="25" spans="1:20" ht="46.5" customHeight="1" x14ac:dyDescent="0.25">
      <c r="A25" s="244" t="s">
        <v>239</v>
      </c>
      <c r="B25" s="244"/>
      <c r="C25" s="244"/>
      <c r="D25" s="244"/>
      <c r="J25" s="240" t="s">
        <v>0</v>
      </c>
      <c r="K25" s="240"/>
      <c r="L25" s="240"/>
      <c r="M25" s="240"/>
      <c r="T25" t="s">
        <v>216</v>
      </c>
    </row>
    <row r="42" spans="1:6" x14ac:dyDescent="0.25">
      <c r="A42" s="78"/>
      <c r="B42" s="78"/>
      <c r="C42" s="78"/>
      <c r="D42" s="78"/>
      <c r="E42" s="78"/>
      <c r="F42" s="78"/>
    </row>
    <row r="43" spans="1:6" x14ac:dyDescent="0.25">
      <c r="A43" s="78"/>
      <c r="B43" s="78"/>
      <c r="C43" s="78"/>
      <c r="D43" s="78"/>
      <c r="E43" s="78"/>
      <c r="F43" s="78"/>
    </row>
    <row r="44" spans="1:6" x14ac:dyDescent="0.25">
      <c r="A44" s="78">
        <v>2017</v>
      </c>
      <c r="B44" s="78">
        <v>1</v>
      </c>
      <c r="C44" s="78"/>
      <c r="D44" s="78"/>
      <c r="E44" s="78"/>
      <c r="F44" s="78"/>
    </row>
    <row r="45" spans="1:6" x14ac:dyDescent="0.25">
      <c r="A45" s="78"/>
      <c r="B45" s="78">
        <v>2</v>
      </c>
      <c r="C45" s="78"/>
      <c r="D45" s="78"/>
      <c r="E45" s="78"/>
      <c r="F45" s="78"/>
    </row>
    <row r="46" spans="1:6" x14ac:dyDescent="0.25">
      <c r="A46" s="78"/>
      <c r="B46" s="78">
        <v>3</v>
      </c>
      <c r="C46" s="78"/>
      <c r="D46" s="78"/>
      <c r="E46" s="78"/>
      <c r="F46" s="78"/>
    </row>
    <row r="47" spans="1:6" x14ac:dyDescent="0.25">
      <c r="A47" s="78"/>
      <c r="B47" s="78">
        <v>4</v>
      </c>
      <c r="C47" s="78"/>
      <c r="D47" s="78"/>
      <c r="E47" s="78"/>
      <c r="F47" s="78"/>
    </row>
    <row r="48" spans="1:6" x14ac:dyDescent="0.25">
      <c r="A48" s="78">
        <v>2018</v>
      </c>
      <c r="B48" s="78">
        <v>1</v>
      </c>
      <c r="C48" s="78"/>
      <c r="D48" s="78"/>
      <c r="E48" s="78"/>
      <c r="F48" s="78"/>
    </row>
    <row r="49" spans="1:7" x14ac:dyDescent="0.25">
      <c r="A49" s="78"/>
      <c r="B49" s="78">
        <v>2</v>
      </c>
      <c r="C49" s="78"/>
      <c r="D49" s="78"/>
      <c r="E49" s="78"/>
      <c r="F49" s="78"/>
    </row>
    <row r="50" spans="1:7" x14ac:dyDescent="0.25">
      <c r="A50" s="78"/>
      <c r="B50" s="78">
        <v>3</v>
      </c>
      <c r="C50" s="78"/>
      <c r="D50" s="78"/>
      <c r="E50" s="78"/>
      <c r="F50" s="78"/>
    </row>
    <row r="51" spans="1:7" x14ac:dyDescent="0.25">
      <c r="A51" s="78"/>
      <c r="B51" s="78">
        <v>4</v>
      </c>
      <c r="C51" s="78"/>
      <c r="D51" s="78"/>
      <c r="E51" s="78"/>
      <c r="F51" s="78"/>
    </row>
    <row r="52" spans="1:7" x14ac:dyDescent="0.25">
      <c r="A52" s="78">
        <v>2019</v>
      </c>
      <c r="B52" s="78">
        <v>1</v>
      </c>
      <c r="C52" s="78"/>
      <c r="D52" s="78"/>
      <c r="E52" s="78"/>
      <c r="F52" s="78"/>
    </row>
    <row r="53" spans="1:7" x14ac:dyDescent="0.25">
      <c r="A53" s="78"/>
      <c r="B53" s="78">
        <v>2</v>
      </c>
      <c r="C53" s="78"/>
      <c r="D53" s="78"/>
      <c r="E53" s="78"/>
      <c r="F53" s="78"/>
    </row>
    <row r="54" spans="1:7" x14ac:dyDescent="0.25">
      <c r="A54" s="78"/>
      <c r="B54" s="78">
        <v>3</v>
      </c>
      <c r="C54" s="78"/>
      <c r="D54" s="78"/>
      <c r="E54" s="78"/>
      <c r="F54" s="78"/>
      <c r="G54" s="78"/>
    </row>
    <row r="55" spans="1:7" x14ac:dyDescent="0.25">
      <c r="A55" s="78"/>
      <c r="B55" s="78">
        <v>4</v>
      </c>
      <c r="C55" s="78"/>
      <c r="D55" s="78"/>
      <c r="E55" s="78"/>
      <c r="F55" s="78"/>
      <c r="G55" s="78"/>
    </row>
    <row r="56" spans="1:7" x14ac:dyDescent="0.25">
      <c r="A56" s="78">
        <v>2020</v>
      </c>
      <c r="B56" s="78">
        <v>1</v>
      </c>
      <c r="C56" s="78"/>
      <c r="D56" s="78"/>
      <c r="E56" s="78"/>
      <c r="F56" s="78"/>
      <c r="G56" s="78"/>
    </row>
    <row r="57" spans="1:7" x14ac:dyDescent="0.25">
      <c r="A57" s="78"/>
      <c r="B57" s="78">
        <v>2</v>
      </c>
      <c r="C57" s="78">
        <v>0.15</v>
      </c>
      <c r="D57" s="78">
        <v>-0.15</v>
      </c>
      <c r="E57" s="78"/>
      <c r="F57" s="78"/>
      <c r="G57" s="78"/>
    </row>
    <row r="58" spans="1:7" x14ac:dyDescent="0.25">
      <c r="A58" s="78"/>
      <c r="B58" s="78">
        <v>3</v>
      </c>
      <c r="C58" s="78">
        <v>0.15</v>
      </c>
      <c r="D58" s="78">
        <v>-0.15</v>
      </c>
      <c r="E58" s="78"/>
      <c r="F58" s="78"/>
      <c r="G58" s="78"/>
    </row>
    <row r="59" spans="1:7" x14ac:dyDescent="0.25">
      <c r="A59" s="78"/>
      <c r="B59" s="78">
        <v>4</v>
      </c>
      <c r="C59" s="78">
        <v>0.15</v>
      </c>
      <c r="D59" s="78">
        <v>-0.15</v>
      </c>
      <c r="E59" s="78"/>
      <c r="F59" s="78"/>
      <c r="G59" s="78"/>
    </row>
    <row r="60" spans="1:7" x14ac:dyDescent="0.25">
      <c r="A60" s="78">
        <v>2021</v>
      </c>
      <c r="B60" s="78">
        <v>1</v>
      </c>
      <c r="C60" s="78">
        <v>0.15</v>
      </c>
      <c r="D60" s="78">
        <v>-0.15</v>
      </c>
      <c r="E60" s="78"/>
      <c r="F60" s="78"/>
      <c r="G60" s="78"/>
    </row>
    <row r="61" spans="1:7" x14ac:dyDescent="0.25">
      <c r="A61" s="78"/>
      <c r="B61" s="78">
        <v>2</v>
      </c>
      <c r="C61" s="78">
        <v>0.15</v>
      </c>
      <c r="D61" s="78">
        <v>-0.15</v>
      </c>
      <c r="E61" s="78"/>
      <c r="F61" s="78"/>
      <c r="G61" s="78"/>
    </row>
    <row r="62" spans="1:7" x14ac:dyDescent="0.25">
      <c r="A62" s="78"/>
      <c r="B62" s="78">
        <v>3</v>
      </c>
      <c r="C62" s="78">
        <v>0.15</v>
      </c>
      <c r="D62" s="78">
        <v>-0.15</v>
      </c>
      <c r="E62" s="78"/>
      <c r="F62" s="78"/>
      <c r="G62" s="78"/>
    </row>
    <row r="63" spans="1:7" x14ac:dyDescent="0.25">
      <c r="A63" s="78"/>
      <c r="B63" s="78">
        <v>4</v>
      </c>
      <c r="C63" s="78">
        <v>0.15</v>
      </c>
      <c r="D63" s="78">
        <v>-0.15</v>
      </c>
      <c r="E63" s="78"/>
      <c r="F63" s="78"/>
      <c r="G63" s="78"/>
    </row>
    <row r="64" spans="1:7" x14ac:dyDescent="0.25">
      <c r="A64" s="78"/>
      <c r="B64" s="78"/>
      <c r="C64" s="78"/>
      <c r="D64" s="78"/>
      <c r="E64" s="78"/>
      <c r="F64" s="78"/>
      <c r="G64" s="78"/>
    </row>
    <row r="65" spans="1:7" x14ac:dyDescent="0.25">
      <c r="A65" s="78"/>
      <c r="B65" s="78"/>
      <c r="C65" s="78"/>
      <c r="D65" s="78"/>
      <c r="E65" s="78"/>
      <c r="F65" s="78"/>
      <c r="G65" s="78"/>
    </row>
  </sheetData>
  <mergeCells count="9">
    <mergeCell ref="A1:M1"/>
    <mergeCell ref="A24:D24"/>
    <mergeCell ref="J25:M25"/>
    <mergeCell ref="A3:A6"/>
    <mergeCell ref="A7:A10"/>
    <mergeCell ref="A11:A14"/>
    <mergeCell ref="A15:A18"/>
    <mergeCell ref="A25:D25"/>
    <mergeCell ref="A19:A22"/>
  </mergeCells>
  <hyperlinks>
    <hyperlink ref="J25:M25" location="Мазмұны!A1" display="Содержание"/>
  </hyperlinks>
  <pageMargins left="0.7" right="0.7" top="0.75" bottom="0.75" header="0.3" footer="0.3"/>
  <pageSetup paperSize="9" scale="6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D9"/>
  </sheetPr>
  <dimension ref="A1:O115"/>
  <sheetViews>
    <sheetView view="pageBreakPreview" zoomScaleNormal="100" zoomScaleSheetLayoutView="100" workbookViewId="0">
      <selection sqref="A1:O1"/>
    </sheetView>
  </sheetViews>
  <sheetFormatPr defaultRowHeight="15" x14ac:dyDescent="0.25"/>
  <cols>
    <col min="1" max="1" width="8.42578125" customWidth="1"/>
    <col min="2" max="2" width="10.5703125" customWidth="1"/>
    <col min="3" max="3" width="11" customWidth="1"/>
  </cols>
  <sheetData>
    <row r="1" spans="1:15" ht="15.75" x14ac:dyDescent="0.25">
      <c r="A1" s="236" t="s">
        <v>372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</row>
    <row r="2" spans="1:15" ht="30" x14ac:dyDescent="0.25">
      <c r="A2" s="68" t="s">
        <v>1</v>
      </c>
      <c r="B2" s="68" t="s">
        <v>28</v>
      </c>
      <c r="C2" s="61" t="s">
        <v>192</v>
      </c>
      <c r="D2" s="61" t="s">
        <v>191</v>
      </c>
      <c r="E2" s="61" t="s">
        <v>190</v>
      </c>
    </row>
    <row r="3" spans="1:15" x14ac:dyDescent="0.25">
      <c r="A3" s="246">
        <v>2018</v>
      </c>
      <c r="B3" s="7">
        <v>1</v>
      </c>
      <c r="C3" s="36">
        <v>1.4999999999999999E-2</v>
      </c>
      <c r="D3" s="36">
        <v>1.6E-2</v>
      </c>
      <c r="E3" s="36">
        <v>2.2072001020633253E-2</v>
      </c>
    </row>
    <row r="4" spans="1:15" x14ac:dyDescent="0.25">
      <c r="A4" s="247"/>
      <c r="B4" s="7">
        <v>2</v>
      </c>
      <c r="C4" s="36">
        <v>2.8999999999999998E-2</v>
      </c>
      <c r="D4" s="36">
        <v>1.3999999999999999E-2</v>
      </c>
      <c r="E4" s="36">
        <v>2.1970018182774283E-2</v>
      </c>
    </row>
    <row r="5" spans="1:15" x14ac:dyDescent="0.25">
      <c r="A5" s="247"/>
      <c r="B5" s="7">
        <v>3</v>
      </c>
      <c r="C5" s="36">
        <v>2.1000000000000001E-2</v>
      </c>
      <c r="D5" s="36">
        <v>1.6E-2</v>
      </c>
      <c r="E5" s="36">
        <v>2.3E-2</v>
      </c>
    </row>
    <row r="6" spans="1:15" x14ac:dyDescent="0.25">
      <c r="A6" s="247"/>
      <c r="B6" s="7">
        <v>4</v>
      </c>
      <c r="C6" s="36">
        <v>1.8000000000000002E-2</v>
      </c>
      <c r="D6" s="36">
        <v>1.4999999999999999E-2</v>
      </c>
      <c r="E6" s="36">
        <v>2.4E-2</v>
      </c>
    </row>
    <row r="7" spans="1:15" x14ac:dyDescent="0.25">
      <c r="A7" s="247"/>
      <c r="B7" s="7">
        <v>5</v>
      </c>
      <c r="C7" s="36">
        <v>1.8000000000000002E-2</v>
      </c>
      <c r="D7" s="36">
        <v>0.02</v>
      </c>
      <c r="E7" s="36">
        <v>2.41E-2</v>
      </c>
    </row>
    <row r="8" spans="1:15" x14ac:dyDescent="0.25">
      <c r="A8" s="247"/>
      <c r="B8" s="7">
        <v>6</v>
      </c>
      <c r="C8" s="36">
        <v>1.9E-2</v>
      </c>
      <c r="D8" s="36">
        <v>2.1000000000000001E-2</v>
      </c>
      <c r="E8" s="36">
        <v>2.29E-2</v>
      </c>
    </row>
    <row r="9" spans="1:15" x14ac:dyDescent="0.25">
      <c r="A9" s="247"/>
      <c r="B9" s="7">
        <v>7</v>
      </c>
      <c r="C9" s="36">
        <v>2.1000000000000001E-2</v>
      </c>
      <c r="D9" s="36">
        <v>2.2000000000000002E-2</v>
      </c>
      <c r="E9" s="36">
        <v>2.5000000000000001E-2</v>
      </c>
    </row>
    <row r="10" spans="1:15" x14ac:dyDescent="0.25">
      <c r="A10" s="247"/>
      <c r="B10" s="7">
        <v>8</v>
      </c>
      <c r="C10" s="36">
        <v>2.3E-2</v>
      </c>
      <c r="D10" s="36">
        <v>2.2000000000000002E-2</v>
      </c>
      <c r="E10" s="36">
        <v>3.0600000000000002E-2</v>
      </c>
    </row>
    <row r="11" spans="1:15" x14ac:dyDescent="0.25">
      <c r="A11" s="247"/>
      <c r="B11" s="7">
        <v>9</v>
      </c>
      <c r="C11" s="36">
        <v>2.5000000000000001E-2</v>
      </c>
      <c r="D11" s="36">
        <v>2.1999999999999999E-2</v>
      </c>
      <c r="E11" s="36">
        <v>3.3799999999999955E-2</v>
      </c>
    </row>
    <row r="12" spans="1:15" x14ac:dyDescent="0.25">
      <c r="A12" s="247"/>
      <c r="B12" s="7">
        <v>10</v>
      </c>
      <c r="C12" s="36">
        <v>2.5000000000000001E-2</v>
      </c>
      <c r="D12" s="36">
        <v>2.3E-2</v>
      </c>
      <c r="E12" s="36">
        <v>3.5400000000000063E-2</v>
      </c>
    </row>
    <row r="13" spans="1:15" x14ac:dyDescent="0.25">
      <c r="A13" s="247"/>
      <c r="B13" s="7">
        <v>11</v>
      </c>
      <c r="C13" s="36">
        <v>2.2000000000000002E-2</v>
      </c>
      <c r="D13" s="36">
        <v>0.02</v>
      </c>
      <c r="E13" s="36">
        <v>3.8300000000000001E-2</v>
      </c>
    </row>
    <row r="14" spans="1:15" x14ac:dyDescent="0.25">
      <c r="A14" s="248"/>
      <c r="B14" s="7">
        <v>12</v>
      </c>
      <c r="C14" s="36">
        <v>1.9E-2</v>
      </c>
      <c r="D14" s="36">
        <v>1.6E-2</v>
      </c>
      <c r="E14" s="36">
        <v>4.2599999999999999E-2</v>
      </c>
    </row>
    <row r="15" spans="1:15" x14ac:dyDescent="0.25">
      <c r="A15" s="246">
        <v>2019</v>
      </c>
      <c r="B15" s="7">
        <v>1</v>
      </c>
      <c r="C15" s="36">
        <v>1.7000000000000001E-2</v>
      </c>
      <c r="D15" s="36">
        <v>1.4999999999999999E-2</v>
      </c>
      <c r="E15" s="36">
        <v>4.99E-2</v>
      </c>
    </row>
    <row r="16" spans="1:15" x14ac:dyDescent="0.25">
      <c r="A16" s="247"/>
      <c r="B16" s="7">
        <v>2</v>
      </c>
      <c r="C16" s="36">
        <v>1.4999999999999999E-2</v>
      </c>
      <c r="D16" s="36">
        <v>1.6E-2</v>
      </c>
      <c r="E16" s="36">
        <v>5.2200000000000003E-2</v>
      </c>
    </row>
    <row r="17" spans="1:5" x14ac:dyDescent="0.25">
      <c r="A17" s="247"/>
      <c r="B17" s="7">
        <v>3</v>
      </c>
      <c r="C17" s="36">
        <v>2.3E-2</v>
      </c>
      <c r="D17" s="36">
        <v>1.6E-2</v>
      </c>
      <c r="E17" s="36">
        <v>5.2499999999999998E-2</v>
      </c>
    </row>
    <row r="18" spans="1:5" x14ac:dyDescent="0.25">
      <c r="A18" s="247"/>
      <c r="B18" s="7">
        <v>4</v>
      </c>
      <c r="C18" s="36">
        <v>2.5000000000000001E-2</v>
      </c>
      <c r="D18" s="36">
        <v>1.9E-2</v>
      </c>
      <c r="E18" s="36">
        <v>5.1999999999999998E-2</v>
      </c>
    </row>
    <row r="19" spans="1:5" x14ac:dyDescent="0.25">
      <c r="A19" s="247"/>
      <c r="B19" s="7">
        <v>5</v>
      </c>
      <c r="C19" s="36">
        <v>2.7000000000000003E-2</v>
      </c>
      <c r="D19" s="36">
        <v>1.6E-2</v>
      </c>
      <c r="E19" s="36">
        <v>5.1299999999999998E-2</v>
      </c>
    </row>
    <row r="20" spans="1:5" x14ac:dyDescent="0.25">
      <c r="A20" s="247"/>
      <c r="B20" s="7">
        <v>6</v>
      </c>
      <c r="C20" s="36">
        <v>2.7000000000000003E-2</v>
      </c>
      <c r="D20" s="36">
        <v>1.6E-2</v>
      </c>
      <c r="E20" s="36">
        <v>4.6600000000000003E-2</v>
      </c>
    </row>
    <row r="21" spans="1:5" x14ac:dyDescent="0.25">
      <c r="A21" s="247"/>
      <c r="B21" s="7">
        <v>7</v>
      </c>
      <c r="C21" s="48">
        <v>2.7999999999999997E-2</v>
      </c>
      <c r="D21" s="48">
        <v>1.4E-2</v>
      </c>
      <c r="E21" s="48">
        <v>4.58E-2</v>
      </c>
    </row>
    <row r="22" spans="1:5" x14ac:dyDescent="0.25">
      <c r="A22" s="247"/>
      <c r="B22" s="7">
        <v>8</v>
      </c>
      <c r="C22" s="48">
        <v>2.8000000000000001E-2</v>
      </c>
      <c r="D22" s="48">
        <v>1.4E-2</v>
      </c>
      <c r="E22" s="48">
        <v>4.2999999999999997E-2</v>
      </c>
    </row>
    <row r="23" spans="1:5" x14ac:dyDescent="0.25">
      <c r="A23" s="247"/>
      <c r="B23" s="7">
        <v>9</v>
      </c>
      <c r="C23" s="48">
        <v>0.03</v>
      </c>
      <c r="D23" s="48">
        <v>1.2E-2</v>
      </c>
      <c r="E23" s="48">
        <v>0.04</v>
      </c>
    </row>
    <row r="24" spans="1:5" x14ac:dyDescent="0.25">
      <c r="A24" s="247"/>
      <c r="B24" s="7">
        <v>10</v>
      </c>
      <c r="C24" s="48">
        <v>3.7999999999999999E-2</v>
      </c>
      <c r="D24" s="48">
        <v>1.0999999999999999E-2</v>
      </c>
      <c r="E24" s="48">
        <v>3.7999999999999999E-2</v>
      </c>
    </row>
    <row r="25" spans="1:5" x14ac:dyDescent="0.25">
      <c r="A25" s="247"/>
      <c r="B25" s="7">
        <v>11</v>
      </c>
      <c r="C25" s="48">
        <v>4.4999999999999998E-2</v>
      </c>
      <c r="D25" s="48">
        <v>1.2999999999999999E-2</v>
      </c>
      <c r="E25" s="48">
        <v>3.5000000000000003E-2</v>
      </c>
    </row>
    <row r="26" spans="1:5" x14ac:dyDescent="0.25">
      <c r="A26" s="248"/>
      <c r="B26" s="7">
        <v>12</v>
      </c>
      <c r="C26" s="48">
        <v>4.4999999999999998E-2</v>
      </c>
      <c r="D26" s="48">
        <v>1.6E-2</v>
      </c>
      <c r="E26" s="48">
        <v>0.03</v>
      </c>
    </row>
    <row r="27" spans="1:5" x14ac:dyDescent="0.25">
      <c r="A27" s="246">
        <v>2020</v>
      </c>
      <c r="B27" s="7">
        <v>1</v>
      </c>
      <c r="C27" s="48">
        <v>5.3999999999999999E-2</v>
      </c>
      <c r="D27" s="48">
        <v>1.7000000000000001E-2</v>
      </c>
      <c r="E27" s="48">
        <v>2.4E-2</v>
      </c>
    </row>
    <row r="28" spans="1:5" x14ac:dyDescent="0.25">
      <c r="A28" s="247"/>
      <c r="B28" s="7">
        <v>2</v>
      </c>
      <c r="C28" s="48">
        <v>5.1999999999999998E-2</v>
      </c>
      <c r="D28" s="48">
        <v>1.6E-2</v>
      </c>
      <c r="E28" s="48">
        <v>2.3E-2</v>
      </c>
    </row>
    <row r="29" spans="1:5" x14ac:dyDescent="0.25">
      <c r="A29" s="247"/>
      <c r="B29" s="7">
        <v>3</v>
      </c>
      <c r="C29" s="48">
        <v>4.2999999999999997E-2</v>
      </c>
      <c r="D29" s="48">
        <v>1.0999999999999999E-2</v>
      </c>
      <c r="E29" s="48">
        <v>2.5000000000000001E-2</v>
      </c>
    </row>
    <row r="30" spans="1:5" x14ac:dyDescent="0.25">
      <c r="A30" s="247"/>
      <c r="B30" s="7">
        <v>4</v>
      </c>
      <c r="C30" s="36">
        <v>3.3000000000000002E-2</v>
      </c>
      <c r="D30" s="36">
        <v>6.0000000000000001E-3</v>
      </c>
      <c r="E30" s="36">
        <v>0.03</v>
      </c>
    </row>
    <row r="31" spans="1:5" x14ac:dyDescent="0.25">
      <c r="A31" s="247"/>
      <c r="B31" s="7">
        <v>5</v>
      </c>
      <c r="C31" s="36">
        <v>3.1E-2</v>
      </c>
      <c r="D31" s="36">
        <v>8.0000000000000002E-3</v>
      </c>
      <c r="E31" s="36">
        <v>3.3000000000000002E-2</v>
      </c>
    </row>
    <row r="32" spans="1:5" x14ac:dyDescent="0.25">
      <c r="A32" s="247"/>
      <c r="B32" s="7">
        <v>6</v>
      </c>
      <c r="C32" s="36">
        <v>0.03</v>
      </c>
      <c r="D32" s="36">
        <v>8.9999999999999993E-3</v>
      </c>
      <c r="E32" s="36">
        <v>3.5000000000000003E-2</v>
      </c>
    </row>
    <row r="33" spans="1:8" x14ac:dyDescent="0.25">
      <c r="A33" s="247"/>
      <c r="B33" s="7">
        <v>7</v>
      </c>
      <c r="C33" s="36">
        <v>2.4E-2</v>
      </c>
      <c r="D33" s="36">
        <v>7.0000000000000001E-3</v>
      </c>
      <c r="E33" s="36">
        <v>3.6999999999999998E-2</v>
      </c>
    </row>
    <row r="34" spans="1:8" x14ac:dyDescent="0.25">
      <c r="A34" s="247"/>
      <c r="B34" s="7">
        <v>8</v>
      </c>
      <c r="C34" s="36">
        <v>2.1000000000000001E-2</v>
      </c>
      <c r="D34" s="36">
        <v>6.0000000000000001E-3</v>
      </c>
      <c r="E34" s="36">
        <v>3.7999999999999999E-2</v>
      </c>
    </row>
    <row r="35" spans="1:8" x14ac:dyDescent="0.25">
      <c r="A35" s="247"/>
      <c r="B35" s="7">
        <v>9</v>
      </c>
      <c r="C35" s="36">
        <v>2.1999999999999999E-2</v>
      </c>
      <c r="D35" s="36">
        <v>6.0000000000000001E-3</v>
      </c>
      <c r="E35" s="36">
        <v>3.7999999999999999E-2</v>
      </c>
    </row>
    <row r="36" spans="1:8" x14ac:dyDescent="0.25">
      <c r="A36" s="247"/>
      <c r="B36" s="7">
        <v>10</v>
      </c>
      <c r="C36" s="36">
        <v>2.1000000000000001E-2</v>
      </c>
      <c r="D36" s="36">
        <v>5.0000000000000001E-3</v>
      </c>
      <c r="E36" s="36">
        <v>4.1000000000000002E-2</v>
      </c>
    </row>
    <row r="37" spans="1:8" x14ac:dyDescent="0.25">
      <c r="A37" s="247"/>
      <c r="B37" s="7">
        <v>11</v>
      </c>
      <c r="C37" s="36">
        <v>0.02</v>
      </c>
      <c r="D37" s="36">
        <v>4.0000000000000001E-3</v>
      </c>
      <c r="E37" s="36">
        <v>4.2999999999999997E-2</v>
      </c>
    </row>
    <row r="38" spans="1:8" x14ac:dyDescent="0.25">
      <c r="A38" s="248"/>
      <c r="B38" s="7">
        <v>12</v>
      </c>
      <c r="C38" s="36">
        <v>0.02</v>
      </c>
      <c r="D38" s="36">
        <v>4.0000000000000001E-3</v>
      </c>
      <c r="E38" s="36">
        <v>4.7E-2</v>
      </c>
    </row>
    <row r="39" spans="1:8" x14ac:dyDescent="0.25">
      <c r="A39" s="245">
        <v>2021</v>
      </c>
      <c r="B39" s="7">
        <v>1</v>
      </c>
      <c r="C39" s="36">
        <v>1.7999999999999999E-2</v>
      </c>
      <c r="D39" s="36">
        <v>2E-3</v>
      </c>
      <c r="E39" s="36">
        <v>0.05</v>
      </c>
    </row>
    <row r="40" spans="1:8" x14ac:dyDescent="0.25">
      <c r="A40" s="245"/>
      <c r="B40" s="7">
        <v>2</v>
      </c>
      <c r="C40" s="36">
        <v>1.7999999999999999E-2</v>
      </c>
      <c r="D40" s="36">
        <v>2E-3</v>
      </c>
      <c r="E40" s="36">
        <v>4.9000000000000002E-2</v>
      </c>
    </row>
    <row r="41" spans="1:8" x14ac:dyDescent="0.25">
      <c r="A41" s="245"/>
      <c r="B41" s="7">
        <v>3</v>
      </c>
      <c r="C41" s="36">
        <v>1.7999999999999999E-2</v>
      </c>
      <c r="D41" s="36">
        <v>2E-3</v>
      </c>
      <c r="E41" s="36">
        <v>4.7E-2</v>
      </c>
    </row>
    <row r="42" spans="1:8" x14ac:dyDescent="0.25">
      <c r="A42" s="245"/>
      <c r="B42" s="7">
        <v>4</v>
      </c>
      <c r="C42" s="36">
        <v>1.7999999999999999E-2</v>
      </c>
      <c r="D42" s="36">
        <v>0.01</v>
      </c>
      <c r="E42" s="36">
        <v>3.9231761837471922E-2</v>
      </c>
    </row>
    <row r="43" spans="1:8" x14ac:dyDescent="0.25">
      <c r="A43" s="245"/>
      <c r="B43" s="7">
        <v>5</v>
      </c>
      <c r="C43" s="36">
        <v>1.9E-2</v>
      </c>
      <c r="D43" s="36">
        <v>1.4999999999999999E-2</v>
      </c>
      <c r="E43" s="36">
        <v>3.9327791607787932E-2</v>
      </c>
    </row>
    <row r="44" spans="1:8" x14ac:dyDescent="0.25">
      <c r="A44" s="245"/>
      <c r="B44" s="7">
        <v>6</v>
      </c>
      <c r="C44" s="36">
        <v>1.9E-2</v>
      </c>
      <c r="D44" s="36">
        <v>1.7999999999999999E-2</v>
      </c>
      <c r="E44" s="36">
        <v>3.9423821378103942E-2</v>
      </c>
      <c r="H44" t="s">
        <v>216</v>
      </c>
    </row>
    <row r="45" spans="1:8" x14ac:dyDescent="0.25">
      <c r="A45" s="245"/>
      <c r="B45" s="7">
        <v>7</v>
      </c>
      <c r="C45" s="36">
        <v>1.9E-2</v>
      </c>
      <c r="D45" s="36">
        <v>1.4999999999999999E-2</v>
      </c>
      <c r="E45" s="36">
        <v>4.1000000000000002E-2</v>
      </c>
    </row>
    <row r="46" spans="1:8" x14ac:dyDescent="0.25">
      <c r="A46" s="245"/>
      <c r="B46" s="7">
        <v>8</v>
      </c>
      <c r="C46" s="36">
        <v>1.9E-2</v>
      </c>
      <c r="D46" s="36">
        <v>1.4999999999999999E-2</v>
      </c>
      <c r="E46" s="36">
        <v>4.1000000000000002E-2</v>
      </c>
    </row>
    <row r="47" spans="1:8" x14ac:dyDescent="0.25">
      <c r="A47" s="245"/>
      <c r="B47" s="7">
        <v>9</v>
      </c>
      <c r="C47" s="36">
        <v>1.9E-2</v>
      </c>
      <c r="D47" s="36">
        <v>1.4999999999999999E-2</v>
      </c>
      <c r="E47" s="36">
        <v>0.04</v>
      </c>
    </row>
    <row r="48" spans="1:8" x14ac:dyDescent="0.25">
      <c r="A48" s="245"/>
      <c r="B48" s="7">
        <v>10</v>
      </c>
      <c r="C48" s="36">
        <v>0.02</v>
      </c>
      <c r="D48" s="36">
        <v>1.6E-2</v>
      </c>
      <c r="E48" s="36">
        <v>0.04</v>
      </c>
    </row>
    <row r="49" spans="1:13" x14ac:dyDescent="0.25">
      <c r="A49" s="245"/>
      <c r="B49" s="7">
        <v>11</v>
      </c>
      <c r="C49" s="36">
        <v>0.02</v>
      </c>
      <c r="D49" s="36">
        <v>1.6E-2</v>
      </c>
      <c r="E49" s="36">
        <v>0.04</v>
      </c>
    </row>
    <row r="50" spans="1:13" x14ac:dyDescent="0.25">
      <c r="A50" s="245"/>
      <c r="B50" s="7">
        <v>12</v>
      </c>
      <c r="C50" s="36">
        <v>0.02</v>
      </c>
      <c r="D50" s="36">
        <v>1.6E-2</v>
      </c>
      <c r="E50" s="36">
        <v>0.04</v>
      </c>
    </row>
    <row r="51" spans="1:13" x14ac:dyDescent="0.25">
      <c r="A51" s="115"/>
      <c r="B51" s="212"/>
      <c r="C51" s="69"/>
      <c r="D51" s="69"/>
      <c r="E51" s="69"/>
    </row>
    <row r="52" spans="1:13" ht="15.75" x14ac:dyDescent="0.25">
      <c r="A52" s="237" t="s">
        <v>54</v>
      </c>
      <c r="B52" s="237"/>
      <c r="C52" s="237"/>
    </row>
    <row r="53" spans="1:13" ht="15.75" customHeight="1" x14ac:dyDescent="0.25">
      <c r="A53" s="244" t="s">
        <v>189</v>
      </c>
      <c r="B53" s="244"/>
      <c r="C53" s="244"/>
    </row>
    <row r="54" spans="1:13" ht="15" customHeight="1" x14ac:dyDescent="0.25">
      <c r="A54" s="244"/>
      <c r="B54" s="244"/>
      <c r="C54" s="244"/>
    </row>
    <row r="55" spans="1:13" ht="15.75" x14ac:dyDescent="0.25">
      <c r="A55" s="244"/>
      <c r="B55" s="244"/>
      <c r="C55" s="244"/>
      <c r="J55" s="240" t="s">
        <v>0</v>
      </c>
      <c r="K55" s="240"/>
      <c r="L55" s="240"/>
      <c r="M55" s="240"/>
    </row>
    <row r="66" spans="1:5" x14ac:dyDescent="0.25">
      <c r="A66" s="78"/>
      <c r="B66" s="78"/>
      <c r="C66" s="78"/>
      <c r="D66" s="78"/>
      <c r="E66" s="78"/>
    </row>
    <row r="67" spans="1:5" x14ac:dyDescent="0.25">
      <c r="A67" s="78">
        <v>2018</v>
      </c>
      <c r="B67" s="78" t="s">
        <v>179</v>
      </c>
      <c r="C67" s="78"/>
      <c r="D67" s="78"/>
      <c r="E67" s="78"/>
    </row>
    <row r="68" spans="1:5" x14ac:dyDescent="0.25">
      <c r="A68" s="78"/>
      <c r="B68" s="78" t="s">
        <v>178</v>
      </c>
      <c r="C68" s="78"/>
      <c r="D68" s="78"/>
      <c r="E68" s="78"/>
    </row>
    <row r="69" spans="1:5" x14ac:dyDescent="0.25">
      <c r="A69" s="78"/>
      <c r="B69" s="78" t="s">
        <v>177</v>
      </c>
      <c r="C69" s="78"/>
      <c r="D69" s="78"/>
      <c r="E69" s="78"/>
    </row>
    <row r="70" spans="1:5" x14ac:dyDescent="0.25">
      <c r="A70" s="78"/>
      <c r="B70" s="78" t="s">
        <v>188</v>
      </c>
      <c r="C70" s="78"/>
      <c r="D70" s="78"/>
      <c r="E70" s="78"/>
    </row>
    <row r="71" spans="1:5" x14ac:dyDescent="0.25">
      <c r="A71" s="78"/>
      <c r="B71" s="78" t="s">
        <v>187</v>
      </c>
      <c r="C71" s="78"/>
      <c r="D71" s="78"/>
      <c r="E71" s="78"/>
    </row>
    <row r="72" spans="1:5" x14ac:dyDescent="0.25">
      <c r="A72" s="78"/>
      <c r="B72" s="78" t="s">
        <v>186</v>
      </c>
      <c r="C72" s="78"/>
      <c r="D72" s="78"/>
      <c r="E72" s="78"/>
    </row>
    <row r="73" spans="1:5" x14ac:dyDescent="0.25">
      <c r="A73" s="78"/>
      <c r="B73" s="78" t="s">
        <v>185</v>
      </c>
      <c r="C73" s="78"/>
      <c r="D73" s="78"/>
      <c r="E73" s="78"/>
    </row>
    <row r="74" spans="1:5" x14ac:dyDescent="0.25">
      <c r="A74" s="78"/>
      <c r="B74" s="78" t="s">
        <v>184</v>
      </c>
      <c r="C74" s="78"/>
      <c r="D74" s="78"/>
      <c r="E74" s="78"/>
    </row>
    <row r="75" spans="1:5" x14ac:dyDescent="0.25">
      <c r="A75" s="78"/>
      <c r="B75" s="78" t="s">
        <v>183</v>
      </c>
      <c r="C75" s="78"/>
      <c r="D75" s="78"/>
      <c r="E75" s="78"/>
    </row>
    <row r="76" spans="1:5" x14ac:dyDescent="0.25">
      <c r="A76" s="78"/>
      <c r="B76" s="78" t="s">
        <v>182</v>
      </c>
      <c r="C76" s="78"/>
      <c r="D76" s="78"/>
      <c r="E76" s="78"/>
    </row>
    <row r="77" spans="1:5" x14ac:dyDescent="0.25">
      <c r="A77" s="78"/>
      <c r="B77" s="78" t="s">
        <v>181</v>
      </c>
      <c r="C77" s="78"/>
      <c r="D77" s="78"/>
      <c r="E77" s="78"/>
    </row>
    <row r="78" spans="1:5" x14ac:dyDescent="0.25">
      <c r="A78" s="78"/>
      <c r="B78" s="78" t="s">
        <v>180</v>
      </c>
      <c r="C78" s="78"/>
      <c r="D78" s="78"/>
      <c r="E78" s="78"/>
    </row>
    <row r="79" spans="1:5" x14ac:dyDescent="0.25">
      <c r="A79" s="78">
        <v>2019</v>
      </c>
      <c r="B79" s="78" t="s">
        <v>179</v>
      </c>
      <c r="C79" s="78"/>
      <c r="D79" s="78"/>
      <c r="E79" s="78"/>
    </row>
    <row r="80" spans="1:5" x14ac:dyDescent="0.25">
      <c r="A80" s="78"/>
      <c r="B80" s="78" t="s">
        <v>178</v>
      </c>
      <c r="C80" s="78"/>
      <c r="D80" s="78"/>
      <c r="E80" s="78"/>
    </row>
    <row r="81" spans="1:5" x14ac:dyDescent="0.25">
      <c r="A81" s="78"/>
      <c r="B81" s="78" t="s">
        <v>177</v>
      </c>
      <c r="C81" s="78"/>
      <c r="D81" s="78"/>
      <c r="E81" s="78"/>
    </row>
    <row r="82" spans="1:5" x14ac:dyDescent="0.25">
      <c r="A82" s="78"/>
      <c r="B82" s="78" t="s">
        <v>188</v>
      </c>
      <c r="C82" s="78"/>
      <c r="D82" s="78"/>
      <c r="E82" s="78"/>
    </row>
    <row r="83" spans="1:5" x14ac:dyDescent="0.25">
      <c r="A83" s="78"/>
      <c r="B83" s="78" t="s">
        <v>187</v>
      </c>
      <c r="C83" s="78"/>
      <c r="D83" s="78"/>
      <c r="E83" s="78"/>
    </row>
    <row r="84" spans="1:5" x14ac:dyDescent="0.25">
      <c r="A84" s="78"/>
      <c r="B84" s="78" t="s">
        <v>186</v>
      </c>
      <c r="C84" s="78"/>
      <c r="D84" s="78"/>
      <c r="E84" s="78"/>
    </row>
    <row r="85" spans="1:5" x14ac:dyDescent="0.25">
      <c r="A85" s="78"/>
      <c r="B85" s="78" t="s">
        <v>185</v>
      </c>
      <c r="C85" s="78"/>
      <c r="D85" s="78"/>
      <c r="E85" s="78"/>
    </row>
    <row r="86" spans="1:5" x14ac:dyDescent="0.25">
      <c r="A86" s="78"/>
      <c r="B86" s="78" t="s">
        <v>184</v>
      </c>
      <c r="C86" s="78"/>
      <c r="D86" s="78"/>
      <c r="E86" s="78"/>
    </row>
    <row r="87" spans="1:5" x14ac:dyDescent="0.25">
      <c r="A87" s="78"/>
      <c r="B87" s="78" t="s">
        <v>183</v>
      </c>
      <c r="C87" s="78"/>
      <c r="D87" s="78"/>
      <c r="E87" s="78"/>
    </row>
    <row r="88" spans="1:5" x14ac:dyDescent="0.25">
      <c r="A88" s="78"/>
      <c r="B88" s="78" t="s">
        <v>182</v>
      </c>
      <c r="C88" s="78"/>
      <c r="D88" s="78"/>
      <c r="E88" s="78"/>
    </row>
    <row r="89" spans="1:5" x14ac:dyDescent="0.25">
      <c r="A89" s="78"/>
      <c r="B89" s="78" t="s">
        <v>181</v>
      </c>
      <c r="C89" s="78"/>
      <c r="D89" s="78"/>
      <c r="E89" s="78"/>
    </row>
    <row r="90" spans="1:5" x14ac:dyDescent="0.25">
      <c r="A90" s="78"/>
      <c r="B90" s="78" t="s">
        <v>180</v>
      </c>
      <c r="C90" s="78"/>
      <c r="D90" s="78"/>
      <c r="E90" s="78"/>
    </row>
    <row r="91" spans="1:5" x14ac:dyDescent="0.25">
      <c r="A91" s="78">
        <v>2020</v>
      </c>
      <c r="B91" s="78" t="s">
        <v>179</v>
      </c>
      <c r="C91" s="78"/>
      <c r="D91" s="78"/>
      <c r="E91" s="78"/>
    </row>
    <row r="92" spans="1:5" x14ac:dyDescent="0.25">
      <c r="A92" s="78"/>
      <c r="B92" s="78" t="s">
        <v>178</v>
      </c>
      <c r="C92" s="78"/>
      <c r="D92" s="78"/>
      <c r="E92" s="78"/>
    </row>
    <row r="93" spans="1:5" x14ac:dyDescent="0.25">
      <c r="A93" s="78"/>
      <c r="B93" s="78" t="s">
        <v>177</v>
      </c>
      <c r="C93" s="78"/>
      <c r="D93" s="78"/>
      <c r="E93" s="78"/>
    </row>
    <row r="94" spans="1:5" x14ac:dyDescent="0.25">
      <c r="A94" s="78"/>
      <c r="B94" s="78" t="s">
        <v>188</v>
      </c>
      <c r="C94" s="78"/>
      <c r="D94" s="78"/>
      <c r="E94" s="78"/>
    </row>
    <row r="95" spans="1:5" x14ac:dyDescent="0.25">
      <c r="A95" s="78"/>
      <c r="B95" s="78" t="s">
        <v>187</v>
      </c>
      <c r="C95" s="78"/>
      <c r="D95" s="78"/>
      <c r="E95" s="78"/>
    </row>
    <row r="96" spans="1:5" x14ac:dyDescent="0.25">
      <c r="A96" s="78"/>
      <c r="B96" s="78" t="s">
        <v>186</v>
      </c>
      <c r="C96" s="78">
        <v>0</v>
      </c>
      <c r="D96" s="78">
        <v>0.06</v>
      </c>
      <c r="E96" s="78"/>
    </row>
    <row r="97" spans="1:5" x14ac:dyDescent="0.25">
      <c r="A97" s="78"/>
      <c r="B97" s="78" t="s">
        <v>185</v>
      </c>
      <c r="C97" s="78">
        <v>0</v>
      </c>
      <c r="D97" s="78">
        <v>0.06</v>
      </c>
      <c r="E97" s="78"/>
    </row>
    <row r="98" spans="1:5" x14ac:dyDescent="0.25">
      <c r="A98" s="78"/>
      <c r="B98" s="78" t="s">
        <v>184</v>
      </c>
      <c r="C98" s="78">
        <v>0</v>
      </c>
      <c r="D98" s="78">
        <v>0.06</v>
      </c>
      <c r="E98" s="78"/>
    </row>
    <row r="99" spans="1:5" x14ac:dyDescent="0.25">
      <c r="A99" s="78"/>
      <c r="B99" s="78" t="s">
        <v>183</v>
      </c>
      <c r="C99" s="78">
        <v>0</v>
      </c>
      <c r="D99" s="78">
        <v>0.06</v>
      </c>
      <c r="E99" s="78"/>
    </row>
    <row r="100" spans="1:5" x14ac:dyDescent="0.25">
      <c r="A100" s="78"/>
      <c r="B100" s="78" t="s">
        <v>182</v>
      </c>
      <c r="C100" s="78">
        <v>0</v>
      </c>
      <c r="D100" s="78">
        <v>0.06</v>
      </c>
      <c r="E100" s="78"/>
    </row>
    <row r="101" spans="1:5" x14ac:dyDescent="0.25">
      <c r="A101" s="78"/>
      <c r="B101" s="78" t="s">
        <v>181</v>
      </c>
      <c r="C101" s="78">
        <v>0</v>
      </c>
      <c r="D101" s="78">
        <v>0.06</v>
      </c>
      <c r="E101" s="78"/>
    </row>
    <row r="102" spans="1:5" x14ac:dyDescent="0.25">
      <c r="A102" s="78"/>
      <c r="B102" s="78" t="s">
        <v>180</v>
      </c>
      <c r="C102" s="78">
        <v>0</v>
      </c>
      <c r="D102" s="78">
        <v>0.06</v>
      </c>
      <c r="E102" s="78"/>
    </row>
    <row r="103" spans="1:5" x14ac:dyDescent="0.25">
      <c r="A103" s="78">
        <v>2021</v>
      </c>
      <c r="B103" s="78" t="s">
        <v>179</v>
      </c>
      <c r="C103" s="78">
        <v>0</v>
      </c>
      <c r="D103" s="78">
        <v>0.06</v>
      </c>
      <c r="E103" s="78"/>
    </row>
    <row r="104" spans="1:5" x14ac:dyDescent="0.25">
      <c r="A104" s="78"/>
      <c r="B104" s="78" t="s">
        <v>178</v>
      </c>
      <c r="C104" s="78">
        <v>0</v>
      </c>
      <c r="D104" s="78">
        <v>0.06</v>
      </c>
      <c r="E104" s="78"/>
    </row>
    <row r="105" spans="1:5" x14ac:dyDescent="0.25">
      <c r="A105" s="78"/>
      <c r="B105" s="78" t="s">
        <v>177</v>
      </c>
      <c r="C105" s="78">
        <v>0</v>
      </c>
      <c r="D105" s="78">
        <v>0.06</v>
      </c>
      <c r="E105" s="78"/>
    </row>
    <row r="106" spans="1:5" x14ac:dyDescent="0.25">
      <c r="A106" s="78"/>
      <c r="B106" s="78" t="s">
        <v>188</v>
      </c>
      <c r="C106" s="78">
        <v>0</v>
      </c>
      <c r="D106" s="78">
        <v>0.06</v>
      </c>
      <c r="E106" s="78"/>
    </row>
    <row r="107" spans="1:5" x14ac:dyDescent="0.25">
      <c r="A107" s="78"/>
      <c r="B107" s="78" t="s">
        <v>187</v>
      </c>
      <c r="C107" s="78">
        <v>0</v>
      </c>
      <c r="D107" s="78">
        <v>0.06</v>
      </c>
      <c r="E107" s="78"/>
    </row>
    <row r="108" spans="1:5" x14ac:dyDescent="0.25">
      <c r="A108" s="78"/>
      <c r="B108" s="78" t="s">
        <v>186</v>
      </c>
      <c r="C108" s="78">
        <v>0</v>
      </c>
      <c r="D108" s="78">
        <v>0.06</v>
      </c>
      <c r="E108" s="78"/>
    </row>
    <row r="109" spans="1:5" x14ac:dyDescent="0.25">
      <c r="A109" s="78"/>
      <c r="B109" s="78" t="s">
        <v>185</v>
      </c>
      <c r="C109" s="78">
        <v>0</v>
      </c>
      <c r="D109" s="78">
        <v>0.06</v>
      </c>
      <c r="E109" s="78"/>
    </row>
    <row r="110" spans="1:5" x14ac:dyDescent="0.25">
      <c r="A110" s="78"/>
      <c r="B110" s="78" t="s">
        <v>184</v>
      </c>
      <c r="C110" s="78">
        <v>0</v>
      </c>
      <c r="D110" s="78">
        <v>0.06</v>
      </c>
    </row>
    <row r="111" spans="1:5" x14ac:dyDescent="0.25">
      <c r="A111" s="78"/>
      <c r="B111" s="78" t="s">
        <v>183</v>
      </c>
      <c r="C111" s="78">
        <v>0</v>
      </c>
      <c r="D111" s="78">
        <v>0.06</v>
      </c>
    </row>
    <row r="112" spans="1:5" x14ac:dyDescent="0.25">
      <c r="A112" s="78"/>
      <c r="B112" s="78" t="s">
        <v>182</v>
      </c>
      <c r="C112" s="78">
        <v>0</v>
      </c>
      <c r="D112" s="78">
        <v>0.06</v>
      </c>
    </row>
    <row r="113" spans="1:4" x14ac:dyDescent="0.25">
      <c r="A113" s="78"/>
      <c r="B113" s="78" t="s">
        <v>181</v>
      </c>
      <c r="C113" s="78">
        <v>0</v>
      </c>
      <c r="D113" s="78">
        <v>0.06</v>
      </c>
    </row>
    <row r="114" spans="1:4" x14ac:dyDescent="0.25">
      <c r="A114" s="78"/>
      <c r="B114" s="78" t="s">
        <v>180</v>
      </c>
      <c r="C114" s="78">
        <v>0</v>
      </c>
      <c r="D114" s="78">
        <v>0.06</v>
      </c>
    </row>
    <row r="115" spans="1:4" x14ac:dyDescent="0.25">
      <c r="B115" s="211"/>
    </row>
  </sheetData>
  <mergeCells count="8">
    <mergeCell ref="A1:O1"/>
    <mergeCell ref="A52:C52"/>
    <mergeCell ref="J55:M55"/>
    <mergeCell ref="A53:C55"/>
    <mergeCell ref="A3:A14"/>
    <mergeCell ref="A15:A26"/>
    <mergeCell ref="A27:A38"/>
    <mergeCell ref="A39:A50"/>
  </mergeCells>
  <hyperlinks>
    <hyperlink ref="J55:M55" location="Мазмұны!A1" display="Мазмұны"/>
  </hyperlinks>
  <pageMargins left="0.7" right="0.7" top="0.75" bottom="0.75" header="0.3" footer="0.3"/>
  <pageSetup paperSize="9" scale="5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56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3" max="3" width="12.5703125" customWidth="1"/>
    <col min="4" max="4" width="13.85546875" customWidth="1"/>
  </cols>
  <sheetData>
    <row r="1" spans="1:13" ht="15.75" x14ac:dyDescent="0.25">
      <c r="A1" s="237" t="s">
        <v>373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60" x14ac:dyDescent="0.25">
      <c r="A2" s="68" t="s">
        <v>1</v>
      </c>
      <c r="B2" s="68" t="s">
        <v>2</v>
      </c>
      <c r="C2" s="68" t="s">
        <v>394</v>
      </c>
      <c r="D2" s="68" t="s">
        <v>195</v>
      </c>
      <c r="E2" s="68" t="s">
        <v>194</v>
      </c>
    </row>
    <row r="3" spans="1:13" x14ac:dyDescent="0.25">
      <c r="A3" s="246">
        <v>2017</v>
      </c>
      <c r="B3" s="67">
        <v>1</v>
      </c>
      <c r="C3" s="213">
        <v>3056.4059776666668</v>
      </c>
      <c r="D3" s="213">
        <v>97.228590897999993</v>
      </c>
      <c r="E3" s="213">
        <v>97.045768553000002</v>
      </c>
    </row>
    <row r="4" spans="1:13" x14ac:dyDescent="0.25">
      <c r="A4" s="247"/>
      <c r="B4" s="67">
        <v>2</v>
      </c>
      <c r="C4" s="213">
        <v>3041.3354749999999</v>
      </c>
      <c r="D4" s="213">
        <v>97.539948057999993</v>
      </c>
      <c r="E4" s="213">
        <v>98.886142750999994</v>
      </c>
    </row>
    <row r="5" spans="1:13" x14ac:dyDescent="0.25">
      <c r="A5" s="247"/>
      <c r="B5" s="67">
        <v>3</v>
      </c>
      <c r="C5" s="213">
        <v>2998.2646553333338</v>
      </c>
      <c r="D5" s="213">
        <v>98.581492562999998</v>
      </c>
      <c r="E5" s="213">
        <v>99.309581574999996</v>
      </c>
    </row>
    <row r="6" spans="1:13" x14ac:dyDescent="0.25">
      <c r="A6" s="248"/>
      <c r="B6" s="67">
        <v>4</v>
      </c>
      <c r="C6" s="213">
        <v>2889.6590456666668</v>
      </c>
      <c r="D6" s="213">
        <v>99.057745987000004</v>
      </c>
      <c r="E6" s="213">
        <v>99.629016274999998</v>
      </c>
    </row>
    <row r="7" spans="1:13" x14ac:dyDescent="0.25">
      <c r="A7" s="246">
        <v>2018</v>
      </c>
      <c r="B7" s="67">
        <v>1</v>
      </c>
      <c r="C7" s="213">
        <v>2841.153863333333</v>
      </c>
      <c r="D7" s="213">
        <v>99.385978999000002</v>
      </c>
      <c r="E7" s="213">
        <v>99.295273011000006</v>
      </c>
    </row>
    <row r="8" spans="1:13" x14ac:dyDescent="0.25">
      <c r="A8" s="247"/>
      <c r="B8" s="67">
        <v>2</v>
      </c>
      <c r="C8" s="213">
        <v>2808.1101509999994</v>
      </c>
      <c r="D8" s="213">
        <v>99.879779842000005</v>
      </c>
      <c r="E8" s="213">
        <v>99.707360292000004</v>
      </c>
    </row>
    <row r="9" spans="1:13" x14ac:dyDescent="0.25">
      <c r="A9" s="247"/>
      <c r="B9" s="67">
        <v>3</v>
      </c>
      <c r="C9" s="213">
        <v>2843.8425769999999</v>
      </c>
      <c r="D9" s="213">
        <v>101.54465251000001</v>
      </c>
      <c r="E9" s="213">
        <v>100.53317847</v>
      </c>
    </row>
    <row r="10" spans="1:13" x14ac:dyDescent="0.25">
      <c r="A10" s="248"/>
      <c r="B10" s="67">
        <v>4</v>
      </c>
      <c r="C10" s="213">
        <v>2853.6475256666668</v>
      </c>
      <c r="D10" s="213">
        <v>102.40587838</v>
      </c>
      <c r="E10" s="213">
        <v>100.31513287999999</v>
      </c>
    </row>
    <row r="11" spans="1:13" x14ac:dyDescent="0.25">
      <c r="A11" s="246">
        <v>2019</v>
      </c>
      <c r="B11" s="67">
        <v>1</v>
      </c>
      <c r="C11" s="213">
        <v>2861.2204146666668</v>
      </c>
      <c r="D11" s="213">
        <v>100.31423693000001</v>
      </c>
      <c r="E11" s="213">
        <v>99.985530096999994</v>
      </c>
    </row>
    <row r="12" spans="1:13" x14ac:dyDescent="0.25">
      <c r="A12" s="247"/>
      <c r="B12" s="67">
        <v>2</v>
      </c>
      <c r="C12" s="213">
        <v>2899.0242400000002</v>
      </c>
      <c r="D12" s="213">
        <v>100.37366398</v>
      </c>
      <c r="E12" s="213">
        <v>100.24873995999999</v>
      </c>
    </row>
    <row r="13" spans="1:13" x14ac:dyDescent="0.25">
      <c r="A13" s="247"/>
      <c r="B13" s="67">
        <v>3</v>
      </c>
      <c r="C13" s="213">
        <v>2944.6271323333331</v>
      </c>
      <c r="D13" s="213">
        <v>100.13351412999999</v>
      </c>
      <c r="E13" s="213">
        <v>101.3810616</v>
      </c>
    </row>
    <row r="14" spans="1:13" x14ac:dyDescent="0.25">
      <c r="A14" s="248"/>
      <c r="B14" s="67">
        <v>4</v>
      </c>
      <c r="C14" s="213">
        <v>2893.293177333333</v>
      </c>
      <c r="D14" s="213">
        <v>101.49134995</v>
      </c>
      <c r="E14" s="213">
        <v>101.30747565</v>
      </c>
    </row>
    <row r="15" spans="1:13" x14ac:dyDescent="0.25">
      <c r="A15" s="246">
        <v>2020</v>
      </c>
      <c r="B15" s="67">
        <v>1</v>
      </c>
      <c r="C15" s="213">
        <v>2975.6487024333328</v>
      </c>
      <c r="D15" s="213">
        <v>100.77651193</v>
      </c>
      <c r="E15" s="213">
        <v>94.144534895999996</v>
      </c>
    </row>
    <row r="16" spans="1:13" x14ac:dyDescent="0.25">
      <c r="A16" s="247"/>
      <c r="B16" s="67">
        <v>2</v>
      </c>
      <c r="C16" s="213">
        <v>3442.9962790333334</v>
      </c>
      <c r="D16" s="213">
        <v>92.965541411000004</v>
      </c>
      <c r="E16" s="213">
        <v>81.477311556000004</v>
      </c>
    </row>
    <row r="17" spans="1:13" x14ac:dyDescent="0.25">
      <c r="A17" s="247"/>
      <c r="B17" s="67">
        <v>3</v>
      </c>
      <c r="C17" s="213">
        <v>3455.2389717999999</v>
      </c>
      <c r="D17" s="213">
        <v>92.625700093999995</v>
      </c>
      <c r="E17" s="213">
        <v>95.661164240999994</v>
      </c>
    </row>
    <row r="18" spans="1:13" x14ac:dyDescent="0.25">
      <c r="A18" s="248"/>
      <c r="B18" s="67">
        <v>4</v>
      </c>
      <c r="C18" s="213">
        <v>3298.3979771999998</v>
      </c>
      <c r="D18" s="213">
        <v>94.427466283000001</v>
      </c>
      <c r="E18" s="213">
        <v>99.046879712000006</v>
      </c>
    </row>
    <row r="19" spans="1:13" x14ac:dyDescent="0.25">
      <c r="A19" s="249">
        <v>2021</v>
      </c>
      <c r="B19" s="206">
        <v>1</v>
      </c>
      <c r="C19" s="213">
        <v>3196.7107045666667</v>
      </c>
      <c r="D19" s="213">
        <v>96.154296908999996</v>
      </c>
      <c r="E19" s="213">
        <v>98.178461643999995</v>
      </c>
    </row>
    <row r="20" spans="1:13" x14ac:dyDescent="0.25">
      <c r="A20" s="249"/>
      <c r="B20" s="206">
        <v>2</v>
      </c>
      <c r="C20" s="213">
        <v>3158.6018196999999</v>
      </c>
      <c r="D20" s="213">
        <v>97.589897042000004</v>
      </c>
      <c r="E20" s="213">
        <v>99.080315248000005</v>
      </c>
    </row>
    <row r="21" spans="1:13" x14ac:dyDescent="0.25">
      <c r="A21" s="249"/>
      <c r="B21" s="206">
        <v>3</v>
      </c>
      <c r="C21" s="213">
        <v>3100.5872127333332</v>
      </c>
      <c r="D21" s="213">
        <v>98.272500136000005</v>
      </c>
      <c r="E21" s="213">
        <v>100.46270036999999</v>
      </c>
    </row>
    <row r="22" spans="1:13" x14ac:dyDescent="0.25">
      <c r="A22" s="249"/>
      <c r="B22" s="206">
        <v>4</v>
      </c>
      <c r="C22" s="213">
        <v>3043.8337278333333</v>
      </c>
      <c r="D22" s="213">
        <v>98.862405052</v>
      </c>
      <c r="E22" s="213">
        <v>100.62560512</v>
      </c>
    </row>
    <row r="24" spans="1:13" ht="15.75" x14ac:dyDescent="0.25">
      <c r="A24" s="237" t="s">
        <v>54</v>
      </c>
      <c r="B24" s="237"/>
      <c r="C24" s="237"/>
      <c r="D24" s="237"/>
    </row>
    <row r="25" spans="1:13" ht="15.75" x14ac:dyDescent="0.25">
      <c r="A25" s="238" t="s">
        <v>193</v>
      </c>
      <c r="B25" s="238"/>
      <c r="C25" s="238"/>
      <c r="D25" s="238"/>
      <c r="J25" s="240" t="s">
        <v>0</v>
      </c>
      <c r="K25" s="240"/>
      <c r="L25" s="240"/>
      <c r="M25" s="240"/>
    </row>
    <row r="30" spans="1:13" x14ac:dyDescent="0.25">
      <c r="A30" s="77"/>
      <c r="B30" s="77"/>
      <c r="C30" s="77"/>
      <c r="D30" s="77"/>
    </row>
    <row r="31" spans="1:13" x14ac:dyDescent="0.25">
      <c r="A31" s="77"/>
      <c r="B31" s="77"/>
      <c r="C31" s="77"/>
      <c r="D31" s="77"/>
    </row>
    <row r="32" spans="1:13" x14ac:dyDescent="0.25">
      <c r="A32" s="78"/>
      <c r="B32" s="78"/>
      <c r="C32" s="78"/>
      <c r="D32" s="78"/>
    </row>
    <row r="33" spans="1:6" x14ac:dyDescent="0.25">
      <c r="A33" s="78"/>
      <c r="B33" s="78"/>
      <c r="C33" s="78"/>
      <c r="D33" s="78"/>
    </row>
    <row r="34" spans="1:6" x14ac:dyDescent="0.25">
      <c r="A34" s="78">
        <v>2017</v>
      </c>
      <c r="B34" s="78">
        <v>1</v>
      </c>
      <c r="C34" s="78"/>
      <c r="D34" s="78"/>
    </row>
    <row r="35" spans="1:6" x14ac:dyDescent="0.25">
      <c r="A35" s="78"/>
      <c r="B35" s="78">
        <v>2</v>
      </c>
      <c r="C35" s="78"/>
      <c r="D35" s="78"/>
    </row>
    <row r="36" spans="1:6" x14ac:dyDescent="0.25">
      <c r="A36" s="78"/>
      <c r="B36" s="78">
        <v>3</v>
      </c>
      <c r="C36" s="78"/>
      <c r="D36" s="78"/>
    </row>
    <row r="37" spans="1:6" x14ac:dyDescent="0.25">
      <c r="A37" s="78"/>
      <c r="B37" s="78">
        <v>4</v>
      </c>
      <c r="C37" s="78"/>
      <c r="D37" s="78"/>
    </row>
    <row r="38" spans="1:6" x14ac:dyDescent="0.25">
      <c r="A38" s="78">
        <v>2018</v>
      </c>
      <c r="B38" s="78">
        <v>1</v>
      </c>
      <c r="C38" s="78"/>
      <c r="D38" s="78"/>
    </row>
    <row r="39" spans="1:6" x14ac:dyDescent="0.25">
      <c r="A39" s="78"/>
      <c r="B39" s="78">
        <v>2</v>
      </c>
      <c r="C39" s="78"/>
      <c r="D39" s="78"/>
    </row>
    <row r="40" spans="1:6" x14ac:dyDescent="0.25">
      <c r="A40" s="78"/>
      <c r="B40" s="78">
        <v>3</v>
      </c>
      <c r="C40" s="78"/>
      <c r="D40" s="78"/>
    </row>
    <row r="41" spans="1:6" x14ac:dyDescent="0.25">
      <c r="A41" s="78"/>
      <c r="B41" s="78">
        <v>4</v>
      </c>
      <c r="C41" s="78"/>
      <c r="D41" s="78"/>
    </row>
    <row r="42" spans="1:6" x14ac:dyDescent="0.25">
      <c r="A42" s="78">
        <v>2019</v>
      </c>
      <c r="B42" s="78">
        <v>1</v>
      </c>
      <c r="C42" s="78"/>
      <c r="D42" s="78"/>
    </row>
    <row r="43" spans="1:6" x14ac:dyDescent="0.25">
      <c r="A43" s="78"/>
      <c r="B43" s="78">
        <v>2</v>
      </c>
      <c r="C43" s="78"/>
      <c r="D43" s="78"/>
    </row>
    <row r="44" spans="1:6" x14ac:dyDescent="0.25">
      <c r="A44" s="78"/>
      <c r="B44" s="78">
        <v>3</v>
      </c>
      <c r="C44" s="78"/>
      <c r="D44" s="78"/>
    </row>
    <row r="45" spans="1:6" x14ac:dyDescent="0.25">
      <c r="A45" s="78"/>
      <c r="B45" s="78">
        <v>4</v>
      </c>
      <c r="C45" s="78"/>
      <c r="D45" s="78"/>
      <c r="E45" s="78"/>
      <c r="F45" s="78"/>
    </row>
    <row r="46" spans="1:6" x14ac:dyDescent="0.25">
      <c r="A46" s="78">
        <v>2020</v>
      </c>
      <c r="B46" s="78">
        <v>1</v>
      </c>
      <c r="C46" s="78"/>
      <c r="D46" s="78"/>
      <c r="E46" s="78"/>
      <c r="F46" s="78"/>
    </row>
    <row r="47" spans="1:6" x14ac:dyDescent="0.25">
      <c r="A47" s="78"/>
      <c r="B47" s="78">
        <v>2</v>
      </c>
      <c r="C47" s="78">
        <v>2800</v>
      </c>
      <c r="D47" s="78">
        <v>3600</v>
      </c>
      <c r="E47" s="78"/>
      <c r="F47" s="78"/>
    </row>
    <row r="48" spans="1:6" x14ac:dyDescent="0.25">
      <c r="A48" s="78"/>
      <c r="B48" s="78">
        <v>3</v>
      </c>
      <c r="C48" s="78">
        <v>2800</v>
      </c>
      <c r="D48" s="78">
        <v>3600</v>
      </c>
      <c r="E48" s="78"/>
      <c r="F48" s="78"/>
    </row>
    <row r="49" spans="1:6" x14ac:dyDescent="0.25">
      <c r="A49" s="78"/>
      <c r="B49" s="78">
        <v>4</v>
      </c>
      <c r="C49" s="78">
        <v>2800</v>
      </c>
      <c r="D49" s="78">
        <v>3600</v>
      </c>
      <c r="E49" s="78"/>
      <c r="F49" s="78"/>
    </row>
    <row r="50" spans="1:6" x14ac:dyDescent="0.25">
      <c r="A50" s="78">
        <v>2021</v>
      </c>
      <c r="B50" s="78">
        <v>1</v>
      </c>
      <c r="C50" s="78">
        <v>2800</v>
      </c>
      <c r="D50" s="78">
        <v>3600</v>
      </c>
      <c r="E50" s="78"/>
      <c r="F50" s="78"/>
    </row>
    <row r="51" spans="1:6" x14ac:dyDescent="0.25">
      <c r="A51" s="78"/>
      <c r="B51" s="78">
        <v>2</v>
      </c>
      <c r="C51" s="78">
        <v>2800</v>
      </c>
      <c r="D51" s="78">
        <v>3600</v>
      </c>
      <c r="E51" s="78"/>
      <c r="F51" s="78"/>
    </row>
    <row r="52" spans="1:6" x14ac:dyDescent="0.25">
      <c r="A52" s="78"/>
      <c r="B52" s="78">
        <v>3</v>
      </c>
      <c r="C52" s="78">
        <v>2800</v>
      </c>
      <c r="D52" s="78">
        <v>3600</v>
      </c>
      <c r="E52" s="78"/>
      <c r="F52" s="78"/>
    </row>
    <row r="53" spans="1:6" x14ac:dyDescent="0.25">
      <c r="A53" s="78"/>
      <c r="B53" s="78">
        <v>4</v>
      </c>
      <c r="C53" s="78">
        <v>2800</v>
      </c>
      <c r="D53" s="78">
        <v>3600</v>
      </c>
      <c r="E53" s="78"/>
      <c r="F53" s="78"/>
    </row>
    <row r="54" spans="1:6" x14ac:dyDescent="0.25">
      <c r="A54" s="78"/>
      <c r="B54" s="78"/>
      <c r="C54" s="78"/>
      <c r="D54" s="78"/>
      <c r="E54" s="78"/>
      <c r="F54" s="78"/>
    </row>
    <row r="55" spans="1:6" x14ac:dyDescent="0.25">
      <c r="A55" s="78"/>
      <c r="B55" s="78"/>
      <c r="C55" s="78"/>
      <c r="D55" s="78"/>
      <c r="E55" s="78"/>
      <c r="F55" s="78"/>
    </row>
    <row r="56" spans="1:6" x14ac:dyDescent="0.25">
      <c r="A56" s="78"/>
      <c r="B56" s="78"/>
      <c r="C56" s="78"/>
      <c r="D56" s="78"/>
      <c r="E56" s="78"/>
      <c r="F56" s="78"/>
    </row>
  </sheetData>
  <mergeCells count="9">
    <mergeCell ref="A24:D24"/>
    <mergeCell ref="A25:D25"/>
    <mergeCell ref="J25:M25"/>
    <mergeCell ref="A1:M1"/>
    <mergeCell ref="A3:A6"/>
    <mergeCell ref="A7:A10"/>
    <mergeCell ref="A11:A14"/>
    <mergeCell ref="A15:A18"/>
    <mergeCell ref="A19:A22"/>
  </mergeCells>
  <hyperlinks>
    <hyperlink ref="J25:M25" location="Мазмұны!A1" display="Мазмұны"/>
  </hyperlinks>
  <pageMargins left="0.7" right="0.7" top="0.75" bottom="0.75" header="0.3" footer="0.3"/>
  <pageSetup paperSize="9" scale="6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Q75"/>
  <sheetViews>
    <sheetView view="pageBreakPreview" zoomScaleNormal="100" zoomScaleSheetLayoutView="100" workbookViewId="0">
      <selection sqref="A1:Q1"/>
    </sheetView>
  </sheetViews>
  <sheetFormatPr defaultRowHeight="15" x14ac:dyDescent="0.25"/>
  <cols>
    <col min="7" max="7" width="10.42578125" customWidth="1"/>
    <col min="10" max="10" width="12.140625" customWidth="1"/>
  </cols>
  <sheetData>
    <row r="1" spans="1:17" ht="15.75" x14ac:dyDescent="0.25">
      <c r="A1" s="237" t="s">
        <v>387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</row>
    <row r="2" spans="1:17" ht="45" x14ac:dyDescent="0.25">
      <c r="A2" s="66" t="s">
        <v>1</v>
      </c>
      <c r="B2" s="66" t="s">
        <v>2</v>
      </c>
      <c r="C2" s="66" t="s">
        <v>206</v>
      </c>
      <c r="D2" s="66" t="s">
        <v>205</v>
      </c>
      <c r="E2" s="66" t="s">
        <v>204</v>
      </c>
      <c r="F2" s="66" t="s">
        <v>203</v>
      </c>
      <c r="G2" s="66" t="s">
        <v>202</v>
      </c>
      <c r="H2" s="66" t="s">
        <v>201</v>
      </c>
      <c r="I2" s="66" t="s">
        <v>200</v>
      </c>
      <c r="J2" s="66" t="s">
        <v>199</v>
      </c>
    </row>
    <row r="3" spans="1:17" x14ac:dyDescent="0.25">
      <c r="A3" s="250">
        <v>2017</v>
      </c>
      <c r="B3" s="65">
        <v>1</v>
      </c>
      <c r="C3" s="48">
        <v>-2.2320164909117932E-4</v>
      </c>
      <c r="D3" s="48">
        <v>3.4791295149684191E-3</v>
      </c>
      <c r="E3" s="48">
        <v>5.3908413196977983E-4</v>
      </c>
      <c r="F3" s="48">
        <v>5.6331332751537334E-3</v>
      </c>
      <c r="G3" s="48">
        <v>-1.5561882510121282E-3</v>
      </c>
      <c r="H3" s="48">
        <v>-8.8561774578146859E-4</v>
      </c>
      <c r="I3" s="48">
        <v>4.573882636772394E-3</v>
      </c>
      <c r="J3" s="48">
        <v>1.156022191297934E-2</v>
      </c>
    </row>
    <row r="4" spans="1:17" x14ac:dyDescent="0.25">
      <c r="A4" s="251"/>
      <c r="B4" s="65">
        <v>2</v>
      </c>
      <c r="C4" s="48">
        <v>5.9085895941349614E-3</v>
      </c>
      <c r="D4" s="48">
        <v>4.6369395208261882E-3</v>
      </c>
      <c r="E4" s="48">
        <v>3.3220113861972375E-3</v>
      </c>
      <c r="F4" s="48">
        <v>5.0260013186308305E-3</v>
      </c>
      <c r="G4" s="48">
        <v>-5.6470908393703076E-4</v>
      </c>
      <c r="H4" s="48">
        <v>1.4277064058385238E-3</v>
      </c>
      <c r="I4" s="48">
        <v>6.3079483589593387E-3</v>
      </c>
      <c r="J4" s="48">
        <v>2.6064487500649935E-2</v>
      </c>
    </row>
    <row r="5" spans="1:17" x14ac:dyDescent="0.25">
      <c r="A5" s="251"/>
      <c r="B5" s="65">
        <v>3</v>
      </c>
      <c r="C5" s="48">
        <v>6.9680210080758293E-4</v>
      </c>
      <c r="D5" s="48">
        <v>4.1072859877135503E-3</v>
      </c>
      <c r="E5" s="48">
        <v>2.2267949493166642E-3</v>
      </c>
      <c r="F5" s="48">
        <v>5.5085423440557838E-3</v>
      </c>
      <c r="G5" s="48">
        <v>-9.2298331817546953E-4</v>
      </c>
      <c r="H5" s="48">
        <v>1.2275560397498368E-3</v>
      </c>
      <c r="I5" s="48">
        <v>7.5826424286418517E-3</v>
      </c>
      <c r="J5" s="48">
        <v>2.0426640532109852E-2</v>
      </c>
    </row>
    <row r="6" spans="1:17" x14ac:dyDescent="0.25">
      <c r="A6" s="252"/>
      <c r="B6" s="65">
        <v>4</v>
      </c>
      <c r="C6" s="48">
        <v>4.5431906287131951E-3</v>
      </c>
      <c r="D6" s="48">
        <v>3.490108729298206E-3</v>
      </c>
      <c r="E6" s="48">
        <v>1.758511203367144E-3</v>
      </c>
      <c r="F6" s="48">
        <v>5.5874787073338355E-3</v>
      </c>
      <c r="G6" s="48">
        <v>-5.2052968458959231E-4</v>
      </c>
      <c r="H6" s="48">
        <v>2.5162705207036873E-3</v>
      </c>
      <c r="I6" s="48">
        <v>5.7551044105893651E-3</v>
      </c>
      <c r="J6" s="48">
        <v>2.313013451541579E-2</v>
      </c>
    </row>
    <row r="7" spans="1:17" x14ac:dyDescent="0.25">
      <c r="A7" s="250">
        <v>2018</v>
      </c>
      <c r="B7" s="65">
        <v>1</v>
      </c>
      <c r="C7" s="48">
        <v>8.2673404405776141E-3</v>
      </c>
      <c r="D7" s="48">
        <v>2.2825614805406336E-3</v>
      </c>
      <c r="E7" s="48">
        <v>1.7128245298775456E-3</v>
      </c>
      <c r="F7" s="48">
        <v>6.0502792362957221E-3</v>
      </c>
      <c r="G7" s="48">
        <v>7.16313684652997E-5</v>
      </c>
      <c r="H7" s="48">
        <v>3.3636009108824628E-3</v>
      </c>
      <c r="I7" s="48">
        <v>1.6413601137165175E-3</v>
      </c>
      <c r="J7" s="48">
        <v>2.3389598080355789E-2</v>
      </c>
    </row>
    <row r="8" spans="1:17" x14ac:dyDescent="0.25">
      <c r="A8" s="251"/>
      <c r="B8" s="65">
        <v>2</v>
      </c>
      <c r="C8" s="48">
        <v>2.8698419524599396E-3</v>
      </c>
      <c r="D8" s="48">
        <v>-1.2257847046710209E-3</v>
      </c>
      <c r="E8" s="48">
        <v>4.2000907764396748E-4</v>
      </c>
      <c r="F8" s="48">
        <v>3.3161414743137635E-3</v>
      </c>
      <c r="G8" s="48">
        <v>-1.7041471612992732E-3</v>
      </c>
      <c r="H8" s="48">
        <v>2.7534532263719077E-3</v>
      </c>
      <c r="I8" s="48">
        <v>1.9351740583926481E-3</v>
      </c>
      <c r="J8" s="48">
        <v>8.3646879232119886E-3</v>
      </c>
    </row>
    <row r="9" spans="1:17" x14ac:dyDescent="0.25">
      <c r="A9" s="251"/>
      <c r="B9" s="65">
        <v>3</v>
      </c>
      <c r="C9" s="48">
        <v>7.0909222882967696E-3</v>
      </c>
      <c r="D9" s="48">
        <v>-1.530144784413648E-3</v>
      </c>
      <c r="E9" s="48">
        <v>1.7797908081175471E-4</v>
      </c>
      <c r="F9" s="48">
        <v>4.9773558052110846E-3</v>
      </c>
      <c r="G9" s="48">
        <v>-1.1001047966079543E-3</v>
      </c>
      <c r="H9" s="48">
        <v>1.5029749053055916E-3</v>
      </c>
      <c r="I9" s="48">
        <v>1.047663647008147E-3</v>
      </c>
      <c r="J9" s="48">
        <v>1.2166646145611804E-2</v>
      </c>
    </row>
    <row r="10" spans="1:17" x14ac:dyDescent="0.25">
      <c r="A10" s="252"/>
      <c r="B10" s="65">
        <v>4</v>
      </c>
      <c r="C10" s="48">
        <v>3.8939087324943757E-3</v>
      </c>
      <c r="D10" s="48">
        <v>-3.6393973956552945E-3</v>
      </c>
      <c r="E10" s="48">
        <v>5.0799661357334147E-4</v>
      </c>
      <c r="F10" s="48">
        <v>3.9351951005991382E-3</v>
      </c>
      <c r="G10" s="48">
        <v>-1.7764619194047561E-3</v>
      </c>
      <c r="H10" s="48">
        <v>1.1842971134279165E-3</v>
      </c>
      <c r="I10" s="48">
        <v>2.6517953963053455E-3</v>
      </c>
      <c r="J10" s="48">
        <v>6.7573336413400131E-3</v>
      </c>
    </row>
    <row r="11" spans="1:17" x14ac:dyDescent="0.25">
      <c r="A11" s="250">
        <v>2019</v>
      </c>
      <c r="B11" s="65">
        <v>1</v>
      </c>
      <c r="C11" s="48">
        <v>-3.2062767071483613E-4</v>
      </c>
      <c r="D11" s="48">
        <v>-1.7655587234015958E-3</v>
      </c>
      <c r="E11" s="48">
        <v>4.2813689508665933E-4</v>
      </c>
      <c r="F11" s="48">
        <v>4.3049356519031298E-3</v>
      </c>
      <c r="G11" s="48">
        <v>-2.2963181312432787E-3</v>
      </c>
      <c r="H11" s="48">
        <v>2.5844730462574583E-3</v>
      </c>
      <c r="I11" s="48">
        <v>4.2702232733570055E-3</v>
      </c>
      <c r="J11" s="48">
        <v>7.2052643412445772E-3</v>
      </c>
    </row>
    <row r="12" spans="1:17" x14ac:dyDescent="0.25">
      <c r="A12" s="251"/>
      <c r="B12" s="65">
        <v>2</v>
      </c>
      <c r="C12" s="48">
        <v>-4.7585757615100033E-4</v>
      </c>
      <c r="D12" s="48">
        <v>-1.7726654924713166E-3</v>
      </c>
      <c r="E12" s="48">
        <v>6.1261729982225468E-4</v>
      </c>
      <c r="F12" s="48">
        <v>5.2958314477885597E-3</v>
      </c>
      <c r="G12" s="48">
        <v>-4.8406801114964283E-4</v>
      </c>
      <c r="H12" s="48">
        <v>4.9072741668740273E-4</v>
      </c>
      <c r="I12" s="48">
        <v>1.7710113702306038E-3</v>
      </c>
      <c r="J12" s="48">
        <v>5.4375964547568323E-3</v>
      </c>
    </row>
    <row r="13" spans="1:17" x14ac:dyDescent="0.25">
      <c r="A13" s="251"/>
      <c r="B13" s="65">
        <v>3</v>
      </c>
      <c r="C13" s="48">
        <v>-3.7954924243509459E-4</v>
      </c>
      <c r="D13" s="48">
        <v>-1.1280335259516139E-3</v>
      </c>
      <c r="E13" s="48">
        <v>6.3382491214657622E-4</v>
      </c>
      <c r="F13" s="48">
        <v>5.1074919557231912E-3</v>
      </c>
      <c r="G13" s="48">
        <v>-1.1742286402238193E-3</v>
      </c>
      <c r="H13" s="48">
        <v>1.3954391131804739E-3</v>
      </c>
      <c r="I13" s="48">
        <v>3.9879421669094545E-3</v>
      </c>
      <c r="J13" s="48">
        <v>8.4428867393491203E-3</v>
      </c>
    </row>
    <row r="14" spans="1:17" x14ac:dyDescent="0.25">
      <c r="A14" s="252"/>
      <c r="B14" s="65">
        <v>4</v>
      </c>
      <c r="C14" s="48">
        <v>-2.5833554380469843E-4</v>
      </c>
      <c r="D14" s="48">
        <v>-1.5934956833929938E-3</v>
      </c>
      <c r="E14" s="48">
        <v>1.3213392893392834E-3</v>
      </c>
      <c r="F14" s="48">
        <v>5.0992256122102961E-3</v>
      </c>
      <c r="G14" s="48">
        <v>-1.6355219028450943E-3</v>
      </c>
      <c r="H14" s="48">
        <v>1.27993410957118E-3</v>
      </c>
      <c r="I14" s="48">
        <v>5.6722707146187141E-3</v>
      </c>
      <c r="J14" s="48">
        <v>9.8854165956967499E-3</v>
      </c>
    </row>
    <row r="15" spans="1:17" x14ac:dyDescent="0.25">
      <c r="A15" s="250">
        <v>2020</v>
      </c>
      <c r="B15" s="65">
        <v>1</v>
      </c>
      <c r="C15" s="48">
        <v>-9.3345297176853134E-3</v>
      </c>
      <c r="D15" s="48">
        <v>-1.2005602277535211E-2</v>
      </c>
      <c r="E15" s="48">
        <v>-6.9522223304577051E-4</v>
      </c>
      <c r="F15" s="48">
        <v>-2.096021911289446E-2</v>
      </c>
      <c r="G15" s="48">
        <v>-5.4863009549427069E-3</v>
      </c>
      <c r="H15" s="48">
        <v>-2.4075738505476806E-3</v>
      </c>
      <c r="I15" s="48">
        <v>-7.6132849886568167E-3</v>
      </c>
      <c r="J15" s="48">
        <v>-5.850273313530796E-2</v>
      </c>
    </row>
    <row r="16" spans="1:17" x14ac:dyDescent="0.25">
      <c r="A16" s="251"/>
      <c r="B16" s="65">
        <v>2</v>
      </c>
      <c r="C16" s="48">
        <v>-4.4663854454334642E-2</v>
      </c>
      <c r="D16" s="48">
        <v>-3.2171937820430152E-2</v>
      </c>
      <c r="E16" s="48">
        <v>-9.9117988117556708E-3</v>
      </c>
      <c r="F16" s="48">
        <v>-1.676323303046014E-2</v>
      </c>
      <c r="G16" s="48">
        <v>-9.2631559305605179E-3</v>
      </c>
      <c r="H16" s="48">
        <v>-9.5941133645255292E-3</v>
      </c>
      <c r="I16" s="48">
        <v>-6.5100642810495032E-2</v>
      </c>
      <c r="J16" s="48">
        <v>-0.18746873622256155</v>
      </c>
    </row>
    <row r="17" spans="1:17" x14ac:dyDescent="0.25">
      <c r="A17" s="251"/>
      <c r="B17" s="65">
        <v>3</v>
      </c>
      <c r="C17" s="48">
        <v>-2.0106294385249801E-2</v>
      </c>
      <c r="D17" s="48">
        <v>-1.209355219265607E-2</v>
      </c>
      <c r="E17" s="48">
        <v>-1.7724960658841824E-3</v>
      </c>
      <c r="F17" s="48">
        <v>-2.7826937709616201E-4</v>
      </c>
      <c r="G17" s="48">
        <v>-3.166597845795593E-3</v>
      </c>
      <c r="H17" s="48">
        <v>-1.8907493903449302E-3</v>
      </c>
      <c r="I17" s="48">
        <v>-1.7075041276050681E-2</v>
      </c>
      <c r="J17" s="48">
        <v>-5.6383000533077432E-2</v>
      </c>
    </row>
    <row r="18" spans="1:17" x14ac:dyDescent="0.25">
      <c r="A18" s="252"/>
      <c r="B18" s="65">
        <v>4</v>
      </c>
      <c r="C18" s="48">
        <v>-1.309102510538014E-2</v>
      </c>
      <c r="D18" s="48">
        <v>-2.8216384984006094E-3</v>
      </c>
      <c r="E18" s="48">
        <v>-9.3772795712366956E-4</v>
      </c>
      <c r="F18" s="48">
        <v>2.5451182841744239E-3</v>
      </c>
      <c r="G18" s="48">
        <v>-2.5690323241079186E-3</v>
      </c>
      <c r="H18" s="48">
        <v>5.2247578977332692E-4</v>
      </c>
      <c r="I18" s="48">
        <v>-6.1165921694171154E-3</v>
      </c>
      <c r="J18" s="48">
        <v>-2.2468421980481601E-2</v>
      </c>
    </row>
    <row r="19" spans="1:17" x14ac:dyDescent="0.25">
      <c r="A19" s="253">
        <v>2021</v>
      </c>
      <c r="B19" s="65">
        <v>1</v>
      </c>
      <c r="C19" s="48">
        <v>-2.4089240681126078E-3</v>
      </c>
      <c r="D19" s="48">
        <v>5.0729937866611403E-3</v>
      </c>
      <c r="E19" s="48">
        <v>6.3206547593888023E-4</v>
      </c>
      <c r="F19" s="48">
        <v>2.8742828823328001E-2</v>
      </c>
      <c r="G19" s="48">
        <v>2.4913496334947587E-3</v>
      </c>
      <c r="H19" s="48">
        <v>3.4814545198653389E-3</v>
      </c>
      <c r="I19" s="48">
        <v>4.4983696062130627E-3</v>
      </c>
      <c r="J19" s="48">
        <v>4.2510137777388435E-2</v>
      </c>
    </row>
    <row r="20" spans="1:17" x14ac:dyDescent="0.25">
      <c r="A20" s="253"/>
      <c r="B20" s="65">
        <v>2</v>
      </c>
      <c r="C20" s="48">
        <v>4.5879440839964217E-2</v>
      </c>
      <c r="D20" s="48">
        <v>3.1340757388221688E-2</v>
      </c>
      <c r="E20" s="48">
        <v>1.2120989713585315E-2</v>
      </c>
      <c r="F20" s="48">
        <v>2.6996965663984986E-2</v>
      </c>
      <c r="G20" s="48">
        <v>7.6730712513071201E-3</v>
      </c>
      <c r="H20" s="48">
        <v>1.4409129278989647E-2</v>
      </c>
      <c r="I20" s="48">
        <v>7.7512391528187549E-2</v>
      </c>
      <c r="J20" s="48">
        <v>0.21593274566424037</v>
      </c>
    </row>
    <row r="21" spans="1:17" x14ac:dyDescent="0.25">
      <c r="A21" s="253"/>
      <c r="B21" s="65">
        <v>3</v>
      </c>
      <c r="C21" s="48">
        <v>1.5282097956981652E-2</v>
      </c>
      <c r="D21" s="48">
        <v>5.758981378394366E-3</v>
      </c>
      <c r="E21" s="48">
        <v>2.8929485794451145E-3</v>
      </c>
      <c r="F21" s="48">
        <v>5.5764067683021596E-3</v>
      </c>
      <c r="G21" s="48">
        <v>6.1870822712057022E-4</v>
      </c>
      <c r="H21" s="48">
        <v>3.6130111071351508E-3</v>
      </c>
      <c r="I21" s="48">
        <v>1.5576638778236618E-2</v>
      </c>
      <c r="J21" s="48">
        <v>4.9318792795615796E-2</v>
      </c>
    </row>
    <row r="22" spans="1:17" x14ac:dyDescent="0.25">
      <c r="A22" s="253"/>
      <c r="B22" s="65">
        <v>4</v>
      </c>
      <c r="C22" s="48">
        <v>8.4088239861001973E-3</v>
      </c>
      <c r="D22" s="48">
        <v>-8.6975777900664204E-4</v>
      </c>
      <c r="E22" s="48">
        <v>9.6862297215852874E-4</v>
      </c>
      <c r="F22" s="48">
        <v>2.5538663677033397E-3</v>
      </c>
      <c r="G22" s="48">
        <v>-3.8271650321996328E-7</v>
      </c>
      <c r="H22" s="48">
        <v>1.5184946013661138E-3</v>
      </c>
      <c r="I22" s="48">
        <v>2.4606861765238941E-3</v>
      </c>
      <c r="J22" s="48">
        <v>1.5040353608342105E-2</v>
      </c>
    </row>
    <row r="24" spans="1:17" ht="15.75" x14ac:dyDescent="0.25">
      <c r="A24" s="237" t="s">
        <v>54</v>
      </c>
      <c r="B24" s="237"/>
      <c r="C24" s="237"/>
      <c r="D24" s="237"/>
    </row>
    <row r="25" spans="1:17" ht="15.75" x14ac:dyDescent="0.25">
      <c r="A25" s="238" t="s">
        <v>193</v>
      </c>
      <c r="B25" s="238"/>
      <c r="C25" s="238"/>
      <c r="D25" s="238"/>
      <c r="N25" s="240" t="s">
        <v>0</v>
      </c>
      <c r="O25" s="240"/>
      <c r="P25" s="240"/>
      <c r="Q25" s="240"/>
    </row>
    <row r="41" spans="1:5" x14ac:dyDescent="0.25">
      <c r="A41" s="78"/>
      <c r="B41" s="78"/>
      <c r="C41" s="78"/>
      <c r="D41" s="78"/>
    </row>
    <row r="42" spans="1:5" x14ac:dyDescent="0.25">
      <c r="A42" s="78"/>
      <c r="B42" s="78"/>
      <c r="C42" s="78"/>
      <c r="D42" s="78"/>
      <c r="E42" s="78"/>
    </row>
    <row r="43" spans="1:5" x14ac:dyDescent="0.25">
      <c r="A43" s="78"/>
      <c r="B43" s="78"/>
      <c r="C43" s="78"/>
      <c r="D43" s="78"/>
      <c r="E43" s="78"/>
    </row>
    <row r="44" spans="1:5" x14ac:dyDescent="0.25">
      <c r="A44" s="78">
        <v>2017</v>
      </c>
      <c r="B44" s="78">
        <v>1</v>
      </c>
      <c r="C44" s="78"/>
      <c r="D44" s="78"/>
      <c r="E44" s="78"/>
    </row>
    <row r="45" spans="1:5" x14ac:dyDescent="0.25">
      <c r="A45" s="78"/>
      <c r="B45" s="78">
        <v>2</v>
      </c>
      <c r="C45" s="78"/>
      <c r="D45" s="78"/>
      <c r="E45" s="78"/>
    </row>
    <row r="46" spans="1:5" x14ac:dyDescent="0.25">
      <c r="A46" s="78"/>
      <c r="B46" s="78">
        <v>3</v>
      </c>
      <c r="C46" s="78"/>
      <c r="D46" s="78"/>
      <c r="E46" s="78"/>
    </row>
    <row r="47" spans="1:5" x14ac:dyDescent="0.25">
      <c r="A47" s="78"/>
      <c r="B47" s="78">
        <v>4</v>
      </c>
      <c r="C47" s="78"/>
      <c r="D47" s="78"/>
      <c r="E47" s="78"/>
    </row>
    <row r="48" spans="1:5" x14ac:dyDescent="0.25">
      <c r="A48" s="78">
        <v>2018</v>
      </c>
      <c r="B48" s="78">
        <v>1</v>
      </c>
      <c r="C48" s="78"/>
      <c r="D48" s="78"/>
      <c r="E48" s="78"/>
    </row>
    <row r="49" spans="1:5" x14ac:dyDescent="0.25">
      <c r="A49" s="78"/>
      <c r="B49" s="78">
        <v>2</v>
      </c>
      <c r="C49" s="78"/>
      <c r="D49" s="78"/>
      <c r="E49" s="78"/>
    </row>
    <row r="50" spans="1:5" x14ac:dyDescent="0.25">
      <c r="A50" s="78"/>
      <c r="B50" s="78">
        <v>3</v>
      </c>
      <c r="C50" s="78"/>
      <c r="D50" s="78"/>
      <c r="E50" s="78"/>
    </row>
    <row r="51" spans="1:5" x14ac:dyDescent="0.25">
      <c r="A51" s="78"/>
      <c r="B51" s="78">
        <v>4</v>
      </c>
      <c r="C51" s="78"/>
      <c r="D51" s="78"/>
      <c r="E51" s="78"/>
    </row>
    <row r="52" spans="1:5" x14ac:dyDescent="0.25">
      <c r="A52" s="78">
        <v>2019</v>
      </c>
      <c r="B52" s="78">
        <v>1</v>
      </c>
      <c r="C52" s="78"/>
      <c r="D52" s="78"/>
      <c r="E52" s="78"/>
    </row>
    <row r="53" spans="1:5" x14ac:dyDescent="0.25">
      <c r="A53" s="78"/>
      <c r="B53" s="78">
        <v>2</v>
      </c>
      <c r="C53" s="78"/>
      <c r="D53" s="78"/>
      <c r="E53" s="78"/>
    </row>
    <row r="54" spans="1:5" x14ac:dyDescent="0.25">
      <c r="A54" s="78"/>
      <c r="B54" s="78">
        <v>3</v>
      </c>
      <c r="C54" s="78"/>
      <c r="D54" s="78"/>
      <c r="E54" s="78"/>
    </row>
    <row r="55" spans="1:5" x14ac:dyDescent="0.25">
      <c r="A55" s="78"/>
      <c r="B55" s="78">
        <v>4</v>
      </c>
      <c r="C55" s="78"/>
      <c r="D55" s="78"/>
      <c r="E55" s="78"/>
    </row>
    <row r="56" spans="1:5" x14ac:dyDescent="0.25">
      <c r="A56" s="78">
        <v>2020</v>
      </c>
      <c r="B56" s="78">
        <v>1</v>
      </c>
      <c r="C56" s="78"/>
      <c r="D56" s="78"/>
      <c r="E56" s="78"/>
    </row>
    <row r="57" spans="1:5" x14ac:dyDescent="0.25">
      <c r="A57" s="78"/>
      <c r="B57" s="78">
        <v>2</v>
      </c>
      <c r="C57" s="78">
        <v>-0.2</v>
      </c>
      <c r="D57" s="78">
        <v>0.2</v>
      </c>
      <c r="E57" s="78"/>
    </row>
    <row r="58" spans="1:5" x14ac:dyDescent="0.25">
      <c r="A58" s="78"/>
      <c r="B58" s="78">
        <v>3</v>
      </c>
      <c r="C58" s="78">
        <v>-0.2</v>
      </c>
      <c r="D58" s="78">
        <v>0.2</v>
      </c>
      <c r="E58" s="78"/>
    </row>
    <row r="59" spans="1:5" x14ac:dyDescent="0.25">
      <c r="A59" s="78"/>
      <c r="B59" s="78">
        <v>4</v>
      </c>
      <c r="C59" s="78">
        <v>-0.2</v>
      </c>
      <c r="D59" s="78">
        <v>0.2</v>
      </c>
      <c r="E59" s="78"/>
    </row>
    <row r="60" spans="1:5" x14ac:dyDescent="0.25">
      <c r="A60" s="78">
        <v>2021</v>
      </c>
      <c r="B60" s="78">
        <v>1</v>
      </c>
      <c r="C60" s="78">
        <v>-0.2</v>
      </c>
      <c r="D60" s="78">
        <v>0.2</v>
      </c>
      <c r="E60" s="78"/>
    </row>
    <row r="61" spans="1:5" x14ac:dyDescent="0.25">
      <c r="A61" s="78"/>
      <c r="B61" s="78">
        <v>2</v>
      </c>
      <c r="C61" s="78">
        <v>-0.2</v>
      </c>
      <c r="D61" s="78">
        <v>0.2</v>
      </c>
      <c r="E61" s="78"/>
    </row>
    <row r="62" spans="1:5" x14ac:dyDescent="0.25">
      <c r="A62" s="78"/>
      <c r="B62" s="78">
        <v>3</v>
      </c>
      <c r="C62" s="78">
        <v>-0.2</v>
      </c>
      <c r="D62" s="78">
        <v>0.2</v>
      </c>
      <c r="E62" s="78"/>
    </row>
    <row r="63" spans="1:5" x14ac:dyDescent="0.25">
      <c r="A63" s="78"/>
      <c r="B63" s="78">
        <v>4</v>
      </c>
      <c r="C63" s="78">
        <v>-0.2</v>
      </c>
      <c r="D63" s="78">
        <v>0.2</v>
      </c>
      <c r="E63" s="78"/>
    </row>
    <row r="64" spans="1:5" x14ac:dyDescent="0.25">
      <c r="A64" s="78"/>
      <c r="B64" s="78"/>
      <c r="C64" s="78"/>
      <c r="D64" s="78"/>
      <c r="E64" s="78"/>
    </row>
    <row r="65" spans="1:5" x14ac:dyDescent="0.25">
      <c r="A65" s="78"/>
      <c r="B65" s="78"/>
      <c r="C65" s="78"/>
      <c r="D65" s="78"/>
      <c r="E65" s="78"/>
    </row>
    <row r="66" spans="1:5" x14ac:dyDescent="0.25">
      <c r="A66" s="78"/>
      <c r="B66" s="78"/>
      <c r="C66" s="78"/>
      <c r="D66" s="78"/>
      <c r="E66" s="78"/>
    </row>
    <row r="67" spans="1:5" x14ac:dyDescent="0.25">
      <c r="A67" s="78"/>
      <c r="B67" s="78"/>
      <c r="C67" s="78"/>
      <c r="D67" s="78"/>
      <c r="E67" s="78"/>
    </row>
    <row r="68" spans="1:5" x14ac:dyDescent="0.25">
      <c r="A68" s="78"/>
      <c r="B68" s="78"/>
      <c r="C68" s="78"/>
      <c r="D68" s="78"/>
      <c r="E68" s="78"/>
    </row>
    <row r="69" spans="1:5" x14ac:dyDescent="0.25">
      <c r="A69" s="211"/>
      <c r="B69" s="211"/>
      <c r="C69" s="211"/>
      <c r="D69" s="211"/>
      <c r="E69" s="211"/>
    </row>
    <row r="70" spans="1:5" x14ac:dyDescent="0.25">
      <c r="A70" s="211"/>
      <c r="B70" s="211"/>
      <c r="C70" s="211"/>
      <c r="D70" s="211"/>
      <c r="E70" s="211"/>
    </row>
    <row r="71" spans="1:5" x14ac:dyDescent="0.25">
      <c r="A71" s="211"/>
      <c r="B71" s="211"/>
      <c r="C71" s="211"/>
      <c r="D71" s="211"/>
      <c r="E71" s="211"/>
    </row>
    <row r="72" spans="1:5" x14ac:dyDescent="0.25">
      <c r="A72" s="211"/>
      <c r="B72" s="211"/>
      <c r="C72" s="211"/>
      <c r="D72" s="211"/>
      <c r="E72" s="211"/>
    </row>
    <row r="73" spans="1:5" x14ac:dyDescent="0.25">
      <c r="A73" s="211"/>
      <c r="B73" s="211"/>
      <c r="C73" s="211"/>
      <c r="D73" s="211"/>
      <c r="E73" s="211"/>
    </row>
    <row r="74" spans="1:5" x14ac:dyDescent="0.25">
      <c r="A74" s="211"/>
      <c r="B74" s="211"/>
      <c r="C74" s="211"/>
      <c r="D74" s="211"/>
      <c r="E74" s="211"/>
    </row>
    <row r="75" spans="1:5" x14ac:dyDescent="0.25">
      <c r="A75" s="211"/>
      <c r="B75" s="211"/>
      <c r="C75" s="211"/>
      <c r="D75" s="211"/>
      <c r="E75" s="211"/>
    </row>
  </sheetData>
  <mergeCells count="9">
    <mergeCell ref="A24:D24"/>
    <mergeCell ref="A25:D25"/>
    <mergeCell ref="N25:Q25"/>
    <mergeCell ref="A1:Q1"/>
    <mergeCell ref="A3:A6"/>
    <mergeCell ref="A7:A10"/>
    <mergeCell ref="A11:A14"/>
    <mergeCell ref="A15:A18"/>
    <mergeCell ref="A19:A22"/>
  </mergeCells>
  <hyperlinks>
    <hyperlink ref="N25:Q25" location="Мазмұны!A1" display="Мазмұны"/>
  </hyperlink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17</vt:i4>
      </vt:variant>
    </vt:vector>
  </HeadingPairs>
  <TitlesOfParts>
    <vt:vector size="64" baseType="lpstr">
      <vt:lpstr>Мазмұны</vt:lpstr>
      <vt:lpstr>1 график</vt:lpstr>
      <vt:lpstr>2 график</vt:lpstr>
      <vt:lpstr>3 график</vt:lpstr>
      <vt:lpstr>4 График</vt:lpstr>
      <vt:lpstr>5 График</vt:lpstr>
      <vt:lpstr>6 График</vt:lpstr>
      <vt:lpstr>7 График</vt:lpstr>
      <vt:lpstr>8 график</vt:lpstr>
      <vt:lpstr>9 график</vt:lpstr>
      <vt:lpstr>10 график</vt:lpstr>
      <vt:lpstr>11 график</vt:lpstr>
      <vt:lpstr>12 график</vt:lpstr>
      <vt:lpstr>13 график</vt:lpstr>
      <vt:lpstr>14 график</vt:lpstr>
      <vt:lpstr>15 график</vt:lpstr>
      <vt:lpstr>16 график</vt:lpstr>
      <vt:lpstr>17 график</vt:lpstr>
      <vt:lpstr>18 график</vt:lpstr>
      <vt:lpstr>19 график</vt:lpstr>
      <vt:lpstr>20 график</vt:lpstr>
      <vt:lpstr>21 график</vt:lpstr>
      <vt:lpstr>22 график</vt:lpstr>
      <vt:lpstr>23 график</vt:lpstr>
      <vt:lpstr>24 график</vt:lpstr>
      <vt:lpstr>25 график</vt:lpstr>
      <vt:lpstr>26 график</vt:lpstr>
      <vt:lpstr>27 график</vt:lpstr>
      <vt:lpstr>28 график</vt:lpstr>
      <vt:lpstr>29 график</vt:lpstr>
      <vt:lpstr>30 график</vt:lpstr>
      <vt:lpstr>31 график</vt:lpstr>
      <vt:lpstr>32 график</vt:lpstr>
      <vt:lpstr>33 график</vt:lpstr>
      <vt:lpstr>34 график</vt:lpstr>
      <vt:lpstr>35 график</vt:lpstr>
      <vt:lpstr>36 график</vt:lpstr>
      <vt:lpstr>37 график</vt:lpstr>
      <vt:lpstr>График 38</vt:lpstr>
      <vt:lpstr>39 график</vt:lpstr>
      <vt:lpstr>40 график</vt:lpstr>
      <vt:lpstr>41 график</vt:lpstr>
      <vt:lpstr>42 график</vt:lpstr>
      <vt:lpstr>43 график</vt:lpstr>
      <vt:lpstr>44 график</vt:lpstr>
      <vt:lpstr>45 график</vt:lpstr>
      <vt:lpstr>46 график</vt:lpstr>
      <vt:lpstr>'10 график'!Область_печати</vt:lpstr>
      <vt:lpstr>'11 график'!Область_печати</vt:lpstr>
      <vt:lpstr>'12 график'!Область_печати</vt:lpstr>
      <vt:lpstr>'13 график'!Область_печати</vt:lpstr>
      <vt:lpstr>'15 график'!Область_печати</vt:lpstr>
      <vt:lpstr>'17 график'!Область_печати</vt:lpstr>
      <vt:lpstr>'22 график'!Область_печати</vt:lpstr>
      <vt:lpstr>'25 график'!Область_печати</vt:lpstr>
      <vt:lpstr>'42 график'!Область_печати</vt:lpstr>
      <vt:lpstr>'45 график'!Область_печати</vt:lpstr>
      <vt:lpstr>'46 график'!Область_печати</vt:lpstr>
      <vt:lpstr>'5 График'!Область_печати</vt:lpstr>
      <vt:lpstr>'6 График'!Область_печати</vt:lpstr>
      <vt:lpstr>'7 График'!Область_печати</vt:lpstr>
      <vt:lpstr>'8 график'!Область_печати</vt:lpstr>
      <vt:lpstr>'9 график'!Область_печати</vt:lpstr>
      <vt:lpstr>'График 38'!Область_печати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2020-07-02T09:52:19Z</dcterms:modified>
</cp:coreProperties>
</file>