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drawings/drawing30.xml" ContentType="application/vnd.openxmlformats-officedocument.drawing+xml"/>
  <Override PartName="/xl/tables/table2.xml" ContentType="application/vnd.openxmlformats-officedocument.spreadsheetml.table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theme/themeOverride11.xml" ContentType="application/vnd.openxmlformats-officedocument.themeOverrid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theme/themeOverride12.xml" ContentType="application/vnd.openxmlformats-officedocument.themeOverrid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theme/themeOverride13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drawings/drawing41.xml" ContentType="application/vnd.openxmlformats-officedocument.drawing+xml"/>
  <Override PartName="/xl/tables/table3.xml" ContentType="application/vnd.openxmlformats-officedocument.spreadsheetml.table+xml"/>
  <Override PartName="/xl/charts/chart34.xml" ContentType="application/vnd.openxmlformats-officedocument.drawingml.chart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6.xml" ContentType="application/vnd.openxmlformats-officedocument.drawingml.chart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drawings/drawing46.xml" ContentType="application/vnd.openxmlformats-officedocument.drawing+xml"/>
  <Override PartName="/xl/charts/chart38.xml" ContentType="application/vnd.openxmlformats-officedocument.drawingml.chart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theme/themeOverride14.xml" ContentType="application/vnd.openxmlformats-officedocument.themeOverride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 saveExternalLinkValues="0"/>
  <bookViews>
    <workbookView xWindow="1056" yWindow="312" windowWidth="14028" windowHeight="7332" firstSheet="5" activeTab="14"/>
  </bookViews>
  <sheets>
    <sheet name="Содержание" sheetId="2" r:id="rId1"/>
    <sheet name="График 1" sheetId="67" r:id="rId2"/>
    <sheet name="График 2" sheetId="11" r:id="rId3"/>
    <sheet name="График 3" sheetId="12" r:id="rId4"/>
    <sheet name="График 4" sheetId="14" r:id="rId5"/>
    <sheet name="График 5" sheetId="50" r:id="rId6"/>
    <sheet name="График 6" sheetId="51" r:id="rId7"/>
    <sheet name="График 7" sheetId="52" r:id="rId8"/>
    <sheet name="График 8" sheetId="78" r:id="rId9"/>
    <sheet name="График 9" sheetId="53" r:id="rId10"/>
    <sheet name="График 10" sheetId="76" r:id="rId11"/>
    <sheet name="График 11" sheetId="81" r:id="rId12"/>
    <sheet name="График 12" sheetId="82" r:id="rId13"/>
    <sheet name="График 13" sheetId="83" r:id="rId14"/>
    <sheet name="График 14" sheetId="84" r:id="rId15"/>
    <sheet name="График 15" sheetId="85" r:id="rId16"/>
    <sheet name="График 16" sheetId="86" r:id="rId17"/>
    <sheet name="График 17" sheetId="87" r:id="rId18"/>
    <sheet name="График 18" sheetId="88" r:id="rId19"/>
    <sheet name="График 19" sheetId="89" r:id="rId20"/>
    <sheet name="График 20" sheetId="90" r:id="rId21"/>
    <sheet name="График 21" sheetId="98" r:id="rId22"/>
    <sheet name="График 22" sheetId="91" r:id="rId23"/>
    <sheet name="График 23" sheetId="95" r:id="rId24"/>
    <sheet name="График 24" sheetId="96" r:id="rId25"/>
    <sheet name="График 25" sheetId="26" r:id="rId26"/>
    <sheet name="График 26" sheetId="59" r:id="rId27"/>
    <sheet name="График 27" sheetId="61" r:id="rId28"/>
    <sheet name="График 28" sheetId="62" r:id="rId29"/>
    <sheet name="График 29" sheetId="92" r:id="rId30"/>
    <sheet name="График 30" sheetId="93" r:id="rId31"/>
    <sheet name="График 31" sheetId="63" r:id="rId32"/>
    <sheet name="График 32" sheetId="64" r:id="rId33"/>
    <sheet name="График 33" sheetId="33" r:id="rId34"/>
    <sheet name="График 34" sheetId="97" r:id="rId35"/>
    <sheet name="График 35" sheetId="35" r:id="rId36"/>
    <sheet name="График 36" sheetId="65" r:id="rId37"/>
    <sheet name="График 37" sheetId="66" r:id="rId38"/>
    <sheet name="График 38" sheetId="99" r:id="rId39"/>
    <sheet name="График 39" sheetId="39" r:id="rId40"/>
    <sheet name="График 40" sheetId="40" r:id="rId41"/>
    <sheet name="График 41" sheetId="47" r:id="rId42"/>
    <sheet name="График 42" sheetId="54" r:id="rId43"/>
    <sheet name="График 43" sheetId="55" r:id="rId44"/>
    <sheet name="График 44" sheetId="56" r:id="rId45"/>
    <sheet name="График 45" sheetId="57" r:id="rId46"/>
    <sheet name="График 46" sheetId="58" r:id="rId47"/>
  </sheets>
  <definedNames>
    <definedName name="_Toc19120761" localSheetId="0">Содержание!#REF!</definedName>
    <definedName name="_xlnm.Print_Area" localSheetId="11">'График 11'!$A$1:$M$34</definedName>
    <definedName name="_xlnm.Print_Area" localSheetId="12">'График 12'!$A$1:$M$35</definedName>
    <definedName name="_xlnm.Print_Area" localSheetId="13">'График 13'!$A$1:$P$34</definedName>
    <definedName name="_xlnm.Print_Area" localSheetId="15">'График 15'!$A$1:$M$34</definedName>
    <definedName name="_xlnm.Print_Area" localSheetId="17">'График 17'!$A$1:$P$34</definedName>
    <definedName name="_xlnm.Print_Area" localSheetId="22">'График 22'!$A$1:$M$36</definedName>
    <definedName name="_xlnm.Print_Area" localSheetId="24">'График 24'!$A$1:$O$34</definedName>
    <definedName name="_xlnm.Print_Area" localSheetId="25">'График 25'!$A$1:$M$20</definedName>
    <definedName name="_xlnm.Print_Area" localSheetId="31">'График 31'!$A$1:$M$20</definedName>
    <definedName name="_xlnm.Print_Area" localSheetId="33">'График 33'!$A$1:$P$21</definedName>
    <definedName name="_xlnm.Print_Area" localSheetId="38">'График 38'!$A$1:$S$228</definedName>
    <definedName name="_xlnm.Print_Area" localSheetId="44">'График 44'!$A$1:$N$33</definedName>
    <definedName name="_xlnm.Print_Area" localSheetId="5">'График 5'!$A$1:$M$25</definedName>
    <definedName name="_xlnm.Print_Area" localSheetId="6">'График 6'!$A$1:$M$53</definedName>
    <definedName name="_xlnm.Print_Area" localSheetId="7">'График 7'!$A$1:$M$25</definedName>
    <definedName name="_xlnm.Print_Area" localSheetId="8">'График 8'!$A$1:$M$31</definedName>
    <definedName name="_xlnm.Print_Area" localSheetId="9">'График 9'!$A$1:$M$25</definedName>
  </definedNames>
  <calcPr calcId="145621"/>
</workbook>
</file>

<file path=xl/calcChain.xml><?xml version="1.0" encoding="utf-8"?>
<calcChain xmlns="http://schemas.openxmlformats.org/spreadsheetml/2006/main">
  <c r="E15" i="63" l="1"/>
  <c r="D15" i="63"/>
  <c r="E14" i="63"/>
  <c r="D14" i="63"/>
  <c r="E13" i="63"/>
  <c r="D13" i="63"/>
</calcChain>
</file>

<file path=xl/sharedStrings.xml><?xml version="1.0" encoding="utf-8"?>
<sst xmlns="http://schemas.openxmlformats.org/spreadsheetml/2006/main" count="657" uniqueCount="390">
  <si>
    <t>Содержание</t>
  </si>
  <si>
    <t xml:space="preserve">График 1 </t>
  </si>
  <si>
    <t>График 2</t>
  </si>
  <si>
    <t>Инфляция в Китае, ЕС, России, г/г</t>
  </si>
  <si>
    <t>График 3</t>
  </si>
  <si>
    <t>Динамика мирового рынка нефти</t>
  </si>
  <si>
    <t>Мировое производство нефти, г/г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</si>
  <si>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</si>
  <si>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</si>
  <si>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</si>
  <si>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</si>
  <si>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</si>
  <si>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</si>
  <si>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</si>
  <si>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</si>
  <si>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</si>
  <si>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</si>
  <si>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</si>
  <si>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</si>
  <si>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</si>
  <si>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</si>
  <si>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</si>
  <si>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</si>
  <si>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</si>
  <si>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</si>
  <si>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</si>
  <si>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</si>
  <si>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</si>
  <si>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</si>
  <si>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</si>
  <si>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</si>
  <si>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</si>
  <si>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</si>
  <si>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</si>
  <si>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</si>
  <si>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</si>
  <si>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</si>
  <si>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</si>
  <si>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</si>
  <si>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</si>
  <si>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</si>
  <si>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</si>
  <si>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</si>
  <si>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</si>
  <si>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</si>
  <si>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</si>
  <si>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</si>
  <si>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</si>
  <si>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 xml:space="preserve">Индекс цен ФАО на зерновые, 
2002-2004 = 100% 
</t>
  </si>
  <si>
    <t xml:space="preserve">Прогноз компонент инфляции на 2019-2020 года, г/г </t>
  </si>
  <si>
    <t>Инфляция, в среднем за квартал, г/г, %</t>
  </si>
  <si>
    <t xml:space="preserve">Динамика роста ВВП, г/г, в % </t>
  </si>
  <si>
    <t xml:space="preserve">Карта рисков, основанная на экспертном подходе </t>
  </si>
  <si>
    <t xml:space="preserve">Цены производителей, экспортные цены и запасы пшеницы, г/г </t>
  </si>
  <si>
    <t>Оценка роста цен через год</t>
  </si>
  <si>
    <t>Показатели инвестиционной активности, г/г накопленным итогом</t>
  </si>
  <si>
    <t>Декомпозиция ВВП. Вклад отраслей экономики в прирост ВВП, г/г накопленным итогом</t>
  </si>
  <si>
    <t>Декомпозиция горнодобывающей промышленности. Вклад отраслей в прирост, г/г накопленным итогом</t>
  </si>
  <si>
    <t>Декомпозиция обрабатывающей промышленности. Вклад отраслей в прирост, г/г накопленным итогом</t>
  </si>
  <si>
    <t>Структура прироста розничного товарооборота и темпы роста оптового товарооборота, г/г накопленным итогом</t>
  </si>
  <si>
    <t>Динамика композитного опережающего индикатора и разрыва выпуска</t>
  </si>
  <si>
    <t>Общее и ненефтяное сальдо республиканского бюджета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</si>
  <si>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</si>
  <si>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</si>
  <si>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</si>
  <si>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Динамика ставок денежного рынка</t>
  </si>
  <si>
    <t>Динамика обменного курса и объем торгов на валютном рынке</t>
  </si>
  <si>
    <t>Вклад компонентов в рост объема депозитов</t>
  </si>
  <si>
    <t>Долларизация депозитов</t>
  </si>
  <si>
    <t>Ставки по срочным депозитам в разрезе субъектов и валют</t>
  </si>
  <si>
    <t>Вклад компонентов в рост кредитов</t>
  </si>
  <si>
    <t>Вклад компонент</t>
  </si>
  <si>
    <t>Год</t>
  </si>
  <si>
    <t>Квартал</t>
  </si>
  <si>
    <t>Источник</t>
  </si>
  <si>
    <t>КС МНЭ</t>
  </si>
  <si>
    <t>Ставки по кредитам в национальной валюте</t>
  </si>
  <si>
    <t>Инвестиции в основной капитал</t>
  </si>
  <si>
    <t>НБ РК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</si>
  <si>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</si>
  <si>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</si>
  <si>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</si>
  <si>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</si>
  <si>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</si>
  <si>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</si>
  <si>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</si>
  <si>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</si>
  <si>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</si>
  <si>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</si>
  <si>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</si>
  <si>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Прогнозы НБРК</t>
  </si>
  <si>
    <t>Расчеты НБРК</t>
  </si>
  <si>
    <t>Объем биржевых торгов</t>
  </si>
  <si>
    <t>Казахстанская фондовая биржа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</si>
  <si>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</si>
  <si>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</si>
  <si>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</si>
  <si>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</si>
  <si>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</si>
  <si>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</si>
  <si>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</si>
  <si>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</si>
  <si>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</si>
  <si>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</si>
  <si>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</si>
  <si>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</si>
  <si>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</si>
  <si>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</si>
  <si>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</si>
  <si>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</si>
  <si>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</si>
  <si>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Eurostat, National Bureau of Statistics of China, Росстат, ЦБ РФ, Consensus Ecs., Eurostat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</si>
  <si>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</si>
  <si>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</si>
  <si>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</si>
  <si>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</si>
  <si>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</si>
  <si>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</si>
  <si>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</si>
  <si>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</si>
  <si>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</si>
  <si>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</si>
  <si>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</si>
  <si>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</si>
  <si>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</si>
  <si>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</si>
  <si>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</si>
  <si>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</si>
  <si>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</si>
  <si>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</si>
  <si>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</si>
  <si>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</si>
  <si>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 xml:space="preserve">Источник: </t>
  </si>
  <si>
    <t xml:space="preserve">ставка по срочным депозитам физ.лиц в тенге, % </t>
  </si>
  <si>
    <t>ставка по срочным депозитам юр.лиц в тенге,%</t>
  </si>
  <si>
    <t>Темп роста кредитования, в % г/г</t>
  </si>
  <si>
    <t>Вклад переоценки кредитов в инвалюте физлицам</t>
  </si>
  <si>
    <t>Вклад переоценки кредитов в инвалюте юрлицам</t>
  </si>
  <si>
    <t>Вклад кредитов в инвалюте физлицам</t>
  </si>
  <si>
    <t>Вклад кредитов в инвалюте юрлицам</t>
  </si>
  <si>
    <t>Вклад кредитов в нацвалюте физлицам</t>
  </si>
  <si>
    <t>Вклад кредитов в нацвалюте юрлицам</t>
  </si>
  <si>
    <t>долгосрочные займы физическим лицам</t>
  </si>
  <si>
    <t>краткосрочные займы физическим лицам</t>
  </si>
  <si>
    <t>долгосрочные займы юридическим лицам</t>
  </si>
  <si>
    <t>краткосрочные займы юридическим лицам</t>
  </si>
  <si>
    <t>КС МНЭ, расчеты НБРК</t>
  </si>
  <si>
    <t>Операции с недвижимым имуществом</t>
  </si>
  <si>
    <t>Транспорт и складирование</t>
  </si>
  <si>
    <t>Оптовая и розничная торговля</t>
  </si>
  <si>
    <t>Промышленность</t>
  </si>
  <si>
    <t>Прочие отрасли и налоги</t>
  </si>
  <si>
    <t xml:space="preserve">ВВП </t>
  </si>
  <si>
    <t>Прочие отрасли горнодобывающей промышленности</t>
  </si>
  <si>
    <t>Добыча руд цветных металлов</t>
  </si>
  <si>
    <t>Добыча железных руд</t>
  </si>
  <si>
    <t>Добыча природного газа</t>
  </si>
  <si>
    <t>Добыча сырой нефти</t>
  </si>
  <si>
    <t>Добыча угля</t>
  </si>
  <si>
    <t>Горнодобывающая промышленность</t>
  </si>
  <si>
    <t>Прочие отрасли</t>
  </si>
  <si>
    <t>Машиностроение</t>
  </si>
  <si>
    <t xml:space="preserve">Металлургическая промышленность </t>
  </si>
  <si>
    <t xml:space="preserve">Производство кокса и продуктов нефтепереработки </t>
  </si>
  <si>
    <t xml:space="preserve">Легкая пром., хим. пром., фарм. про-во </t>
  </si>
  <si>
    <t>Пищевая промышленность</t>
  </si>
  <si>
    <t>Темпы роста обрабатывающей промышленности</t>
  </si>
  <si>
    <t>Темпы роста оптового товарооборота (пр. ось)</t>
  </si>
  <si>
    <t>Торговля непродовольственными товарами</t>
  </si>
  <si>
    <t>Торговля продовольственными товарами</t>
  </si>
  <si>
    <t>Темпы роста розничного товарооборота</t>
  </si>
  <si>
    <t>КС МНЭ, НБРК, расчеты НБРК</t>
  </si>
  <si>
    <t>Разрыв выпуска (Фильтр Ходрика-Прескотта)</t>
  </si>
  <si>
    <t>Композитный опережающий индикатор* (пр.ось)</t>
  </si>
  <si>
    <t>Министерство финансов РК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</si>
  <si>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</si>
  <si>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</si>
  <si>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</si>
  <si>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</si>
  <si>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</si>
  <si>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</si>
  <si>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КС МНЭ, прогнозы НБРК</t>
  </si>
  <si>
    <t>Инфляция г/г</t>
  </si>
  <si>
    <t>Инфляция м/м (правая ось)</t>
  </si>
  <si>
    <t xml:space="preserve">ФАО ООН,  прогнозы НБРК </t>
  </si>
  <si>
    <t>Сальдо</t>
  </si>
  <si>
    <t>TONIA</t>
  </si>
  <si>
    <t>Коридор базовой ставки</t>
  </si>
  <si>
    <t>Базовая ставка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</si>
  <si>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</si>
  <si>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</si>
  <si>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</si>
  <si>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</si>
  <si>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</si>
  <si>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</si>
  <si>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</si>
  <si>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</si>
  <si>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</si>
  <si>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</si>
  <si>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 xml:space="preserve">I. ПЕРСПЕКТИВЫ РАЗВИТИЯ ЭКОНОМИЧЕСКОЙ СИТУАЦИИ В СРЕДНЕСРОЧНОМ ПЕРИОДЕ И РИСКИ ПРОГНОЗА </t>
  </si>
  <si>
    <t xml:space="preserve">Реальный рост ВВП Китая, ЕС, России, г/г
</t>
  </si>
  <si>
    <t>III. ЦЕНООБРАЗОВАНИЕ И ИНФЛЯЦИОННЫЕ ОЖИДАНИЯ</t>
  </si>
  <si>
    <t>IV. ЭКОНОМИЧЕСКОЕ РАЗВИТИЕ</t>
  </si>
  <si>
    <t>График 9. Мировое производство нефти, г/г</t>
  </si>
  <si>
    <t>Инфляция, г/г</t>
  </si>
  <si>
    <t xml:space="preserve">Ожидаемая инфляция, г/г </t>
  </si>
  <si>
    <t>График 44</t>
  </si>
  <si>
    <t>Курс тенге к доллару США (правая шкала)</t>
  </si>
  <si>
    <t>V. РАЗВИТИЕ ФИНАНСОВОГО РЫНКА</t>
  </si>
  <si>
    <t>квартал</t>
  </si>
  <si>
    <t xml:space="preserve">Год </t>
  </si>
  <si>
    <t>КС МНЭ, FusionLab</t>
  </si>
  <si>
    <t xml:space="preserve">График 3. Динамика роста ВВП, г/г, в % </t>
  </si>
  <si>
    <t>График 2. Инфляция, в среднем за квартал, г/г, %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</si>
  <si>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</si>
  <si>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</si>
  <si>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</si>
  <si>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</si>
  <si>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</si>
  <si>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Водоснабжение</t>
  </si>
  <si>
    <t>Здравоохранение</t>
  </si>
  <si>
    <t>доля 10м 2018</t>
  </si>
  <si>
    <t>доля 10м 2019</t>
  </si>
  <si>
    <t>График 45</t>
  </si>
  <si>
    <t>График 46</t>
  </si>
  <si>
    <t>График 46. Ставки по кредитам в национальной валюте</t>
  </si>
  <si>
    <t xml:space="preserve">График 45. Вклад компонентов в рост кредитования экономики </t>
  </si>
  <si>
    <t>График 44 Ставки по срочным депозитам в разрезе субъектов и валют</t>
  </si>
  <si>
    <t>График 43. Долларизация депозитов</t>
  </si>
  <si>
    <t>График 42. Вклад компонентов в рост объема депозитов</t>
  </si>
  <si>
    <t>График 41. Динамика обменного курса и объем торгов на валютном рынке</t>
  </si>
  <si>
    <t>График 40. Динамика ставок денежного рынка</t>
  </si>
  <si>
    <t>График 39. Коридор процентных ставок и ставка TONIA</t>
  </si>
  <si>
    <t>График 37. Структура доходов республиканского бюджета, %</t>
  </si>
  <si>
    <t>График 36. Общее и ненефтяное сальдо республиканского бюджета</t>
  </si>
  <si>
    <t>Реальная заработная плата</t>
  </si>
  <si>
    <t>Электроснабжение</t>
  </si>
  <si>
    <t>*Без учета цен на фрукты и овощи, коммунальные услуги (регулируемые), железнодорожный транспорт, связь, бензин, дизельное топливо и уголь</t>
  </si>
  <si>
    <t xml:space="preserve">График 1. Прогноз компонент инфляции на 2019-2020 годы, г/г </t>
  </si>
  <si>
    <t>янв-апр</t>
  </si>
  <si>
    <t>Другие</t>
  </si>
  <si>
    <t>Передаточные устройства</t>
  </si>
  <si>
    <t>Здания соц.значимости</t>
  </si>
  <si>
    <t>Всего</t>
  </si>
  <si>
    <t>Жилые здания</t>
  </si>
  <si>
    <t>Промышленные здания</t>
  </si>
  <si>
    <t>мар.20</t>
  </si>
  <si>
    <t>апр.20</t>
  </si>
  <si>
    <t>РК</t>
  </si>
  <si>
    <t>Костанайская</t>
  </si>
  <si>
    <t>Акмолинская</t>
  </si>
  <si>
    <t>Мангистауская</t>
  </si>
  <si>
    <t>г.Шымкент</t>
  </si>
  <si>
    <t>Карагандинская</t>
  </si>
  <si>
    <t>Жамбылская</t>
  </si>
  <si>
    <t>ВКО</t>
  </si>
  <si>
    <t>ЗКО</t>
  </si>
  <si>
    <t>Кызылординская</t>
  </si>
  <si>
    <t>Алматинская</t>
  </si>
  <si>
    <t>Туркестанская</t>
  </si>
  <si>
    <t>Павлодарская</t>
  </si>
  <si>
    <t>Актюбинская</t>
  </si>
  <si>
    <t>СКО</t>
  </si>
  <si>
    <t>Атырауская</t>
  </si>
  <si>
    <t>г. Алматы</t>
  </si>
  <si>
    <t>г. Нур-Султан</t>
  </si>
  <si>
    <t>Регионы</t>
  </si>
  <si>
    <t xml:space="preserve"> FusionLab, расчеты НБРК</t>
  </si>
  <si>
    <t>Воспринимаемая инфляция</t>
  </si>
  <si>
    <t>Горнодоб.обрабат.промыш.</t>
  </si>
  <si>
    <t xml:space="preserve">Трансп.инфраструктуры </t>
  </si>
  <si>
    <t>Реальная ЗП</t>
  </si>
  <si>
    <t>ФОТ</t>
  </si>
  <si>
    <t>Экономика</t>
  </si>
  <si>
    <t>Деят.адм.вспом.обслуживания</t>
  </si>
  <si>
    <t>Опер. с недв.имуществом</t>
  </si>
  <si>
    <t>С/х</t>
  </si>
  <si>
    <t>Услуги по прожив. и питанию</t>
  </si>
  <si>
    <t>Фин.страховая деят-ть</t>
  </si>
  <si>
    <t>Обрабатывающая отрасль</t>
  </si>
  <si>
    <t>Горнодобывающая отрасль</t>
  </si>
  <si>
    <t>Прочие услуги</t>
  </si>
  <si>
    <t>Деят-ть адм.вспом.обсл.</t>
  </si>
  <si>
    <t>Проф.науч.техн.деят-ть</t>
  </si>
  <si>
    <t>Искусство, отдых</t>
  </si>
  <si>
    <t>Операции с недв.имуществом</t>
  </si>
  <si>
    <t>Услуги по проживанию и питанию</t>
  </si>
  <si>
    <t>Всего по экономике</t>
  </si>
  <si>
    <t>Услуги по прож.пит.</t>
  </si>
  <si>
    <t>Операции с недв.имущ.</t>
  </si>
  <si>
    <t>График 11. Динамика инфляции</t>
  </si>
  <si>
    <t xml:space="preserve">График 4. Карта рисков, основанная на экспертном подходе </t>
  </si>
  <si>
    <t>Хлебобулочные изделия и крупы</t>
  </si>
  <si>
    <t>Мясо</t>
  </si>
  <si>
    <t>Фрукты и овощи</t>
  </si>
  <si>
    <t>Другие товары</t>
  </si>
  <si>
    <t>Сахар</t>
  </si>
  <si>
    <t>График 13. Вклады групп продовольственной инфляции, г/г</t>
  </si>
  <si>
    <t>Цены производителей на мясо (живой вес)</t>
  </si>
  <si>
    <t>Потребительские цены на мясо</t>
  </si>
  <si>
    <t>Цены производителей мясо (обработка)</t>
  </si>
  <si>
    <t>Цены на культуры кормовые</t>
  </si>
  <si>
    <t>График 14. Потребительские цены и цены производителей мясной продукции, г/г</t>
  </si>
  <si>
    <t>Яблоки</t>
  </si>
  <si>
    <t>Апельсины</t>
  </si>
  <si>
    <t>Лимоны</t>
  </si>
  <si>
    <t>Чеснок</t>
  </si>
  <si>
    <t>График 15. Потребительские цены на отдельные виды плодоовощной продукции, г/г</t>
  </si>
  <si>
    <t>Инфляция с/к м/м (правая ось)</t>
  </si>
  <si>
    <t>График 16. Динамика непродовольственной инфляции</t>
  </si>
  <si>
    <t>Одежда</t>
  </si>
  <si>
    <t>Обувь</t>
  </si>
  <si>
    <t>Строительные материалы</t>
  </si>
  <si>
    <t xml:space="preserve">Твердое топливо  </t>
  </si>
  <si>
    <t>Мебель</t>
  </si>
  <si>
    <t>Медикаменты</t>
  </si>
  <si>
    <t>ГСМ</t>
  </si>
  <si>
    <t>Прочие товары</t>
  </si>
  <si>
    <t>График 17. Вклады групп непродовольственной инфляции, г/г</t>
  </si>
  <si>
    <t>График 18. Динамика сервисной инфляции</t>
  </si>
  <si>
    <t>Регулируемые коммунальные услуги</t>
  </si>
  <si>
    <t>Остальные услуги</t>
  </si>
  <si>
    <t>График 19. Вклады групп в сервисную инфляцию, г/г</t>
  </si>
  <si>
    <t>График 20. Цены на услуги транспорта, г/г</t>
  </si>
  <si>
    <t>Железнодорожный</t>
  </si>
  <si>
    <t>Услуги транспорта</t>
  </si>
  <si>
    <t>Автомобильный</t>
  </si>
  <si>
    <t>Воздушный</t>
  </si>
  <si>
    <t>Прочие услуги транспорта</t>
  </si>
  <si>
    <t>г/г</t>
  </si>
  <si>
    <t>м/м (правая ось)</t>
  </si>
  <si>
    <t>График 21. Цены на услуги связи</t>
  </si>
  <si>
    <t xml:space="preserve">Годовая инфляция </t>
  </si>
  <si>
    <t>Базовая инфляция (trimmed mean)</t>
  </si>
  <si>
    <t>График 22. Инфляция и базовая инфляция*</t>
  </si>
  <si>
    <t>График 23. Ожидаемая инфляция</t>
  </si>
  <si>
    <t>График 24. Оценка количественного роста цен за последние и следующие 12 месяцев</t>
  </si>
  <si>
    <t>График 25. Показатели инвестиционной активности, г/г накопленным итогом</t>
  </si>
  <si>
    <t>График 26. Декомпозиция ВВП. Вклад отраслей экономики в прирост ВВП, г/г накопленным итогом</t>
  </si>
  <si>
    <t>График 27. Декомпозиция горнодобывающей промышленности. Вклад отраслей в прирост, г/г накопленным итогом</t>
  </si>
  <si>
    <t>График 28. Декомпозиция обрабатывающей промышленности. Вклад отраслей в прирост, г/г накопленным итогом</t>
  </si>
  <si>
    <t xml:space="preserve">График 29. Объем строительных работ (услуг) по видам строящихся объектов, г/г </t>
  </si>
  <si>
    <t xml:space="preserve">График 30. Розничный товарооборот в разрезе регионов, г/г </t>
  </si>
  <si>
    <t>График 31. Структура прироста розничного товарооборота и темпы роста оптового товарооборота, г/г накопленным итогом</t>
  </si>
  <si>
    <t>График 32. Динамика композитного опережающего индикатора и разрыва выпуска</t>
  </si>
  <si>
    <t>Динамика инфляции</t>
  </si>
  <si>
    <t>Вклады групп продовольственной инфляции, г/г</t>
  </si>
  <si>
    <t>Потребительские цены и цены производителей мясной продукции, г/г</t>
  </si>
  <si>
    <t>Потребительские цены на отдельные виды плодоовощной продукции, г/г</t>
  </si>
  <si>
    <t>Динамика непродовольственной инфляции</t>
  </si>
  <si>
    <t>Динамика сервисной инфляции</t>
  </si>
  <si>
    <t>Вклады групп в сервисную инфляцию, г/г</t>
  </si>
  <si>
    <t>Цены на услуги транспорта, г/г</t>
  </si>
  <si>
    <t>Цены на услуги связи</t>
  </si>
  <si>
    <t>Инфляция и базовая инфляция*</t>
  </si>
  <si>
    <t>II. ВНЕШНИЕ УСЛОВИЯ</t>
  </si>
  <si>
    <t xml:space="preserve">Объем строительных работ (услуг) по видам строящихся объектов, г/г </t>
  </si>
  <si>
    <t xml:space="preserve">Розничный товарооборот в разрезе регионов, г/г </t>
  </si>
  <si>
    <t>Вклад показателей в рост производительности труда, 2020 года 1квартал, г/г</t>
  </si>
  <si>
    <t>Реальная заработная плата и производительность труда, 2020 года 1квартал, г/г</t>
  </si>
  <si>
    <t>Реальная заработная плата и ФОТ, 2020 года 1квартал, г/г</t>
  </si>
  <si>
    <t>График 33. Реальная заработная плата и ФОТ, 2020 года 1квартал, г/г</t>
  </si>
  <si>
    <t>График 34. Реальная заработная плата и производительность труда, 2020 года 1квартал, г/г</t>
  </si>
  <si>
    <t>График 35. Вклад показателей в рост производительности труда, 2020 года 1квартал, г/г</t>
  </si>
  <si>
    <t>Динамика продовольственной инфляции</t>
  </si>
  <si>
    <t>График 12. Динамика продовольственной инфляции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</si>
  <si>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</si>
  <si>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</si>
  <si>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</si>
  <si>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</si>
  <si>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</si>
  <si>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</si>
  <si>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</si>
  <si>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</si>
  <si>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</si>
  <si>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</si>
  <si>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</si>
  <si>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</si>
  <si>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средства банков на кор.счетах в НБРК</t>
  </si>
  <si>
    <t>Базовая инфляция (без учета цен ГСМ, фрукты и овощи, рег.услуги)</t>
  </si>
  <si>
    <t>График 5. Реальный рост ВВП Китая, ЕС, России, г/г</t>
  </si>
  <si>
    <t>График 6. Инфляция в Китае, ЕС, России, г/г</t>
  </si>
  <si>
    <t>График 7. Динамика мирового рынка нефти</t>
  </si>
  <si>
    <t>График 8. Мировое потребление нефти, г/г</t>
  </si>
  <si>
    <t xml:space="preserve">График 10. Индекс цен ФАО на зерновые, 2002-2004 = 100% </t>
  </si>
  <si>
    <t>Инфляция с/к* м/м (правая ось)</t>
  </si>
  <si>
    <t>*-сезонно-скорректированная инфляция</t>
  </si>
  <si>
    <t>График 38. Открытая позиция по операциям НБРК на внутреннем рынке</t>
  </si>
  <si>
    <t>Other</t>
  </si>
  <si>
    <t>residenti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</si>
</sst>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dd\.mm\.yy"/>
    <numFmt numFmtId="170" formatCode="_(* #,##0.00_);[Blue]_(* \-#,##0.00_);_(* &quot;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(* #,##0_);_(* \(#,##0\);_(* &quot;-&quot;??_);_(@_)"/>
    <numFmt numFmtId="176" formatCode="#,##0_);[Blue]\(\-\)\ #,##0_)"/>
    <numFmt numFmtId="177" formatCode="#,##0.0_);[Blue]\(\-\)\ #,##0.0_)"/>
    <numFmt numFmtId="178" formatCode="_-* #,##0.00&quot;р.&quot;_-;\-* #,##0.00&quot;р.&quot;_-;_-* &quot;-&quot;??&quot;р.&quot;_-;_-@_-"/>
    <numFmt numFmtId="179" formatCode="0.00000"/>
    <numFmt numFmtId="180" formatCode="0.00000000"/>
    <numFmt numFmtId="181" formatCode="0.0000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8"/>
      <name val="Academy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</borders>
  <cellStyleXfs count="359">
    <xf numFmtId="0" fontId="0" fillId="0" borderId="0"/>
    <xf numFmtId="0" fontId="8" fillId="0" borderId="0" applyNumberForma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5" borderId="0" applyNumberFormat="0" applyBorder="0" applyAlignment="0" applyProtection="0"/>
    <xf numFmtId="0" fontId="21" fillId="0" borderId="0"/>
    <xf numFmtId="166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1" fillId="0" borderId="0"/>
    <xf numFmtId="170" fontId="27" fillId="0" borderId="0" applyFill="0" applyBorder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4" fillId="0" borderId="0" applyFont="0" applyFill="0" applyBorder="0" applyAlignment="0" applyProtection="0"/>
    <xf numFmtId="0" fontId="15" fillId="0" borderId="0"/>
    <xf numFmtId="0" fontId="28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172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8" fillId="0" borderId="0"/>
    <xf numFmtId="0" fontId="31" fillId="0" borderId="0"/>
    <xf numFmtId="175" fontId="21" fillId="0" borderId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176" fontId="27" fillId="0" borderId="1" applyBorder="0">
      <protection hidden="1"/>
    </xf>
    <xf numFmtId="0" fontId="33" fillId="25" borderId="15" applyNumberFormat="0" applyAlignment="0" applyProtection="0"/>
    <xf numFmtId="0" fontId="33" fillId="25" borderId="15" applyNumberFormat="0" applyAlignment="0" applyProtection="0"/>
    <xf numFmtId="0" fontId="33" fillId="25" borderId="15" applyNumberFormat="0" applyAlignment="0" applyProtection="0"/>
    <xf numFmtId="0" fontId="33" fillId="25" borderId="15" applyNumberForma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9" fillId="26" borderId="20" applyNumberFormat="0" applyAlignment="0" applyProtection="0"/>
    <xf numFmtId="0" fontId="39" fillId="26" borderId="20" applyNumberFormat="0" applyAlignment="0" applyProtection="0"/>
    <xf numFmtId="0" fontId="39" fillId="26" borderId="20" applyNumberFormat="0" applyAlignment="0" applyProtection="0"/>
    <xf numFmtId="0" fontId="39" fillId="26" borderId="20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28" borderId="21" applyNumberFormat="0" applyFont="0" applyAlignment="0" applyProtection="0"/>
    <xf numFmtId="0" fontId="28" fillId="28" borderId="21" applyNumberFormat="0" applyFont="0" applyAlignment="0" applyProtection="0"/>
    <xf numFmtId="0" fontId="28" fillId="28" borderId="21" applyNumberFormat="0" applyFont="0" applyAlignment="0" applyProtection="0"/>
    <xf numFmtId="0" fontId="28" fillId="28" borderId="21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2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8" fillId="0" borderId="0"/>
    <xf numFmtId="0" fontId="53" fillId="0" borderId="0"/>
    <xf numFmtId="177" fontId="47" fillId="29" borderId="23" applyFont="0" applyFill="0" applyBorder="0">
      <protection hidden="1"/>
    </xf>
    <xf numFmtId="171" fontId="3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8" fillId="0" borderId="0"/>
    <xf numFmtId="0" fontId="49" fillId="0" borderId="0"/>
    <xf numFmtId="0" fontId="28" fillId="0" borderId="0"/>
    <xf numFmtId="0" fontId="15" fillId="0" borderId="0"/>
    <xf numFmtId="43" fontId="15" fillId="0" borderId="0" applyFont="0" applyFill="0" applyBorder="0" applyAlignment="0" applyProtection="0"/>
    <xf numFmtId="0" fontId="50" fillId="0" borderId="0"/>
    <xf numFmtId="0" fontId="51" fillId="0" borderId="0"/>
    <xf numFmtId="178" fontId="3" fillId="0" borderId="0" applyFont="0" applyFill="0" applyBorder="0" applyAlignment="0" applyProtection="0"/>
    <xf numFmtId="0" fontId="52" fillId="0" borderId="0"/>
    <xf numFmtId="41" fontId="15" fillId="0" borderId="0" applyFont="0" applyFill="0" applyBorder="0" applyAlignment="0" applyProtection="0"/>
    <xf numFmtId="176" fontId="27" fillId="0" borderId="1" applyBorder="0">
      <protection hidden="1"/>
    </xf>
    <xf numFmtId="0" fontId="27" fillId="0" borderId="0"/>
    <xf numFmtId="0" fontId="29" fillId="11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27" fillId="0" borderId="0"/>
    <xf numFmtId="0" fontId="49" fillId="0" borderId="0"/>
    <xf numFmtId="0" fontId="28" fillId="0" borderId="0"/>
    <xf numFmtId="0" fontId="21" fillId="0" borderId="0"/>
    <xf numFmtId="9" fontId="49" fillId="0" borderId="0" applyFont="0" applyFill="0" applyBorder="0" applyAlignment="0" applyProtection="0"/>
    <xf numFmtId="0" fontId="21" fillId="0" borderId="0"/>
    <xf numFmtId="171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29" fillId="10" borderId="0" applyNumberFormat="0" applyBorder="0" applyAlignment="0" applyProtection="0"/>
    <xf numFmtId="0" fontId="31" fillId="0" borderId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8" borderId="0" applyNumberFormat="0" applyBorder="0" applyAlignment="0" applyProtection="0"/>
    <xf numFmtId="0" fontId="30" fillId="14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30" fillId="19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29" fillId="13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9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9" fillId="15" borderId="0" applyNumberFormat="0" applyBorder="0" applyAlignment="0" applyProtection="0"/>
    <xf numFmtId="172" fontId="28" fillId="0" borderId="0" applyFont="0" applyFill="0" applyBorder="0" applyAlignment="0" applyProtection="0"/>
    <xf numFmtId="0" fontId="21" fillId="0" borderId="0"/>
    <xf numFmtId="0" fontId="3" fillId="0" borderId="0"/>
    <xf numFmtId="0" fontId="28" fillId="0" borderId="0"/>
    <xf numFmtId="172" fontId="28" fillId="0" borderId="0" applyFont="0" applyFill="0" applyBorder="0" applyAlignment="0" applyProtection="0"/>
    <xf numFmtId="0" fontId="28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28" fillId="0" borderId="0"/>
    <xf numFmtId="0" fontId="29" fillId="14" borderId="0" applyNumberFormat="0" applyBorder="0" applyAlignment="0" applyProtection="0"/>
    <xf numFmtId="0" fontId="5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51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51" fillId="0" borderId="0"/>
    <xf numFmtId="0" fontId="3" fillId="0" borderId="0"/>
    <xf numFmtId="172" fontId="28" fillId="0" borderId="0" applyFont="0" applyFill="0" applyBorder="0" applyAlignment="0" applyProtection="0"/>
    <xf numFmtId="0" fontId="51" fillId="0" borderId="0"/>
    <xf numFmtId="0" fontId="2" fillId="0" borderId="0"/>
    <xf numFmtId="9" fontId="2" fillId="0" borderId="0" applyFont="0" applyFill="0" applyBorder="0" applyAlignment="0" applyProtection="0"/>
    <xf numFmtId="0" fontId="60" fillId="0" borderId="0">
      <alignment horizontal="center"/>
    </xf>
    <xf numFmtId="0" fontId="60" fillId="0" borderId="0">
      <alignment horizontal="right"/>
    </xf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10" fillId="0" borderId="1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/>
    <xf numFmtId="17" fontId="16" fillId="0" borderId="1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165" fontId="16" fillId="0" borderId="1" xfId="4" applyNumberFormat="1" applyFont="1" applyBorder="1"/>
    <xf numFmtId="0" fontId="6" fillId="0" borderId="0" xfId="0" applyFont="1"/>
    <xf numFmtId="0" fontId="19" fillId="0" borderId="0" xfId="0" applyFont="1"/>
    <xf numFmtId="0" fontId="0" fillId="0" borderId="0" xfId="0" applyFill="1"/>
    <xf numFmtId="0" fontId="20" fillId="0" borderId="0" xfId="0" applyFont="1"/>
    <xf numFmtId="0" fontId="20" fillId="0" borderId="6" xfId="0" applyFont="1" applyBorder="1"/>
    <xf numFmtId="10" fontId="16" fillId="0" borderId="1" xfId="4" applyNumberFormat="1" applyFont="1" applyBorder="1"/>
    <xf numFmtId="0" fontId="16" fillId="0" borderId="1" xfId="0" applyFont="1" applyBorder="1" applyAlignment="1">
      <alignment horizontal="center" vertical="center"/>
    </xf>
    <xf numFmtId="0" fontId="21" fillId="0" borderId="0" xfId="6" applyFont="1" applyFill="1"/>
    <xf numFmtId="0" fontId="22" fillId="0" borderId="0" xfId="0" applyFont="1" applyBorder="1" applyAlignment="1">
      <alignment horizontal="left" vertical="top"/>
    </xf>
    <xf numFmtId="0" fontId="10" fillId="0" borderId="0" xfId="0" applyFont="1" applyAlignment="1"/>
    <xf numFmtId="165" fontId="0" fillId="0" borderId="0" xfId="4" applyNumberFormat="1" applyFont="1" applyFill="1"/>
    <xf numFmtId="0" fontId="0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5" fontId="16" fillId="0" borderId="1" xfId="4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4" fontId="0" fillId="0" borderId="0" xfId="0" applyNumberFormat="1"/>
    <xf numFmtId="0" fontId="18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167" fontId="16" fillId="0" borderId="1" xfId="7" applyNumberFormat="1" applyFont="1" applyBorder="1"/>
    <xf numFmtId="164" fontId="16" fillId="0" borderId="1" xfId="0" applyNumberFormat="1" applyFont="1" applyBorder="1"/>
    <xf numFmtId="0" fontId="0" fillId="0" borderId="0" xfId="0" applyBorder="1"/>
    <xf numFmtId="165" fontId="16" fillId="0" borderId="1" xfId="4" applyNumberFormat="1" applyFont="1" applyBorder="1" applyAlignment="1">
      <alignment horizontal="center" vertical="center"/>
    </xf>
    <xf numFmtId="0" fontId="0" fillId="0" borderId="0" xfId="0" applyFont="1"/>
    <xf numFmtId="168" fontId="16" fillId="0" borderId="1" xfId="3" applyNumberFormat="1" applyFont="1" applyBorder="1" applyAlignment="1">
      <alignment vertical="center"/>
    </xf>
    <xf numFmtId="0" fontId="24" fillId="0" borderId="0" xfId="0" applyFont="1"/>
    <xf numFmtId="165" fontId="14" fillId="0" borderId="1" xfId="4" applyNumberFormat="1" applyFont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4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0" fontId="18" fillId="0" borderId="1" xfId="4" applyNumberFormat="1" applyFont="1" applyFill="1" applyBorder="1" applyAlignment="1">
      <alignment horizontal="center" vertical="center"/>
    </xf>
    <xf numFmtId="165" fontId="18" fillId="0" borderId="1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/>
    </xf>
    <xf numFmtId="165" fontId="18" fillId="0" borderId="1" xfId="0" applyNumberFormat="1" applyFont="1" applyFill="1" applyBorder="1"/>
    <xf numFmtId="10" fontId="18" fillId="0" borderId="1" xfId="4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9" fontId="18" fillId="0" borderId="1" xfId="4" applyFont="1" applyBorder="1" applyAlignment="1">
      <alignment horizontal="center" vertical="center"/>
    </xf>
    <xf numFmtId="165" fontId="18" fillId="0" borderId="1" xfId="4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8" fillId="0" borderId="1" xfId="6" applyFont="1" applyFill="1" applyBorder="1" applyAlignment="1" applyProtection="1">
      <alignment horizontal="center" vertical="center" wrapText="1"/>
      <protection locked="0"/>
    </xf>
    <xf numFmtId="14" fontId="18" fillId="0" borderId="1" xfId="6" applyNumberFormat="1" applyFont="1" applyFill="1" applyBorder="1" applyAlignment="1" applyProtection="1">
      <alignment horizontal="center" vertical="center"/>
      <protection locked="0"/>
    </xf>
    <xf numFmtId="169" fontId="18" fillId="0" borderId="1" xfId="6" applyNumberFormat="1" applyFont="1" applyFill="1" applyBorder="1" applyAlignment="1" applyProtection="1">
      <alignment horizontal="center" vertical="center"/>
      <protection locked="0"/>
    </xf>
    <xf numFmtId="14" fontId="18" fillId="0" borderId="1" xfId="6" applyNumberFormat="1" applyFont="1" applyFill="1" applyBorder="1" applyAlignment="1">
      <alignment horizontal="center" vertical="center"/>
    </xf>
    <xf numFmtId="9" fontId="18" fillId="0" borderId="1" xfId="4" applyFont="1" applyFill="1" applyBorder="1" applyAlignment="1" applyProtection="1">
      <alignment horizontal="center" vertical="center"/>
      <protection locked="0"/>
    </xf>
    <xf numFmtId="2" fontId="18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0" xfId="6" applyFont="1" applyFill="1" applyBorder="1" applyProtection="1">
      <protection locked="0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center"/>
    </xf>
    <xf numFmtId="43" fontId="18" fillId="0" borderId="1" xfId="0" applyNumberFormat="1" applyFont="1" applyFill="1" applyBorder="1"/>
    <xf numFmtId="0" fontId="16" fillId="0" borderId="7" xfId="0" applyFont="1" applyBorder="1" applyAlignment="1">
      <alignment horizontal="center" vertical="center"/>
    </xf>
    <xf numFmtId="14" fontId="16" fillId="0" borderId="8" xfId="6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/>
    <xf numFmtId="165" fontId="16" fillId="0" borderId="1" xfId="0" applyNumberFormat="1" applyFont="1" applyBorder="1" applyAlignment="1">
      <alignment horizontal="right"/>
    </xf>
    <xf numFmtId="165" fontId="16" fillId="0" borderId="1" xfId="4" applyNumberFormat="1" applyFont="1" applyFill="1" applyBorder="1"/>
    <xf numFmtId="1" fontId="0" fillId="0" borderId="0" xfId="0" applyNumberFormat="1"/>
    <xf numFmtId="1" fontId="16" fillId="0" borderId="1" xfId="0" applyNumberFormat="1" applyFont="1" applyBorder="1"/>
    <xf numFmtId="14" fontId="18" fillId="0" borderId="1" xfId="177" applyNumberFormat="1" applyFont="1" applyFill="1" applyBorder="1" applyAlignment="1">
      <alignment horizontal="left"/>
    </xf>
    <xf numFmtId="0" fontId="18" fillId="0" borderId="1" xfId="177" applyFont="1" applyBorder="1"/>
    <xf numFmtId="0" fontId="18" fillId="0" borderId="1" xfId="177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65" fontId="18" fillId="0" borderId="1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8" fillId="0" borderId="1" xfId="237" applyNumberFormat="1" applyFont="1" applyFill="1" applyBorder="1" applyAlignment="1">
      <alignment horizontal="center" vertical="top" wrapText="1"/>
    </xf>
    <xf numFmtId="9" fontId="48" fillId="0" borderId="1" xfId="235" applyFont="1" applyBorder="1"/>
    <xf numFmtId="0" fontId="18" fillId="0" borderId="1" xfId="0" applyFont="1" applyBorder="1"/>
    <xf numFmtId="0" fontId="16" fillId="0" borderId="1" xfId="0" applyFont="1" applyFill="1" applyBorder="1" applyAlignment="1">
      <alignment horizontal="center" vertical="center"/>
    </xf>
    <xf numFmtId="0" fontId="0" fillId="6" borderId="0" xfId="0" applyFill="1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/>
    </xf>
    <xf numFmtId="10" fontId="54" fillId="0" borderId="0" xfId="4" applyNumberFormat="1" applyFont="1"/>
    <xf numFmtId="43" fontId="54" fillId="0" borderId="0" xfId="3" applyFont="1"/>
    <xf numFmtId="2" fontId="25" fillId="0" borderId="24" xfId="0" applyNumberFormat="1" applyFont="1" applyFill="1" applyBorder="1" applyAlignment="1">
      <alignment horizontal="center"/>
    </xf>
    <xf numFmtId="0" fontId="16" fillId="0" borderId="1" xfId="177" applyFont="1" applyBorder="1"/>
    <xf numFmtId="17" fontId="18" fillId="0" borderId="0" xfId="0" applyNumberFormat="1" applyFont="1" applyFill="1" applyBorder="1" applyAlignment="1">
      <alignment horizontal="center" vertical="center"/>
    </xf>
    <xf numFmtId="10" fontId="0" fillId="0" borderId="0" xfId="0" applyNumberFormat="1"/>
    <xf numFmtId="165" fontId="21" fillId="0" borderId="0" xfId="4" applyNumberFormat="1" applyFont="1"/>
    <xf numFmtId="10" fontId="21" fillId="0" borderId="0" xfId="4" applyNumberFormat="1" applyFont="1"/>
    <xf numFmtId="0" fontId="16" fillId="0" borderId="1" xfId="0" applyFont="1" applyFill="1" applyBorder="1"/>
    <xf numFmtId="0" fontId="0" fillId="0" borderId="0" xfId="0" applyNumberFormat="1"/>
    <xf numFmtId="180" fontId="0" fillId="0" borderId="0" xfId="0" applyNumberFormat="1"/>
    <xf numFmtId="179" fontId="0" fillId="0" borderId="0" xfId="0" applyNumberFormat="1" applyAlignment="1"/>
    <xf numFmtId="179" fontId="0" fillId="0" borderId="0" xfId="0" applyNumberFormat="1" applyFill="1" applyAlignme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5" fillId="0" borderId="1" xfId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0" fontId="16" fillId="0" borderId="1" xfId="0" applyNumberFormat="1" applyFont="1" applyBorder="1"/>
    <xf numFmtId="14" fontId="21" fillId="0" borderId="1" xfId="0" applyNumberFormat="1" applyFont="1" applyFill="1" applyBorder="1" applyAlignment="1">
      <alignment horizontal="center" vertical="center"/>
    </xf>
    <xf numFmtId="14" fontId="18" fillId="0" borderId="8" xfId="6" applyNumberFormat="1" applyFont="1" applyFill="1" applyBorder="1" applyAlignment="1" applyProtection="1">
      <alignment horizontal="center" vertical="center"/>
      <protection locked="0"/>
    </xf>
    <xf numFmtId="165" fontId="16" fillId="0" borderId="1" xfId="0" applyNumberFormat="1" applyFont="1" applyFill="1" applyBorder="1"/>
    <xf numFmtId="43" fontId="18" fillId="0" borderId="3" xfId="0" applyNumberFormat="1" applyFont="1" applyFill="1" applyBorder="1"/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5" fontId="18" fillId="0" borderId="8" xfId="4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5" fontId="16" fillId="0" borderId="0" xfId="4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9" fontId="16" fillId="0" borderId="1" xfId="4" applyFont="1" applyBorder="1"/>
    <xf numFmtId="1" fontId="16" fillId="0" borderId="0" xfId="0" applyNumberFormat="1" applyFont="1" applyBorder="1"/>
    <xf numFmtId="165" fontId="18" fillId="0" borderId="2" xfId="4" applyNumberFormat="1" applyFont="1" applyBorder="1"/>
    <xf numFmtId="0" fontId="18" fillId="0" borderId="2" xfId="0" applyFont="1" applyBorder="1"/>
    <xf numFmtId="165" fontId="16" fillId="0" borderId="1" xfId="4" applyNumberFormat="1" applyFont="1" applyBorder="1" applyAlignment="1">
      <alignment horizontal="right"/>
    </xf>
    <xf numFmtId="0" fontId="18" fillId="0" borderId="27" xfId="0" applyFont="1" applyBorder="1" applyAlignment="1">
      <alignment horizontal="center" vertical="center" wrapText="1"/>
    </xf>
    <xf numFmtId="0" fontId="18" fillId="0" borderId="27" xfId="26" applyFont="1" applyBorder="1" applyAlignment="1" applyProtection="1">
      <alignment horizontal="center" vertical="center" wrapText="1"/>
      <protection hidden="1"/>
    </xf>
    <xf numFmtId="16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/>
    <xf numFmtId="17" fontId="16" fillId="0" borderId="3" xfId="0" applyNumberFormat="1" applyFont="1" applyBorder="1" applyAlignment="1">
      <alignment horizontal="center"/>
    </xf>
    <xf numFmtId="17" fontId="16" fillId="0" borderId="10" xfId="0" applyNumberFormat="1" applyFont="1" applyBorder="1" applyAlignment="1">
      <alignment horizontal="center"/>
    </xf>
    <xf numFmtId="0" fontId="18" fillId="0" borderId="8" xfId="0" applyFont="1" applyBorder="1"/>
    <xf numFmtId="17" fontId="18" fillId="0" borderId="1" xfId="0" applyNumberFormat="1" applyFont="1" applyBorder="1" applyAlignment="1">
      <alignment horizontal="center"/>
    </xf>
    <xf numFmtId="17" fontId="18" fillId="0" borderId="11" xfId="0" applyNumberFormat="1" applyFont="1" applyBorder="1" applyAlignment="1">
      <alignment horizontal="center"/>
    </xf>
    <xf numFmtId="0" fontId="16" fillId="0" borderId="8" xfId="0" applyFont="1" applyBorder="1"/>
    <xf numFmtId="165" fontId="18" fillId="0" borderId="1" xfId="4" applyNumberFormat="1" applyFont="1" applyBorder="1"/>
    <xf numFmtId="165" fontId="18" fillId="0" borderId="11" xfId="4" applyNumberFormat="1" applyFont="1" applyBorder="1"/>
    <xf numFmtId="0" fontId="16" fillId="0" borderId="12" xfId="0" applyFont="1" applyBorder="1"/>
    <xf numFmtId="165" fontId="18" fillId="0" borderId="9" xfId="4" applyNumberFormat="1" applyFont="1" applyBorder="1"/>
    <xf numFmtId="164" fontId="18" fillId="0" borderId="1" xfId="237" applyNumberFormat="1" applyFont="1" applyFill="1" applyBorder="1" applyAlignment="1">
      <alignment horizontal="center" vertical="center" wrapText="1"/>
    </xf>
    <xf numFmtId="0" fontId="18" fillId="0" borderId="1" xfId="30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9" fontId="16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/>
    <xf numFmtId="4" fontId="16" fillId="0" borderId="1" xfId="0" applyNumberFormat="1" applyFont="1" applyFill="1" applyBorder="1"/>
    <xf numFmtId="165" fontId="16" fillId="0" borderId="11" xfId="4" applyNumberFormat="1" applyFont="1" applyBorder="1" applyAlignment="1">
      <alignment horizontal="center" vertical="center"/>
    </xf>
    <xf numFmtId="165" fontId="16" fillId="0" borderId="1" xfId="4" applyNumberFormat="1" applyFont="1" applyBorder="1" applyAlignment="1">
      <alignment horizontal="center"/>
    </xf>
    <xf numFmtId="43" fontId="16" fillId="0" borderId="1" xfId="3" applyFont="1" applyBorder="1"/>
    <xf numFmtId="9" fontId="16" fillId="0" borderId="1" xfId="4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65" fontId="21" fillId="0" borderId="1" xfId="4" applyNumberFormat="1" applyFont="1" applyBorder="1" applyAlignment="1">
      <alignment horizontal="center" vertical="center"/>
    </xf>
    <xf numFmtId="165" fontId="16" fillId="0" borderId="0" xfId="4" applyNumberFormat="1" applyFont="1" applyBorder="1"/>
    <xf numFmtId="10" fontId="16" fillId="0" borderId="0" xfId="0" applyNumberFormat="1" applyFont="1" applyBorder="1"/>
    <xf numFmtId="165" fontId="16" fillId="0" borderId="1" xfId="0" applyNumberFormat="1" applyFont="1" applyBorder="1"/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165" fontId="1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4" borderId="0" xfId="0" applyFont="1" applyFill="1" applyAlignment="1"/>
    <xf numFmtId="0" fontId="12" fillId="4" borderId="6" xfId="0" applyFont="1" applyFill="1" applyBorder="1" applyAlignment="1">
      <alignment vertical="center"/>
    </xf>
    <xf numFmtId="165" fontId="21" fillId="0" borderId="0" xfId="4" applyNumberFormat="1" applyFont="1" applyFill="1"/>
    <xf numFmtId="10" fontId="21" fillId="0" borderId="0" xfId="4" applyNumberFormat="1" applyFont="1" applyFill="1"/>
    <xf numFmtId="165" fontId="21" fillId="0" borderId="1" xfId="4" applyNumberFormat="1" applyFont="1" applyFill="1" applyBorder="1"/>
    <xf numFmtId="0" fontId="58" fillId="0" borderId="0" xfId="244" applyNumberFormat="1" applyFont="1" applyFill="1" applyBorder="1" applyAlignment="1">
      <alignment horizontal="center"/>
    </xf>
    <xf numFmtId="165" fontId="0" fillId="0" borderId="0" xfId="0" applyNumberFormat="1"/>
    <xf numFmtId="181" fontId="0" fillId="0" borderId="0" xfId="0" applyNumberFormat="1"/>
    <xf numFmtId="43" fontId="18" fillId="0" borderId="1" xfId="3" applyNumberFormat="1" applyFont="1" applyFill="1" applyBorder="1"/>
    <xf numFmtId="168" fontId="18" fillId="0" borderId="1" xfId="3" applyNumberFormat="1" applyFont="1" applyFill="1" applyBorder="1"/>
    <xf numFmtId="168" fontId="18" fillId="0" borderId="1" xfId="0" applyNumberFormat="1" applyFont="1" applyFill="1" applyBorder="1"/>
    <xf numFmtId="43" fontId="18" fillId="0" borderId="8" xfId="3" applyNumberFormat="1" applyFont="1" applyFill="1" applyBorder="1"/>
    <xf numFmtId="43" fontId="18" fillId="0" borderId="11" xfId="0" applyNumberFormat="1" applyFont="1" applyFill="1" applyBorder="1"/>
    <xf numFmtId="43" fontId="18" fillId="0" borderId="2" xfId="0" applyNumberFormat="1" applyFont="1" applyFill="1" applyBorder="1"/>
    <xf numFmtId="43" fontId="59" fillId="0" borderId="1" xfId="3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43" fontId="18" fillId="0" borderId="1" xfId="353" applyNumberFormat="1" applyFont="1" applyFill="1" applyBorder="1"/>
    <xf numFmtId="14" fontId="18" fillId="0" borderId="1" xfId="332" applyNumberFormat="1" applyFont="1" applyFill="1" applyBorder="1" applyAlignment="1">
      <alignment horizontal="center"/>
    </xf>
    <xf numFmtId="14" fontId="18" fillId="0" borderId="12" xfId="6" applyNumberFormat="1" applyFont="1" applyFill="1" applyBorder="1" applyAlignment="1" applyProtection="1">
      <alignment horizontal="center" vertical="center"/>
      <protection locked="0"/>
    </xf>
    <xf numFmtId="4" fontId="23" fillId="0" borderId="1" xfId="0" applyNumberFormat="1" applyFont="1" applyFill="1" applyBorder="1" applyAlignment="1" applyProtection="1">
      <alignment horizontal="center" vertical="center"/>
      <protection locked="0"/>
    </xf>
    <xf numFmtId="4" fontId="23" fillId="0" borderId="1" xfId="6" applyNumberFormat="1" applyFont="1" applyFill="1" applyBorder="1" applyAlignment="1" applyProtection="1">
      <alignment horizontal="center" vertical="center"/>
      <protection locked="0"/>
    </xf>
    <xf numFmtId="4" fontId="23" fillId="0" borderId="1" xfId="341" applyNumberFormat="1" applyFont="1" applyFill="1" applyBorder="1" applyAlignment="1" applyProtection="1">
      <alignment horizontal="center" vertical="center"/>
      <protection locked="0"/>
    </xf>
    <xf numFmtId="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61" fillId="0" borderId="0" xfId="0" applyFont="1" applyFill="1"/>
    <xf numFmtId="0" fontId="61" fillId="0" borderId="0" xfId="0" applyFont="1"/>
    <xf numFmtId="10" fontId="27" fillId="0" borderId="0" xfId="4" applyNumberFormat="1" applyFont="1" applyFill="1" applyBorder="1"/>
    <xf numFmtId="10" fontId="27" fillId="0" borderId="0" xfId="4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62" fillId="0" borderId="2" xfId="0" applyFont="1" applyBorder="1"/>
    <xf numFmtId="1" fontId="62" fillId="0" borderId="2" xfId="0" applyNumberFormat="1" applyFont="1" applyBorder="1"/>
    <xf numFmtId="165" fontId="62" fillId="0" borderId="2" xfId="4" applyNumberFormat="1" applyFont="1" applyBorder="1"/>
    <xf numFmtId="1" fontId="18" fillId="0" borderId="1" xfId="0" applyNumberFormat="1" applyFont="1" applyFill="1" applyBorder="1" applyAlignment="1">
      <alignment horizontal="center"/>
    </xf>
    <xf numFmtId="0" fontId="16" fillId="0" borderId="2" xfId="0" applyFont="1" applyBorder="1" applyAlignment="1">
      <alignment vertical="top" wrapText="1"/>
    </xf>
    <xf numFmtId="165" fontId="16" fillId="0" borderId="2" xfId="4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56" fillId="0" borderId="0" xfId="0" applyFont="1" applyAlignment="1">
      <alignment horizontal="left" vertical="top" wrapText="1"/>
    </xf>
    <xf numFmtId="0" fontId="26" fillId="2" borderId="0" xfId="1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18" fillId="0" borderId="12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center" vertical="center"/>
    </xf>
    <xf numFmtId="0" fontId="18" fillId="0" borderId="7" xfId="6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 wrapText="1"/>
    </xf>
    <xf numFmtId="0" fontId="18" fillId="0" borderId="3" xfId="6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359">
    <cellStyle name="_x0005__x001c_" xfId="316"/>
    <cellStyle name="20% - Акцент1 2" xfId="28"/>
    <cellStyle name="20% — акцент1 2" xfId="267"/>
    <cellStyle name="20% - Акцент1 2 2" xfId="29"/>
    <cellStyle name="20% - Акцент1 3" xfId="30"/>
    <cellStyle name="20% — акцент1 3" xfId="292"/>
    <cellStyle name="20% - Акцент1 4" xfId="31"/>
    <cellStyle name="20% - Акцент2 2" xfId="32"/>
    <cellStyle name="20% — акцент2 2" xfId="268"/>
    <cellStyle name="20% - Акцент2 2 2" xfId="33"/>
    <cellStyle name="20% - Акцент2 3" xfId="34"/>
    <cellStyle name="20% — акцент2 3" xfId="299"/>
    <cellStyle name="20% - Акцент2 4" xfId="35"/>
    <cellStyle name="20% - Акцент3 2" xfId="36"/>
    <cellStyle name="20% — акцент3 2" xfId="269"/>
    <cellStyle name="20% - Акцент3 2 2" xfId="37"/>
    <cellStyle name="20% - Акцент3 3" xfId="38"/>
    <cellStyle name="20% — акцент3 3" xfId="291"/>
    <cellStyle name="20% - Акцент3 4" xfId="39"/>
    <cellStyle name="20% - Акцент4 2" xfId="40"/>
    <cellStyle name="20% — акцент4 2" xfId="270"/>
    <cellStyle name="20% - Акцент4 2 2" xfId="41"/>
    <cellStyle name="20% - Акцент4 3" xfId="42"/>
    <cellStyle name="20% — акцент4 3" xfId="298"/>
    <cellStyle name="20% - Акцент4 4" xfId="43"/>
    <cellStyle name="20% - Акцент5 10" xfId="253"/>
    <cellStyle name="20% - Акцент5 2" xfId="44"/>
    <cellStyle name="20% — акцент5 2" xfId="271"/>
    <cellStyle name="20% - Акцент5 2 2" xfId="45"/>
    <cellStyle name="20% - Акцент5 3" xfId="46"/>
    <cellStyle name="20% — акцент5 3" xfId="290"/>
    <cellStyle name="20% - Акцент5 4" xfId="47"/>
    <cellStyle name="20% - Акцент6 2" xfId="48"/>
    <cellStyle name="20% — акцент6 2" xfId="272"/>
    <cellStyle name="20% - Акцент6 2 2" xfId="49"/>
    <cellStyle name="20% - Акцент6 3" xfId="50"/>
    <cellStyle name="20% — акцент6 3" xfId="297"/>
    <cellStyle name="20% - Акцент6 4" xfId="51"/>
    <cellStyle name="40% - Акцент1 2" xfId="52"/>
    <cellStyle name="40% — акцент1 2" xfId="273"/>
    <cellStyle name="40% - Акцент1 2 2" xfId="53"/>
    <cellStyle name="40% - Акцент1 3" xfId="54"/>
    <cellStyle name="40% — акцент1 3" xfId="289"/>
    <cellStyle name="40% - Акцент1 4" xfId="55"/>
    <cellStyle name="40% - Акцент2 2" xfId="56"/>
    <cellStyle name="40% — акцент2 2" xfId="274"/>
    <cellStyle name="40% - Акцент2 2 2" xfId="57"/>
    <cellStyle name="40% - Акцент2 3" xfId="58"/>
    <cellStyle name="40% — акцент2 3" xfId="317"/>
    <cellStyle name="40% - Акцент2 4" xfId="59"/>
    <cellStyle name="40% - Акцент3 2" xfId="60"/>
    <cellStyle name="40% — акцент3 2" xfId="275"/>
    <cellStyle name="40% - Акцент3 2 2" xfId="61"/>
    <cellStyle name="40% - Акцент3 3" xfId="62"/>
    <cellStyle name="40% — акцент3 3" xfId="306"/>
    <cellStyle name="40% - Акцент3 4" xfId="63"/>
    <cellStyle name="40% - Акцент4 2" xfId="64"/>
    <cellStyle name="40% — акцент4 2" xfId="276"/>
    <cellStyle name="40% - Акцент4 2 2" xfId="65"/>
    <cellStyle name="40% - Акцент4 3" xfId="66"/>
    <cellStyle name="40% — акцент4 3" xfId="265"/>
    <cellStyle name="40% - Акцент4 4" xfId="67"/>
    <cellStyle name="40% - Акцент5 2" xfId="68"/>
    <cellStyle name="40% — акцент5 2" xfId="277"/>
    <cellStyle name="40% - Акцент5 2 2" xfId="69"/>
    <cellStyle name="40% - Акцент5 3" xfId="70"/>
    <cellStyle name="40% — акцент5 3" xfId="296"/>
    <cellStyle name="40% - Акцент5 4" xfId="71"/>
    <cellStyle name="40% - Акцент6 2" xfId="72"/>
    <cellStyle name="40% — акцент6 2" xfId="278"/>
    <cellStyle name="40% - Акцент6 2 2" xfId="73"/>
    <cellStyle name="40% - Акцент6 3" xfId="74"/>
    <cellStyle name="40% — акцент6 3" xfId="288"/>
    <cellStyle name="40% - Акцент6 4" xfId="75"/>
    <cellStyle name="60% - Акцент1 2" xfId="76"/>
    <cellStyle name="60% — акцент1 2" xfId="279"/>
    <cellStyle name="60% - Акцент1 2 2" xfId="77"/>
    <cellStyle name="60% - Акцент1 3" xfId="78"/>
    <cellStyle name="60% — акцент1 3" xfId="295"/>
    <cellStyle name="60% - Акцент1 4" xfId="79"/>
    <cellStyle name="60% - Акцент2 2" xfId="80"/>
    <cellStyle name="60% — акцент2 2" xfId="280"/>
    <cellStyle name="60% - Акцент2 2 2" xfId="81"/>
    <cellStyle name="60% - Акцент2 3" xfId="82"/>
    <cellStyle name="60% — акцент2 3" xfId="287"/>
    <cellStyle name="60% - Акцент2 4" xfId="83"/>
    <cellStyle name="60% - Акцент3 2" xfId="84"/>
    <cellStyle name="60% — акцент3 2" xfId="281"/>
    <cellStyle name="60% - Акцент3 2 2" xfId="85"/>
    <cellStyle name="60% - Акцент3 3" xfId="86"/>
    <cellStyle name="60% — акцент3 3" xfId="294"/>
    <cellStyle name="60% - Акцент3 4" xfId="87"/>
    <cellStyle name="60% - Акцент4 2" xfId="88"/>
    <cellStyle name="60% — акцент4 2" xfId="282"/>
    <cellStyle name="60% - Акцент4 2 2" xfId="89"/>
    <cellStyle name="60% - Акцент4 3" xfId="90"/>
    <cellStyle name="60% — акцент4 3" xfId="286"/>
    <cellStyle name="60% - Акцент4 4" xfId="91"/>
    <cellStyle name="60% - Акцент5 2" xfId="92"/>
    <cellStyle name="60% — акцент5 2" xfId="283"/>
    <cellStyle name="60% - Акцент5 2 2" xfId="93"/>
    <cellStyle name="60% - Акцент5 3" xfId="94"/>
    <cellStyle name="60% — акцент5 3" xfId="293"/>
    <cellStyle name="60% - Акцент5 4" xfId="95"/>
    <cellStyle name="60% - Акцент6 2" xfId="96"/>
    <cellStyle name="60% — акцент6 2" xfId="284"/>
    <cellStyle name="60% - Акцент6 2 2" xfId="97"/>
    <cellStyle name="60% - Акцент6 3" xfId="98"/>
    <cellStyle name="60% — акцент6 3" xfId="285"/>
    <cellStyle name="60% - Акцент6 4" xfId="99"/>
    <cellStyle name="center_style" xfId="332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02_Приложение к ТЗ Входные формы" xfId="258"/>
    <cellStyle name="normбlnм_laroux" xfId="105"/>
    <cellStyle name="Number2DecimalStyle 2" xfId="106"/>
    <cellStyle name="right_style" xfId="333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tbill" xfId="11"/>
    <cellStyle name="Акцент1 2" xfId="107"/>
    <cellStyle name="Акцент1 2 2" xfId="108"/>
    <cellStyle name="Акцент1 3" xfId="109"/>
    <cellStyle name="Акцент1 4" xfId="110"/>
    <cellStyle name="Акцент2 2" xfId="111"/>
    <cellStyle name="Акцент2 2 2" xfId="112"/>
    <cellStyle name="Акцент2 3" xfId="113"/>
    <cellStyle name="Акцент2 4" xfId="114"/>
    <cellStyle name="Акцент3 2" xfId="115"/>
    <cellStyle name="Акцент3 2 2" xfId="116"/>
    <cellStyle name="Акцент3 3" xfId="117"/>
    <cellStyle name="Акцент3 4" xfId="118"/>
    <cellStyle name="Акцент4 2" xfId="119"/>
    <cellStyle name="Акцент4 2 2" xfId="120"/>
    <cellStyle name="Акцент4 3" xfId="121"/>
    <cellStyle name="Акцент4 4" xfId="122"/>
    <cellStyle name="Акцент5 2" xfId="123"/>
    <cellStyle name="Акцент5 2 2" xfId="124"/>
    <cellStyle name="Акцент5 3" xfId="125"/>
    <cellStyle name="Акцент5 4" xfId="126"/>
    <cellStyle name="Акцент6 2" xfId="127"/>
    <cellStyle name="Акцент6 2 2" xfId="128"/>
    <cellStyle name="Акцент6 3" xfId="129"/>
    <cellStyle name="Акцент6 4" xfId="130"/>
    <cellStyle name="Ввод  2" xfId="131"/>
    <cellStyle name="Ввод  2 2" xfId="132"/>
    <cellStyle name="Ввод  3" xfId="133"/>
    <cellStyle name="Ввод  4" xfId="134"/>
    <cellStyle name="Виталий" xfId="135"/>
    <cellStyle name="Виталий 2" xfId="251"/>
    <cellStyle name="Виталий 3" xfId="238"/>
    <cellStyle name="Вывод 2" xfId="136"/>
    <cellStyle name="Вывод 2 2" xfId="137"/>
    <cellStyle name="Вывод 3" xfId="138"/>
    <cellStyle name="Вывод 4" xfId="139"/>
    <cellStyle name="Вычисление 2" xfId="140"/>
    <cellStyle name="Вычисление 2 2" xfId="141"/>
    <cellStyle name="Вычисление 3" xfId="142"/>
    <cellStyle name="Вычисление 4" xfId="143"/>
    <cellStyle name="Гиперссылка" xfId="1" builtinId="8"/>
    <cellStyle name="Денежный 2" xfId="248"/>
    <cellStyle name="Денежный 2 2" xfId="334"/>
    <cellStyle name="Заголовок 1 2" xfId="144"/>
    <cellStyle name="Заголовок 1 2 2" xfId="145"/>
    <cellStyle name="Заголовок 1 3" xfId="146"/>
    <cellStyle name="Заголовок 1 4" xfId="147"/>
    <cellStyle name="Заголовок 2 2" xfId="148"/>
    <cellStyle name="Заголовок 2 2 2" xfId="149"/>
    <cellStyle name="Заголовок 2 3" xfId="150"/>
    <cellStyle name="Заголовок 2 4" xfId="151"/>
    <cellStyle name="Заголовок 3 2" xfId="152"/>
    <cellStyle name="Заголовок 3 2 2" xfId="153"/>
    <cellStyle name="Заголовок 3 3" xfId="154"/>
    <cellStyle name="Заголовок 3 4" xfId="155"/>
    <cellStyle name="Заголовок 4 2" xfId="156"/>
    <cellStyle name="Заголовок 4 2 2" xfId="157"/>
    <cellStyle name="Заголовок 4 3" xfId="158"/>
    <cellStyle name="Заголовок 4 4" xfId="159"/>
    <cellStyle name="Итог 2" xfId="160"/>
    <cellStyle name="Итог 2 2" xfId="161"/>
    <cellStyle name="Итог 3" xfId="162"/>
    <cellStyle name="Итог 4" xfId="163"/>
    <cellStyle name="Контрольная ячейка 2" xfId="164"/>
    <cellStyle name="Контрольная ячейка 2 2" xfId="165"/>
    <cellStyle name="Контрольная ячейка 3" xfId="166"/>
    <cellStyle name="Контрольная ячейка 4" xfId="167"/>
    <cellStyle name="Название 2" xfId="168"/>
    <cellStyle name="Название 2 2" xfId="169"/>
    <cellStyle name="Название 3" xfId="170"/>
    <cellStyle name="Название 4" xfId="171"/>
    <cellStyle name="Нейтральный" xfId="5" builtinId="28"/>
    <cellStyle name="Нейтральный 2" xfId="172"/>
    <cellStyle name="Нейтральный 2 2" xfId="173"/>
    <cellStyle name="Нейтральный 3" xfId="174"/>
    <cellStyle name="Нейтральный 4" xfId="175"/>
    <cellStyle name="Обычный" xfId="0" builtinId="0"/>
    <cellStyle name="Обычный 10" xfId="27"/>
    <cellStyle name="Обычный 10 2" xfId="313"/>
    <cellStyle name="Обычный 10 2 2" xfId="335"/>
    <cellStyle name="Обычный 11" xfId="247"/>
    <cellStyle name="Обычный 12" xfId="318"/>
    <cellStyle name="Обычный 13" xfId="326"/>
    <cellStyle name="Обычный 14" xfId="327"/>
    <cellStyle name="Обычный 14 2" xfId="336"/>
    <cellStyle name="Обычный 15" xfId="329"/>
    <cellStyle name="Обычный 16" xfId="234"/>
    <cellStyle name="Обычный 16 2" xfId="337"/>
    <cellStyle name="Обычный 17" xfId="330"/>
    <cellStyle name="Обычный 17 2" xfId="338"/>
    <cellStyle name="Обычный 17 2 2" xfId="339"/>
    <cellStyle name="Обычный 17 3" xfId="340"/>
    <cellStyle name="Обычный 2" xfId="2"/>
    <cellStyle name="Обычный 2 2" xfId="6"/>
    <cellStyle name="Обычный 2 2 2" xfId="319"/>
    <cellStyle name="Обычный 2 2 3" xfId="312"/>
    <cellStyle name="Обычный 2 2 4" xfId="246"/>
    <cellStyle name="Обычный 2 3" xfId="257"/>
    <cellStyle name="Обычный 2 4" xfId="308"/>
    <cellStyle name="Обычный 2 5" xfId="236"/>
    <cellStyle name="Обычный 3" xfId="8"/>
    <cellStyle name="Обычный 3 2" xfId="177"/>
    <cellStyle name="Обычный 3 2 2" xfId="242"/>
    <cellStyle name="Обычный 3 2 3" xfId="341"/>
    <cellStyle name="Обычный 3 3" xfId="176"/>
    <cellStyle name="Обычный 3 3 2" xfId="243"/>
    <cellStyle name="Обычный 3 3 3" xfId="342"/>
    <cellStyle name="Обычный 3 4" xfId="10"/>
    <cellStyle name="Обычный 3 5" xfId="309"/>
    <cellStyle name="Обычный 3 5 2" xfId="343"/>
    <cellStyle name="Обычный 3 6" xfId="241"/>
    <cellStyle name="Обычный 3 7" xfId="344"/>
    <cellStyle name="Обычный 4" xfId="12"/>
    <cellStyle name="Обычный 4 2" xfId="178"/>
    <cellStyle name="Обычный 4 2 2" xfId="259"/>
    <cellStyle name="Обычный 4 3" xfId="310"/>
    <cellStyle name="Обычный 4 4" xfId="244"/>
    <cellStyle name="Обычный 4 5" xfId="345"/>
    <cellStyle name="Обычный 5" xfId="179"/>
    <cellStyle name="Обычный 5 2" xfId="314"/>
    <cellStyle name="Обычный 5 2 2" xfId="346"/>
    <cellStyle name="Обычный 5 3" xfId="249"/>
    <cellStyle name="Обычный 6" xfId="180"/>
    <cellStyle name="Обычный 6 2" xfId="256"/>
    <cellStyle name="Обычный 6 3" xfId="320"/>
    <cellStyle name="Обычный 6 3 2" xfId="347"/>
    <cellStyle name="Обычный 6 4" xfId="252"/>
    <cellStyle name="Обычный 7" xfId="181"/>
    <cellStyle name="Обычный 7 2" xfId="321"/>
    <cellStyle name="Обычный 7 2 2" xfId="348"/>
    <cellStyle name="Обычный 7 3" xfId="264"/>
    <cellStyle name="Обычный 8" xfId="322"/>
    <cellStyle name="Обычный 8 2" xfId="349"/>
    <cellStyle name="Обычный 9" xfId="323"/>
    <cellStyle name="Обычный_Лист1" xfId="303"/>
    <cellStyle name="Обычный_Лист17" xfId="237"/>
    <cellStyle name="Плохой 2" xfId="182"/>
    <cellStyle name="Плохой 2 2" xfId="183"/>
    <cellStyle name="Плохой 3" xfId="184"/>
    <cellStyle name="Плохой 4" xfId="185"/>
    <cellStyle name="Пояснение 2" xfId="186"/>
    <cellStyle name="Пояснение 2 2" xfId="187"/>
    <cellStyle name="Пояснение 3" xfId="188"/>
    <cellStyle name="Пояснение 4" xfId="189"/>
    <cellStyle name="Примечание 2" xfId="190"/>
    <cellStyle name="Примечание 2 2" xfId="191"/>
    <cellStyle name="Примечание 3" xfId="192"/>
    <cellStyle name="Примечание 4" xfId="193"/>
    <cellStyle name="Процентный" xfId="4" builtinId="5"/>
    <cellStyle name="Процентный 2" xfId="194"/>
    <cellStyle name="Процентный 2 2" xfId="195"/>
    <cellStyle name="Процентный 2 2 2" xfId="304"/>
    <cellStyle name="Процентный 2 2 3" xfId="260"/>
    <cellStyle name="Процентный 2 3" xfId="232"/>
    <cellStyle name="Процентный 2 3 2" xfId="300"/>
    <cellStyle name="Процентный 3" xfId="196"/>
    <cellStyle name="Процентный 4" xfId="235"/>
    <cellStyle name="Процентный 4 2" xfId="350"/>
    <cellStyle name="Процентный 5" xfId="331"/>
    <cellStyle name="Процентный 5 2" xfId="351"/>
    <cellStyle name="Связанная ячейка 2" xfId="197"/>
    <cellStyle name="Связанная ячейка 2 2" xfId="198"/>
    <cellStyle name="Связанная ячейка 3" xfId="199"/>
    <cellStyle name="Связанная ячейка 4" xfId="200"/>
    <cellStyle name="Стиль 1" xfId="201"/>
    <cellStyle name="Стиль 1 2" xfId="266"/>
    <cellStyle name="Стиль 1 3" xfId="261"/>
    <cellStyle name="Текст предупреждения 2" xfId="202"/>
    <cellStyle name="Текст предупреждения 2 2" xfId="203"/>
    <cellStyle name="Текст предупреждения 3" xfId="204"/>
    <cellStyle name="Текст предупреждения 4" xfId="205"/>
    <cellStyle name="Тысячи [0]_Диалог Накладная" xfId="206"/>
    <cellStyle name="Тысячи_Диалог Накладная" xfId="207"/>
    <cellStyle name="Финансовый" xfId="3" builtinId="3"/>
    <cellStyle name="Финансовый [0] 2" xfId="208"/>
    <cellStyle name="Финансовый [0] 2 10" xfId="209"/>
    <cellStyle name="Финансовый [0] 2 11" xfId="210"/>
    <cellStyle name="Финансовый [0] 2 12" xfId="328"/>
    <cellStyle name="Финансовый [0] 2 13" xfId="307"/>
    <cellStyle name="Финансовый [0] 2 14" xfId="250"/>
    <cellStyle name="Финансовый [0] 2 2" xfId="211"/>
    <cellStyle name="Финансовый [0] 2 2 2" xfId="301"/>
    <cellStyle name="Финансовый [0] 2 2 3" xfId="255"/>
    <cellStyle name="Финансовый [0] 2 3" xfId="212"/>
    <cellStyle name="Финансовый [0] 2 4" xfId="213"/>
    <cellStyle name="Финансовый [0] 2 5" xfId="214"/>
    <cellStyle name="Финансовый [0] 2 6" xfId="215"/>
    <cellStyle name="Финансовый [0] 2 7" xfId="216"/>
    <cellStyle name="Финансовый [0] 2 8" xfId="217"/>
    <cellStyle name="Финансовый [0] 2 9" xfId="218"/>
    <cellStyle name="Финансовый [0] 3" xfId="219"/>
    <cellStyle name="Финансовый [0] 4" xfId="311"/>
    <cellStyle name="Финансовый 2" xfId="7"/>
    <cellStyle name="Финансовый 2 2" xfId="221"/>
    <cellStyle name="Финансовый 2 2 2" xfId="305"/>
    <cellStyle name="Финансовый 2 2 3" xfId="262"/>
    <cellStyle name="Финансовый 2 3" xfId="220"/>
    <cellStyle name="Финансовый 2 4" xfId="233"/>
    <cellStyle name="Финансовый 2 4 2" xfId="302"/>
    <cellStyle name="Финансовый 2 5" xfId="239"/>
    <cellStyle name="Финансовый 2 5 2" xfId="352"/>
    <cellStyle name="Финансовый 3" xfId="9"/>
    <cellStyle name="Финансовый 3 2" xfId="222"/>
    <cellStyle name="Финансовый 3 3" xfId="240"/>
    <cellStyle name="Финансовый 3 4" xfId="353"/>
    <cellStyle name="Финансовый 4" xfId="25"/>
    <cellStyle name="Финансовый 4 2" xfId="223"/>
    <cellStyle name="Финансовый 4 2 2" xfId="254"/>
    <cellStyle name="Финансовый 4 3" xfId="315"/>
    <cellStyle name="Финансовый 4 3 2" xfId="354"/>
    <cellStyle name="Финансовый 4 4" xfId="245"/>
    <cellStyle name="Финансовый 4 5" xfId="355"/>
    <cellStyle name="Финансовый 5" xfId="224"/>
    <cellStyle name="Финансовый 5 2" xfId="324"/>
    <cellStyle name="Финансовый 5 2 2" xfId="356"/>
    <cellStyle name="Финансовый 6" xfId="225"/>
    <cellStyle name="Финансовый 6 2" xfId="325"/>
    <cellStyle name="Финансовый 6 2 2" xfId="357"/>
    <cellStyle name="Финансовый 7" xfId="226"/>
    <cellStyle name="Финансовый 8" xfId="227"/>
    <cellStyle name="Финансовый 9" xfId="263"/>
    <cellStyle name="Финансовый 9 2" xfId="358"/>
    <cellStyle name="Хороший 2" xfId="228"/>
    <cellStyle name="Хороший 2 2" xfId="229"/>
    <cellStyle name="Хороший 3" xfId="230"/>
    <cellStyle name="Хороший 4" xfId="231"/>
  </cellStyles>
  <dxfs count="24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5'!$C$37:$C$56</c:f>
              <c:numCache>
                <c:formatCode>General</c:formatCode>
                <c:ptCount val="20"/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'График 5'!$B$37:$B$56</c:f>
              <c:numCache>
                <c:formatCode>General</c:formatCode>
                <c:ptCount val="20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val>
            <c:numRef>
              <c:f>'График 5'!$D$37:$D$56</c:f>
              <c:numCache>
                <c:formatCode>General</c:formatCode>
                <c:ptCount val="20"/>
                <c:pt idx="13">
                  <c:v>-0.15</c:v>
                </c:pt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'График 5'!$D$2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5'!$D$3:$D$22</c:f>
              <c:numCache>
                <c:formatCode>General</c:formatCode>
                <c:ptCount val="20"/>
                <c:pt idx="0">
                  <c:v>2.9000000000000001E-2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2.1999999999999999E-2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1.2E-2</c:v>
                </c:pt>
                <c:pt idx="12">
                  <c:v>-3.3000000000000002E-2</c:v>
                </c:pt>
                <c:pt idx="13">
                  <c:v>-0.14699999999999999</c:v>
                </c:pt>
                <c:pt idx="14">
                  <c:v>-7.5999999999999998E-2</c:v>
                </c:pt>
                <c:pt idx="15">
                  <c:v>-5.8999999999999997E-2</c:v>
                </c:pt>
                <c:pt idx="16">
                  <c:v>-8.0000000000000002E-3</c:v>
                </c:pt>
                <c:pt idx="17">
                  <c:v>0.14099999999999999</c:v>
                </c:pt>
                <c:pt idx="18">
                  <c:v>6.3E-2</c:v>
                </c:pt>
                <c:pt idx="19">
                  <c:v>0.05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'График 5'!$E$2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5'!$E$3:$E$22</c:f>
              <c:numCache>
                <c:formatCode>General</c:formatCode>
                <c:ptCount val="20"/>
                <c:pt idx="0">
                  <c:v>1.2999999999999999E-2</c:v>
                </c:pt>
                <c:pt idx="1">
                  <c:v>2.3E-2</c:v>
                </c:pt>
                <c:pt idx="2">
                  <c:v>2.5999999999999999E-2</c:v>
                </c:pt>
                <c:pt idx="3">
                  <c:v>0.01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2.5000000000000001E-2</c:v>
                </c:pt>
                <c:pt idx="7">
                  <c:v>2.8000000000000001E-2</c:v>
                </c:pt>
                <c:pt idx="8">
                  <c:v>4.0000000000000001E-3</c:v>
                </c:pt>
                <c:pt idx="9">
                  <c:v>1.0999999999999999E-2</c:v>
                </c:pt>
                <c:pt idx="10">
                  <c:v>1.4999999999999999E-2</c:v>
                </c:pt>
                <c:pt idx="11">
                  <c:v>2.1000000000000001E-2</c:v>
                </c:pt>
                <c:pt idx="12">
                  <c:v>1.7999999999999999E-2</c:v>
                </c:pt>
                <c:pt idx="13">
                  <c:v>-7.0000000000000007E-2</c:v>
                </c:pt>
                <c:pt idx="14">
                  <c:v>-0.06</c:v>
                </c:pt>
                <c:pt idx="15">
                  <c:v>-0.05</c:v>
                </c:pt>
                <c:pt idx="16">
                  <c:v>1.4999999999999999E-2</c:v>
                </c:pt>
                <c:pt idx="17">
                  <c:v>0.05</c:v>
                </c:pt>
                <c:pt idx="18">
                  <c:v>4.8000000000000001E-2</c:v>
                </c:pt>
                <c:pt idx="19">
                  <c:v>3.9E-2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'График 5'!$C$2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5'!$A$3:$B$22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5'!$C$3:$C$22</c:f>
              <c:numCache>
                <c:formatCode>General</c:formatCode>
                <c:ptCount val="20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6.5000000000000002E-2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0.06</c:v>
                </c:pt>
                <c:pt idx="12">
                  <c:v>-6.8000000000000005E-2</c:v>
                </c:pt>
                <c:pt idx="13">
                  <c:v>0.01</c:v>
                </c:pt>
                <c:pt idx="14">
                  <c:v>5.5E-2</c:v>
                </c:pt>
                <c:pt idx="15">
                  <c:v>0.06</c:v>
                </c:pt>
                <c:pt idx="16">
                  <c:v>0.11600000000000001</c:v>
                </c:pt>
                <c:pt idx="17">
                  <c:v>8.5000000000000006E-2</c:v>
                </c:pt>
                <c:pt idx="18">
                  <c:v>6.3E-2</c:v>
                </c:pt>
                <c:pt idx="19">
                  <c:v>5.8000000000000003E-2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16000000000000003"/>
          <c:min val="-0.16000000000000003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15000000000000002"/>
          <c:min val="-0.1500000000000000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5712647787034625E-2"/>
          <c:y val="0.87863046826642099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'График 15'!$C$2</c:f>
              <c:strCache>
                <c:ptCount val="1"/>
                <c:pt idx="0">
                  <c:v>Яблоки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15'!$C$3:$C$31</c:f>
              <c:numCache>
                <c:formatCode>0%</c:formatCode>
                <c:ptCount val="29"/>
                <c:pt idx="0">
                  <c:v>0.17499999999999999</c:v>
                </c:pt>
                <c:pt idx="1">
                  <c:v>0.17599999999999993</c:v>
                </c:pt>
                <c:pt idx="2">
                  <c:v>0.20299999999999996</c:v>
                </c:pt>
                <c:pt idx="3">
                  <c:v>0.21799999999999997</c:v>
                </c:pt>
                <c:pt idx="4">
                  <c:v>0.22099999999999995</c:v>
                </c:pt>
                <c:pt idx="5">
                  <c:v>0.20700000000000002</c:v>
                </c:pt>
                <c:pt idx="6">
                  <c:v>0.21099999999999994</c:v>
                </c:pt>
                <c:pt idx="7">
                  <c:v>0.16700000000000004</c:v>
                </c:pt>
                <c:pt idx="8">
                  <c:v>0.12299999999999997</c:v>
                </c:pt>
                <c:pt idx="9">
                  <c:v>4.0999999999999946E-2</c:v>
                </c:pt>
                <c:pt idx="10">
                  <c:v>4.0000000000000565E-3</c:v>
                </c:pt>
                <c:pt idx="11">
                  <c:v>-2.0999999999999942E-2</c:v>
                </c:pt>
                <c:pt idx="12">
                  <c:v>-3.9000000000000055E-2</c:v>
                </c:pt>
                <c:pt idx="13">
                  <c:v>-5.2999999999999971E-2</c:v>
                </c:pt>
                <c:pt idx="14">
                  <c:v>-9.0999999999999942E-2</c:v>
                </c:pt>
                <c:pt idx="15">
                  <c:v>-0.11900000000000005</c:v>
                </c:pt>
                <c:pt idx="16">
                  <c:v>-0.13</c:v>
                </c:pt>
                <c:pt idx="17">
                  <c:v>-0.125</c:v>
                </c:pt>
                <c:pt idx="18">
                  <c:v>-0.14599999999999994</c:v>
                </c:pt>
                <c:pt idx="19">
                  <c:v>-0.115</c:v>
                </c:pt>
                <c:pt idx="20">
                  <c:v>-8.5999999999999938E-2</c:v>
                </c:pt>
                <c:pt idx="21">
                  <c:v>-2.2999999999999972E-2</c:v>
                </c:pt>
                <c:pt idx="22">
                  <c:v>1.9000000000000059E-2</c:v>
                </c:pt>
                <c:pt idx="23">
                  <c:v>5.4000000000000055E-2</c:v>
                </c:pt>
                <c:pt idx="24">
                  <c:v>7.4999999999999997E-2</c:v>
                </c:pt>
                <c:pt idx="25">
                  <c:v>9.2000000000000026E-2</c:v>
                </c:pt>
                <c:pt idx="26">
                  <c:v>0.13799999999999998</c:v>
                </c:pt>
                <c:pt idx="27">
                  <c:v>0.32</c:v>
                </c:pt>
                <c:pt idx="28">
                  <c:v>0.41599999999999998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1"/>
          <c:tx>
            <c:strRef>
              <c:f>'График 15'!$D$2</c:f>
              <c:strCache>
                <c:ptCount val="1"/>
                <c:pt idx="0">
                  <c:v>Апельсины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15'!$D$3:$D$31</c:f>
              <c:numCache>
                <c:formatCode>0%</c:formatCode>
                <c:ptCount val="29"/>
                <c:pt idx="0">
                  <c:v>5.4000000000000055E-2</c:v>
                </c:pt>
                <c:pt idx="1">
                  <c:v>4.200000000000003E-2</c:v>
                </c:pt>
                <c:pt idx="2">
                  <c:v>5.4000000000000055E-2</c:v>
                </c:pt>
                <c:pt idx="3">
                  <c:v>6.7999999999999977E-2</c:v>
                </c:pt>
                <c:pt idx="4">
                  <c:v>4.5999999999999944E-2</c:v>
                </c:pt>
                <c:pt idx="5">
                  <c:v>5.9999999999999429E-3</c:v>
                </c:pt>
                <c:pt idx="6">
                  <c:v>-4.7000000000000028E-2</c:v>
                </c:pt>
                <c:pt idx="7">
                  <c:v>-3.2999999999999974E-2</c:v>
                </c:pt>
                <c:pt idx="8">
                  <c:v>-2.2999999999999972E-2</c:v>
                </c:pt>
                <c:pt idx="9">
                  <c:v>-9.0000000000000566E-3</c:v>
                </c:pt>
                <c:pt idx="10">
                  <c:v>-0.04</c:v>
                </c:pt>
                <c:pt idx="11">
                  <c:v>-4.5999999999999944E-2</c:v>
                </c:pt>
                <c:pt idx="12">
                  <c:v>-3.7999999999999971E-2</c:v>
                </c:pt>
                <c:pt idx="13">
                  <c:v>-4.2999999999999969E-2</c:v>
                </c:pt>
                <c:pt idx="14">
                  <c:v>-4.9000000000000057E-2</c:v>
                </c:pt>
                <c:pt idx="15">
                  <c:v>-4.7000000000000028E-2</c:v>
                </c:pt>
                <c:pt idx="16">
                  <c:v>-4.200000000000003E-2</c:v>
                </c:pt>
                <c:pt idx="17">
                  <c:v>2.0000000000000282E-3</c:v>
                </c:pt>
                <c:pt idx="18">
                  <c:v>4.7000000000000028E-2</c:v>
                </c:pt>
                <c:pt idx="19">
                  <c:v>2.200000000000003E-2</c:v>
                </c:pt>
                <c:pt idx="20">
                  <c:v>2.4000000000000056E-2</c:v>
                </c:pt>
                <c:pt idx="21">
                  <c:v>5.5E-2</c:v>
                </c:pt>
                <c:pt idx="22">
                  <c:v>8.2000000000000031E-2</c:v>
                </c:pt>
                <c:pt idx="23">
                  <c:v>0.10700000000000003</c:v>
                </c:pt>
                <c:pt idx="24">
                  <c:v>0.11</c:v>
                </c:pt>
                <c:pt idx="25">
                  <c:v>0.12900000000000006</c:v>
                </c:pt>
                <c:pt idx="26">
                  <c:v>0.14900000000000005</c:v>
                </c:pt>
                <c:pt idx="27">
                  <c:v>0.23200000000000004</c:v>
                </c:pt>
                <c:pt idx="28">
                  <c:v>0.29699999999999999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ser>
          <c:idx val="4"/>
          <c:order val="2"/>
          <c:tx>
            <c:strRef>
              <c:f>'График 15'!$E$2</c:f>
              <c:strCache>
                <c:ptCount val="1"/>
                <c:pt idx="0">
                  <c:v>Лимоны</c:v>
                </c:pt>
              </c:strCache>
            </c:strRef>
          </c:tx>
          <c:spPr>
            <a:ln w="28575" cap="rnd">
              <a:solidFill>
                <a:srgbClr val="C00000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'График 15'!$E$3:$E$31</c:f>
              <c:numCache>
                <c:formatCode>0%</c:formatCode>
                <c:ptCount val="29"/>
                <c:pt idx="0">
                  <c:v>-7.0000000000000288E-3</c:v>
                </c:pt>
                <c:pt idx="1">
                  <c:v>9.9999999999994321E-4</c:v>
                </c:pt>
                <c:pt idx="2">
                  <c:v>1.5999999999999945E-2</c:v>
                </c:pt>
                <c:pt idx="3">
                  <c:v>5.0000000000000001E-3</c:v>
                </c:pt>
                <c:pt idx="4">
                  <c:v>-5.9999999999999429E-3</c:v>
                </c:pt>
                <c:pt idx="5">
                  <c:v>-2.4000000000000056E-2</c:v>
                </c:pt>
                <c:pt idx="6">
                  <c:v>-2.7999999999999973E-2</c:v>
                </c:pt>
                <c:pt idx="7">
                  <c:v>2.5000000000000001E-2</c:v>
                </c:pt>
                <c:pt idx="8">
                  <c:v>0.1</c:v>
                </c:pt>
                <c:pt idx="9">
                  <c:v>5.5E-2</c:v>
                </c:pt>
                <c:pt idx="10">
                  <c:v>-1.2999999999999972E-2</c:v>
                </c:pt>
                <c:pt idx="11">
                  <c:v>-3.7999999999999971E-2</c:v>
                </c:pt>
                <c:pt idx="12">
                  <c:v>-4.2999999999999969E-2</c:v>
                </c:pt>
                <c:pt idx="13">
                  <c:v>-4.7000000000000028E-2</c:v>
                </c:pt>
                <c:pt idx="14">
                  <c:v>-6.7999999999999977E-2</c:v>
                </c:pt>
                <c:pt idx="15">
                  <c:v>-5.7999999999999968E-2</c:v>
                </c:pt>
                <c:pt idx="16">
                  <c:v>-4.0999999999999946E-2</c:v>
                </c:pt>
                <c:pt idx="17">
                  <c:v>-1.4000000000000058E-2</c:v>
                </c:pt>
                <c:pt idx="18">
                  <c:v>-2.200000000000003E-2</c:v>
                </c:pt>
                <c:pt idx="19">
                  <c:v>-3.7000000000000026E-2</c:v>
                </c:pt>
                <c:pt idx="20">
                  <c:v>-9.5000000000000001E-2</c:v>
                </c:pt>
                <c:pt idx="21">
                  <c:v>-4.9000000000000057E-2</c:v>
                </c:pt>
                <c:pt idx="22">
                  <c:v>-7.0000000000000288E-3</c:v>
                </c:pt>
                <c:pt idx="23">
                  <c:v>-9.0000000000000566E-3</c:v>
                </c:pt>
                <c:pt idx="24">
                  <c:v>-1.0999999999999944E-2</c:v>
                </c:pt>
                <c:pt idx="25">
                  <c:v>-9.0000000000000566E-3</c:v>
                </c:pt>
                <c:pt idx="26">
                  <c:v>3.4000000000000058E-2</c:v>
                </c:pt>
                <c:pt idx="27">
                  <c:v>0.55000000000000004</c:v>
                </c:pt>
                <c:pt idx="28">
                  <c:v>0.44500000000000001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8E8B-4CA3-8ADB-E655AEE4FD1C}"/>
            </c:ext>
          </c:extLst>
        </c:ser>
        <c:ser>
          <c:idx val="5"/>
          <c:order val="3"/>
          <c:tx>
            <c:strRef>
              <c:f>'График 15'!$F$2</c:f>
              <c:strCache>
                <c:ptCount val="1"/>
                <c:pt idx="0">
                  <c:v>Чеснок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'График 15'!$F$3:$F$31</c:f>
              <c:numCache>
                <c:formatCode>0%</c:formatCode>
                <c:ptCount val="29"/>
                <c:pt idx="0">
                  <c:v>-0.27599999999999997</c:v>
                </c:pt>
                <c:pt idx="1">
                  <c:v>-0.3</c:v>
                </c:pt>
                <c:pt idx="2">
                  <c:v>-0.308</c:v>
                </c:pt>
                <c:pt idx="3">
                  <c:v>-0.31799999999999995</c:v>
                </c:pt>
                <c:pt idx="4">
                  <c:v>-0.32099999999999995</c:v>
                </c:pt>
                <c:pt idx="5">
                  <c:v>-0.315</c:v>
                </c:pt>
                <c:pt idx="6">
                  <c:v>-0.32200000000000001</c:v>
                </c:pt>
                <c:pt idx="7">
                  <c:v>-0.34200000000000003</c:v>
                </c:pt>
                <c:pt idx="8">
                  <c:v>-0.36399999999999999</c:v>
                </c:pt>
                <c:pt idx="9">
                  <c:v>-0.36200000000000004</c:v>
                </c:pt>
                <c:pt idx="10">
                  <c:v>-0.34799999999999998</c:v>
                </c:pt>
                <c:pt idx="11">
                  <c:v>-0.32400000000000007</c:v>
                </c:pt>
                <c:pt idx="12">
                  <c:v>-0.29400000000000004</c:v>
                </c:pt>
                <c:pt idx="13">
                  <c:v>-0.24599999999999994</c:v>
                </c:pt>
                <c:pt idx="14">
                  <c:v>-0.21400000000000005</c:v>
                </c:pt>
                <c:pt idx="15">
                  <c:v>-0.15599999999999994</c:v>
                </c:pt>
                <c:pt idx="16">
                  <c:v>-5.5E-2</c:v>
                </c:pt>
                <c:pt idx="17">
                  <c:v>9.0000000000000566E-3</c:v>
                </c:pt>
                <c:pt idx="18">
                  <c:v>3.5999999999999942E-2</c:v>
                </c:pt>
                <c:pt idx="19">
                  <c:v>0.13700000000000004</c:v>
                </c:pt>
                <c:pt idx="20">
                  <c:v>0.315</c:v>
                </c:pt>
                <c:pt idx="21">
                  <c:v>0.43199999999999988</c:v>
                </c:pt>
                <c:pt idx="22">
                  <c:v>0.47699999999999987</c:v>
                </c:pt>
                <c:pt idx="23">
                  <c:v>0.495</c:v>
                </c:pt>
                <c:pt idx="24">
                  <c:v>0.49599999999999994</c:v>
                </c:pt>
                <c:pt idx="25">
                  <c:v>0.48900000000000005</c:v>
                </c:pt>
                <c:pt idx="26">
                  <c:v>0.54300000000000015</c:v>
                </c:pt>
                <c:pt idx="27">
                  <c:v>0.82199999999999984</c:v>
                </c:pt>
                <c:pt idx="28">
                  <c:v>0.66700000000000004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8E8B-4CA3-8ADB-E655AEE4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83392"/>
        <c:axId val="67884928"/>
      </c:lineChart>
      <c:catAx>
        <c:axId val="678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84928"/>
        <c:crosses val="autoZero"/>
        <c:auto val="1"/>
        <c:lblAlgn val="ctr"/>
        <c:lblOffset val="100"/>
        <c:tickLblSkip val="1"/>
        <c:noMultiLvlLbl val="0"/>
      </c:catAx>
      <c:valAx>
        <c:axId val="678849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8339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700656209150326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16'!$C$2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'График 16'!$A$3:$B$31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16'!$C$3:$C$31</c:f>
              <c:numCache>
                <c:formatCode>General</c:formatCode>
                <c:ptCount val="29"/>
                <c:pt idx="0">
                  <c:v>2.9999999999999714E-3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4.0000000000000565E-3</c:v>
                </c:pt>
                <c:pt idx="5">
                  <c:v>4.0000000000000565E-3</c:v>
                </c:pt>
                <c:pt idx="6">
                  <c:v>4.0000000000000565E-3</c:v>
                </c:pt>
                <c:pt idx="7">
                  <c:v>5.9999999999999429E-3</c:v>
                </c:pt>
                <c:pt idx="8">
                  <c:v>7.9999999999999724E-3</c:v>
                </c:pt>
                <c:pt idx="9">
                  <c:v>7.0000000000000288E-3</c:v>
                </c:pt>
                <c:pt idx="10">
                  <c:v>7.9999999999999724E-3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5.0000000000000001E-3</c:v>
                </c:pt>
                <c:pt idx="17">
                  <c:v>4.0000000000000001E-3</c:v>
                </c:pt>
                <c:pt idx="18">
                  <c:v>3.0000000000000001E-3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6.0000000000000001E-3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4.0000000000000001E-3</c:v>
                </c:pt>
                <c:pt idx="27">
                  <c:v>3.0000000000000001E-3</c:v>
                </c:pt>
                <c:pt idx="28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'График 16'!$D$2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16'!$A$3:$B$31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16'!$D$3:$D$31</c:f>
              <c:numCache>
                <c:formatCode>General</c:formatCode>
                <c:ptCount val="29"/>
                <c:pt idx="0">
                  <c:v>8.5000000000000006E-2</c:v>
                </c:pt>
                <c:pt idx="1">
                  <c:v>8.4000000000000061E-2</c:v>
                </c:pt>
                <c:pt idx="2">
                  <c:v>8.5000000000000006E-2</c:v>
                </c:pt>
                <c:pt idx="3">
                  <c:v>8.5000000000000006E-2</c:v>
                </c:pt>
                <c:pt idx="4">
                  <c:v>8.4000000000000061E-2</c:v>
                </c:pt>
                <c:pt idx="5">
                  <c:v>8.4000000000000061E-2</c:v>
                </c:pt>
                <c:pt idx="6">
                  <c:v>8.4000000000000061E-2</c:v>
                </c:pt>
                <c:pt idx="7">
                  <c:v>8.2000000000000031E-2</c:v>
                </c:pt>
                <c:pt idx="8">
                  <c:v>7.7000000000000027E-2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6.4000000000000057E-2</c:v>
                </c:pt>
                <c:pt idx="12">
                  <c:v>6.4000000000000057E-2</c:v>
                </c:pt>
                <c:pt idx="13">
                  <c:v>6.2000000000000027E-2</c:v>
                </c:pt>
                <c:pt idx="14">
                  <c:v>0.06</c:v>
                </c:pt>
                <c:pt idx="15">
                  <c:v>0.06</c:v>
                </c:pt>
                <c:pt idx="16">
                  <c:v>6.0999999999999999E-2</c:v>
                </c:pt>
                <c:pt idx="17">
                  <c:v>6.0999999999999999E-2</c:v>
                </c:pt>
                <c:pt idx="18">
                  <c:v>5.8999999999999997E-2</c:v>
                </c:pt>
                <c:pt idx="19">
                  <c:v>5.7000000000000002E-2</c:v>
                </c:pt>
                <c:pt idx="20">
                  <c:v>5.3999999999999999E-2</c:v>
                </c:pt>
                <c:pt idx="21">
                  <c:v>5.1999999999999998E-2</c:v>
                </c:pt>
                <c:pt idx="22">
                  <c:v>4.8000000000000001E-2</c:v>
                </c:pt>
                <c:pt idx="23">
                  <c:v>0.05</c:v>
                </c:pt>
                <c:pt idx="24">
                  <c:v>5.1999999999999998E-2</c:v>
                </c:pt>
                <c:pt idx="25">
                  <c:v>5.3999999999999999E-2</c:v>
                </c:pt>
                <c:pt idx="26">
                  <c:v>5.5E-2</c:v>
                </c:pt>
                <c:pt idx="27">
                  <c:v>5.3999999999999999E-2</c:v>
                </c:pt>
                <c:pt idx="28">
                  <c:v>5.2999999999999999E-2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'График 16'!$E$2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'График 16'!$E$3:$E$31</c:f>
              <c:numCache>
                <c:formatCode>General</c:formatCode>
                <c:ptCount val="29"/>
                <c:pt idx="0">
                  <c:v>4.0225981081499643E-3</c:v>
                </c:pt>
                <c:pt idx="1">
                  <c:v>7.9067069847900476E-3</c:v>
                </c:pt>
                <c:pt idx="2">
                  <c:v>7.8590424548400512E-3</c:v>
                </c:pt>
                <c:pt idx="3">
                  <c:v>6.7106637137699463E-3</c:v>
                </c:pt>
                <c:pt idx="4">
                  <c:v>5.6167504989899442E-3</c:v>
                </c:pt>
                <c:pt idx="5">
                  <c:v>6.4969742384799641E-3</c:v>
                </c:pt>
                <c:pt idx="6">
                  <c:v>6.4782447348200375E-3</c:v>
                </c:pt>
                <c:pt idx="7">
                  <c:v>4.3888577855500446E-3</c:v>
                </c:pt>
                <c:pt idx="8">
                  <c:v>4.622458658329975E-3</c:v>
                </c:pt>
                <c:pt idx="9">
                  <c:v>1.3913464421000299E-3</c:v>
                </c:pt>
                <c:pt idx="10">
                  <c:v>4.8021682934299295E-3</c:v>
                </c:pt>
                <c:pt idx="11">
                  <c:v>3.9238710168599767E-3</c:v>
                </c:pt>
                <c:pt idx="12">
                  <c:v>4.2198681820599408E-3</c:v>
                </c:pt>
                <c:pt idx="13">
                  <c:v>4.9632506253999512E-3</c:v>
                </c:pt>
                <c:pt idx="14">
                  <c:v>5.4642777652199473E-3</c:v>
                </c:pt>
                <c:pt idx="15">
                  <c:v>6.5505023821400242E-3</c:v>
                </c:pt>
                <c:pt idx="16">
                  <c:v>6.713770000919936E-3</c:v>
                </c:pt>
                <c:pt idx="17">
                  <c:v>6.040106166980053E-3</c:v>
                </c:pt>
                <c:pt idx="18">
                  <c:v>4.8624061138899319E-3</c:v>
                </c:pt>
                <c:pt idx="19">
                  <c:v>2.8719099037799369E-3</c:v>
                </c:pt>
                <c:pt idx="20">
                  <c:v>6.9658096254002547E-4</c:v>
                </c:pt>
                <c:pt idx="21">
                  <c:v>-2.5695779719796973E-4</c:v>
                </c:pt>
                <c:pt idx="22">
                  <c:v>2.4159791386600205E-3</c:v>
                </c:pt>
                <c:pt idx="23">
                  <c:v>5.3557810785700606E-3</c:v>
                </c:pt>
                <c:pt idx="24">
                  <c:v>6.359745974639992E-3</c:v>
                </c:pt>
                <c:pt idx="25">
                  <c:v>6.2919581285299838E-3</c:v>
                </c:pt>
                <c:pt idx="26">
                  <c:v>6.0669819012200317E-3</c:v>
                </c:pt>
                <c:pt idx="27">
                  <c:v>5.3480395894000311E-3</c:v>
                </c:pt>
                <c:pt idx="28">
                  <c:v>5.228E-3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17'!$C$2</c:f>
              <c:strCache>
                <c:ptCount val="1"/>
                <c:pt idx="0">
                  <c:v>Одежда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17'!$C$3:$C$31</c:f>
              <c:numCache>
                <c:formatCode>#,##0.00</c:formatCode>
                <c:ptCount val="29"/>
                <c:pt idx="0">
                  <c:v>1.7377879255926394</c:v>
                </c:pt>
                <c:pt idx="1">
                  <c:v>1.7122322208045138</c:v>
                </c:pt>
                <c:pt idx="2">
                  <c:v>1.7633436303807686</c:v>
                </c:pt>
                <c:pt idx="3">
                  <c:v>1.840010744745149</c:v>
                </c:pt>
                <c:pt idx="4">
                  <c:v>1.8144550399570198</c:v>
                </c:pt>
                <c:pt idx="5">
                  <c:v>1.840010744745149</c:v>
                </c:pt>
                <c:pt idx="6">
                  <c:v>1.8655664495332747</c:v>
                </c:pt>
                <c:pt idx="7">
                  <c:v>1.8144550399570198</c:v>
                </c:pt>
                <c:pt idx="8">
                  <c:v>1.7377879255926394</c:v>
                </c:pt>
                <c:pt idx="9">
                  <c:v>1.6866765160163846</c:v>
                </c:pt>
                <c:pt idx="10">
                  <c:v>1.7377879255926394</c:v>
                </c:pt>
                <c:pt idx="11">
                  <c:v>1.7888993351688942</c:v>
                </c:pt>
                <c:pt idx="12">
                  <c:v>1.8655664495332747</c:v>
                </c:pt>
                <c:pt idx="13">
                  <c:v>1.9933449734739099</c:v>
                </c:pt>
                <c:pt idx="14">
                  <c:v>1.9933449734739099</c:v>
                </c:pt>
                <c:pt idx="15">
                  <c:v>1.9422335638976551</c:v>
                </c:pt>
                <c:pt idx="16">
                  <c:v>1.9166778591095295</c:v>
                </c:pt>
                <c:pt idx="17">
                  <c:v>1.9422335638976551</c:v>
                </c:pt>
                <c:pt idx="18">
                  <c:v>1.840010744745149</c:v>
                </c:pt>
                <c:pt idx="19">
                  <c:v>1.7633436303807686</c:v>
                </c:pt>
                <c:pt idx="20">
                  <c:v>1.6355651064401333</c:v>
                </c:pt>
                <c:pt idx="21">
                  <c:v>1.6100094016520041</c:v>
                </c:pt>
                <c:pt idx="22">
                  <c:v>1.5588979920757506</c:v>
                </c:pt>
                <c:pt idx="23">
                  <c:v>1.5077865824994965</c:v>
                </c:pt>
                <c:pt idx="24">
                  <c:v>1.4311194681351138</c:v>
                </c:pt>
                <c:pt idx="25">
                  <c:v>1.3033409441944785</c:v>
                </c:pt>
                <c:pt idx="26">
                  <c:v>1.2266738298300981</c:v>
                </c:pt>
                <c:pt idx="27">
                  <c:v>1.1500067154657176</c:v>
                </c:pt>
                <c:pt idx="28">
                  <c:v>1.0988953058894635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'График 17'!$D$2</c:f>
              <c:strCache>
                <c:ptCount val="1"/>
                <c:pt idx="0">
                  <c:v>Обувь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17'!$D$3:$D$31</c:f>
              <c:numCache>
                <c:formatCode>#,##0.00</c:formatCode>
                <c:ptCount val="29"/>
                <c:pt idx="0">
                  <c:v>1.4408166006312546</c:v>
                </c:pt>
                <c:pt idx="1">
                  <c:v>1.468524612181854</c:v>
                </c:pt>
                <c:pt idx="2">
                  <c:v>1.4546706064065544</c:v>
                </c:pt>
                <c:pt idx="3">
                  <c:v>1.4408166006312546</c:v>
                </c:pt>
                <c:pt idx="4">
                  <c:v>1.5100866295077573</c:v>
                </c:pt>
                <c:pt idx="5">
                  <c:v>1.5516486468336583</c:v>
                </c:pt>
                <c:pt idx="6">
                  <c:v>1.5239406352830569</c:v>
                </c:pt>
                <c:pt idx="7">
                  <c:v>1.4823786179571559</c:v>
                </c:pt>
                <c:pt idx="8">
                  <c:v>1.3992545833053516</c:v>
                </c:pt>
                <c:pt idx="9">
                  <c:v>1.274568531327648</c:v>
                </c:pt>
                <c:pt idx="10">
                  <c:v>1.2884225371029479</c:v>
                </c:pt>
                <c:pt idx="11">
                  <c:v>1.274568531327648</c:v>
                </c:pt>
                <c:pt idx="12">
                  <c:v>1.274568531327648</c:v>
                </c:pt>
                <c:pt idx="13">
                  <c:v>1.274568531327648</c:v>
                </c:pt>
                <c:pt idx="14">
                  <c:v>1.3022765428782495</c:v>
                </c:pt>
                <c:pt idx="15">
                  <c:v>1.3022765428782495</c:v>
                </c:pt>
                <c:pt idx="16">
                  <c:v>1.2052985024511456</c:v>
                </c:pt>
                <c:pt idx="17">
                  <c:v>1.1775904909005441</c:v>
                </c:pt>
                <c:pt idx="18">
                  <c:v>1.1221744677993413</c:v>
                </c:pt>
                <c:pt idx="19">
                  <c:v>1.1360284735746429</c:v>
                </c:pt>
                <c:pt idx="20">
                  <c:v>1.1637364851252443</c:v>
                </c:pt>
                <c:pt idx="21">
                  <c:v>1.1221744677993413</c:v>
                </c:pt>
                <c:pt idx="22">
                  <c:v>1.1221744677993419</c:v>
                </c:pt>
                <c:pt idx="23">
                  <c:v>1.1221744677993419</c:v>
                </c:pt>
                <c:pt idx="24">
                  <c:v>1.08061245047344</c:v>
                </c:pt>
                <c:pt idx="25">
                  <c:v>1.08061245047344</c:v>
                </c:pt>
                <c:pt idx="26">
                  <c:v>1.0529044389228386</c:v>
                </c:pt>
                <c:pt idx="27">
                  <c:v>0.95592639849573657</c:v>
                </c:pt>
                <c:pt idx="28">
                  <c:v>0.9282183869451347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'График 17'!$E$2</c:f>
              <c:strCache>
                <c:ptCount val="1"/>
                <c:pt idx="0">
                  <c:v>Строительные материалы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17'!$E$3:$E$31</c:f>
              <c:numCache>
                <c:formatCode>#,##0.00</c:formatCode>
                <c:ptCount val="29"/>
                <c:pt idx="0">
                  <c:v>0.27706346765097944</c:v>
                </c:pt>
                <c:pt idx="1">
                  <c:v>0.29584743155951998</c:v>
                </c:pt>
                <c:pt idx="2">
                  <c:v>0.29115144058238501</c:v>
                </c:pt>
                <c:pt idx="3">
                  <c:v>0.30523941351379058</c:v>
                </c:pt>
                <c:pt idx="4">
                  <c:v>0.30523941351379058</c:v>
                </c:pt>
                <c:pt idx="5">
                  <c:v>0.30523941351379058</c:v>
                </c:pt>
                <c:pt idx="6">
                  <c:v>0.3287193683994668</c:v>
                </c:pt>
                <c:pt idx="7">
                  <c:v>0.33811135035373741</c:v>
                </c:pt>
                <c:pt idx="8">
                  <c:v>0.34750333230800801</c:v>
                </c:pt>
                <c:pt idx="9">
                  <c:v>0.33341535937660177</c:v>
                </c:pt>
                <c:pt idx="10">
                  <c:v>0.3662872962165486</c:v>
                </c:pt>
                <c:pt idx="11">
                  <c:v>0.38037526914795416</c:v>
                </c:pt>
                <c:pt idx="12">
                  <c:v>0.38037526914795416</c:v>
                </c:pt>
                <c:pt idx="13">
                  <c:v>0.38037526914795416</c:v>
                </c:pt>
                <c:pt idx="14">
                  <c:v>0.40385522403363039</c:v>
                </c:pt>
                <c:pt idx="15">
                  <c:v>0.3850712601250898</c:v>
                </c:pt>
                <c:pt idx="16">
                  <c:v>0.41794319696503662</c:v>
                </c:pt>
                <c:pt idx="17">
                  <c:v>0.41324720598790099</c:v>
                </c:pt>
                <c:pt idx="18">
                  <c:v>0.3944632420793604</c:v>
                </c:pt>
                <c:pt idx="19">
                  <c:v>0.3662872962165486</c:v>
                </c:pt>
                <c:pt idx="20">
                  <c:v>0.35219932328514297</c:v>
                </c:pt>
                <c:pt idx="21">
                  <c:v>0.35219932328514297</c:v>
                </c:pt>
                <c:pt idx="22">
                  <c:v>0.3287193683994668</c:v>
                </c:pt>
                <c:pt idx="23">
                  <c:v>0.30993540449092583</c:v>
                </c:pt>
                <c:pt idx="24">
                  <c:v>0.30993540449092555</c:v>
                </c:pt>
                <c:pt idx="25">
                  <c:v>0.28175945862811441</c:v>
                </c:pt>
                <c:pt idx="26">
                  <c:v>0.26767148569670879</c:v>
                </c:pt>
                <c:pt idx="27">
                  <c:v>0.28175945862811441</c:v>
                </c:pt>
                <c:pt idx="28">
                  <c:v>0.2488875217881677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D3-4BA7-8586-1C50D20CB8DF}"/>
            </c:ext>
          </c:extLst>
        </c:ser>
        <c:ser>
          <c:idx val="3"/>
          <c:order val="3"/>
          <c:tx>
            <c:strRef>
              <c:f>'График 17'!$F$2</c:f>
              <c:strCache>
                <c:ptCount val="1"/>
                <c:pt idx="0">
                  <c:v>Твердое топливо  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17'!$F$3:$F$31</c:f>
              <c:numCache>
                <c:formatCode>#,##0.00</c:formatCode>
                <c:ptCount val="29"/>
                <c:pt idx="0">
                  <c:v>0.74541166820465543</c:v>
                </c:pt>
                <c:pt idx="1">
                  <c:v>0.74541166820465543</c:v>
                </c:pt>
                <c:pt idx="2">
                  <c:v>0.77025872381147731</c:v>
                </c:pt>
                <c:pt idx="3">
                  <c:v>0.77025872381147731</c:v>
                </c:pt>
                <c:pt idx="4">
                  <c:v>0.77025872381147731</c:v>
                </c:pt>
                <c:pt idx="5">
                  <c:v>0.7603199015687484</c:v>
                </c:pt>
                <c:pt idx="6">
                  <c:v>0.74044225708329137</c:v>
                </c:pt>
                <c:pt idx="7">
                  <c:v>0.73050343484056257</c:v>
                </c:pt>
                <c:pt idx="8">
                  <c:v>0.67583991250555397</c:v>
                </c:pt>
                <c:pt idx="9">
                  <c:v>0.4074917119518785</c:v>
                </c:pt>
                <c:pt idx="10">
                  <c:v>0.39258347858778553</c:v>
                </c:pt>
                <c:pt idx="11">
                  <c:v>0.12920468915547334</c:v>
                </c:pt>
                <c:pt idx="12">
                  <c:v>3.9755288970914821E-2</c:v>
                </c:pt>
                <c:pt idx="13">
                  <c:v>2.484705560682185E-2</c:v>
                </c:pt>
                <c:pt idx="14">
                  <c:v>1.9877644485457761E-2</c:v>
                </c:pt>
                <c:pt idx="15">
                  <c:v>1.4908233364092969E-2</c:v>
                </c:pt>
                <c:pt idx="16">
                  <c:v>1.4908233364092969E-2</c:v>
                </c:pt>
                <c:pt idx="17">
                  <c:v>9.9388222427288803E-3</c:v>
                </c:pt>
                <c:pt idx="18">
                  <c:v>1.4908233364092969E-2</c:v>
                </c:pt>
                <c:pt idx="19">
                  <c:v>9.9388222427288803E-3</c:v>
                </c:pt>
                <c:pt idx="20">
                  <c:v>-0.17392938924775295</c:v>
                </c:pt>
                <c:pt idx="21">
                  <c:v>-0.1490823336409311</c:v>
                </c:pt>
                <c:pt idx="22">
                  <c:v>-0.14411292251956673</c:v>
                </c:pt>
                <c:pt idx="23">
                  <c:v>8.4479989063194288E-2</c:v>
                </c:pt>
                <c:pt idx="24">
                  <c:v>0.15902115588365998</c:v>
                </c:pt>
                <c:pt idx="25">
                  <c:v>0.13914351139820222</c:v>
                </c:pt>
                <c:pt idx="26">
                  <c:v>0.15405174476229519</c:v>
                </c:pt>
                <c:pt idx="27">
                  <c:v>0.15405174476229519</c:v>
                </c:pt>
                <c:pt idx="28">
                  <c:v>0.15405174476229547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ED3-4BA7-8586-1C50D20CB8DF}"/>
            </c:ext>
          </c:extLst>
        </c:ser>
        <c:ser>
          <c:idx val="4"/>
          <c:order val="4"/>
          <c:tx>
            <c:strRef>
              <c:f>'График 17'!$G$2</c:f>
              <c:strCache>
                <c:ptCount val="1"/>
                <c:pt idx="0">
                  <c:v>Мебель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17'!$G$3:$G$31</c:f>
              <c:numCache>
                <c:formatCode>#,##0.00</c:formatCode>
                <c:ptCount val="29"/>
                <c:pt idx="0">
                  <c:v>0.33513107078163967</c:v>
                </c:pt>
                <c:pt idx="1">
                  <c:v>0.32316210396801032</c:v>
                </c:pt>
                <c:pt idx="2">
                  <c:v>0.32316210396801032</c:v>
                </c:pt>
                <c:pt idx="3">
                  <c:v>0.32316210396801032</c:v>
                </c:pt>
                <c:pt idx="4">
                  <c:v>0.32914658737482499</c:v>
                </c:pt>
                <c:pt idx="5">
                  <c:v>0.34710003759526981</c:v>
                </c:pt>
                <c:pt idx="6">
                  <c:v>0.35906900440889999</c:v>
                </c:pt>
                <c:pt idx="7">
                  <c:v>0.32914658737482499</c:v>
                </c:pt>
                <c:pt idx="8">
                  <c:v>0.31717762056119481</c:v>
                </c:pt>
                <c:pt idx="9">
                  <c:v>0.29922417034075</c:v>
                </c:pt>
                <c:pt idx="10">
                  <c:v>0.33513107078163967</c:v>
                </c:pt>
                <c:pt idx="11">
                  <c:v>0.32914658737482499</c:v>
                </c:pt>
                <c:pt idx="12">
                  <c:v>0.35308452100208532</c:v>
                </c:pt>
                <c:pt idx="13">
                  <c:v>0.34710003759526981</c:v>
                </c:pt>
                <c:pt idx="14">
                  <c:v>0.36505348781571467</c:v>
                </c:pt>
                <c:pt idx="15">
                  <c:v>0.36505348781571467</c:v>
                </c:pt>
                <c:pt idx="16">
                  <c:v>0.39497590484978967</c:v>
                </c:pt>
                <c:pt idx="17">
                  <c:v>0.38300693803616032</c:v>
                </c:pt>
                <c:pt idx="18">
                  <c:v>0.36505348781571467</c:v>
                </c:pt>
                <c:pt idx="19">
                  <c:v>0.37702245462934481</c:v>
                </c:pt>
                <c:pt idx="20">
                  <c:v>0.37702245462934481</c:v>
                </c:pt>
                <c:pt idx="21">
                  <c:v>0.37702245462934481</c:v>
                </c:pt>
                <c:pt idx="22">
                  <c:v>0.33513107078163995</c:v>
                </c:pt>
                <c:pt idx="23">
                  <c:v>0.35308452100208504</c:v>
                </c:pt>
                <c:pt idx="24">
                  <c:v>0.32914658737482499</c:v>
                </c:pt>
                <c:pt idx="25">
                  <c:v>0.32316210396801032</c:v>
                </c:pt>
                <c:pt idx="26">
                  <c:v>0.31119313715438018</c:v>
                </c:pt>
                <c:pt idx="27">
                  <c:v>0.28127072012030518</c:v>
                </c:pt>
                <c:pt idx="28">
                  <c:v>0.25134830308623002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2F-4A4A-AA6B-2AB853F1015C}"/>
            </c:ext>
          </c:extLst>
        </c:ser>
        <c:ser>
          <c:idx val="5"/>
          <c:order val="5"/>
          <c:tx>
            <c:strRef>
              <c:f>'График 17'!$H$2</c:f>
              <c:strCache>
                <c:ptCount val="1"/>
                <c:pt idx="0">
                  <c:v>Медикаменты</c:v>
                </c:pt>
              </c:strCache>
            </c:strRef>
          </c:tx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17'!$H$3:$H$31</c:f>
              <c:numCache>
                <c:formatCode>#,##0.00</c:formatCode>
                <c:ptCount val="29"/>
                <c:pt idx="0">
                  <c:v>0.30412864417785979</c:v>
                </c:pt>
                <c:pt idx="1">
                  <c:v>0.29477083974161783</c:v>
                </c:pt>
                <c:pt idx="2">
                  <c:v>0.3134864486141018</c:v>
                </c:pt>
                <c:pt idx="3">
                  <c:v>0.33220205748658505</c:v>
                </c:pt>
                <c:pt idx="4">
                  <c:v>0.341559861922827</c:v>
                </c:pt>
                <c:pt idx="5">
                  <c:v>0.35091766635906901</c:v>
                </c:pt>
                <c:pt idx="6">
                  <c:v>0.35091766635906901</c:v>
                </c:pt>
                <c:pt idx="7">
                  <c:v>0.33688095970470638</c:v>
                </c:pt>
                <c:pt idx="8">
                  <c:v>0.32752315526846443</c:v>
                </c:pt>
                <c:pt idx="9">
                  <c:v>0.341559861922827</c:v>
                </c:pt>
                <c:pt idx="10">
                  <c:v>0.35559656857718963</c:v>
                </c:pt>
                <c:pt idx="11">
                  <c:v>0.36963327523155293</c:v>
                </c:pt>
                <c:pt idx="12">
                  <c:v>0.36963327523155293</c:v>
                </c:pt>
                <c:pt idx="13">
                  <c:v>0.40238559075839886</c:v>
                </c:pt>
                <c:pt idx="14">
                  <c:v>0.4070644929765202</c:v>
                </c:pt>
                <c:pt idx="15">
                  <c:v>0.39302778632215757</c:v>
                </c:pt>
                <c:pt idx="16">
                  <c:v>0.40238559075839886</c:v>
                </c:pt>
                <c:pt idx="17">
                  <c:v>0.41642229741276215</c:v>
                </c:pt>
                <c:pt idx="18">
                  <c:v>0.4070644929765202</c:v>
                </c:pt>
                <c:pt idx="19">
                  <c:v>0.39302778632215757</c:v>
                </c:pt>
                <c:pt idx="20">
                  <c:v>0.38834888410403623</c:v>
                </c:pt>
                <c:pt idx="21">
                  <c:v>0.35559656857718963</c:v>
                </c:pt>
                <c:pt idx="22">
                  <c:v>0.33220205748658532</c:v>
                </c:pt>
                <c:pt idx="23">
                  <c:v>0.29009193752349705</c:v>
                </c:pt>
                <c:pt idx="24">
                  <c:v>0.25733962199665061</c:v>
                </c:pt>
                <c:pt idx="25">
                  <c:v>0.22458730646980402</c:v>
                </c:pt>
                <c:pt idx="26">
                  <c:v>0.21990840425168337</c:v>
                </c:pt>
                <c:pt idx="27">
                  <c:v>0.13100926210738562</c:v>
                </c:pt>
                <c:pt idx="28">
                  <c:v>0.116972555453023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18D-4F48-819E-FC1A53D4BCF8}"/>
            </c:ext>
          </c:extLst>
        </c:ser>
        <c:ser>
          <c:idx val="6"/>
          <c:order val="6"/>
          <c:tx>
            <c:strRef>
              <c:f>'График 17'!$I$2</c:f>
              <c:strCache>
                <c:ptCount val="1"/>
                <c:pt idx="0">
                  <c:v>ГСМ</c:v>
                </c:pt>
              </c:strCache>
            </c:strRef>
          </c:tx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17'!$I$3:$I$31</c:f>
              <c:numCache>
                <c:formatCode>#,##0.00</c:formatCode>
                <c:ptCount val="29"/>
                <c:pt idx="0">
                  <c:v>2.0140913906832036</c:v>
                </c:pt>
                <c:pt idx="1">
                  <c:v>1.9425851874636808</c:v>
                </c:pt>
                <c:pt idx="2">
                  <c:v>1.9187497863905063</c:v>
                </c:pt>
                <c:pt idx="3">
                  <c:v>1.8114904815612245</c:v>
                </c:pt>
                <c:pt idx="4">
                  <c:v>1.6208072729758314</c:v>
                </c:pt>
                <c:pt idx="5">
                  <c:v>1.5731364708294844</c:v>
                </c:pt>
                <c:pt idx="6">
                  <c:v>1.6208072729758314</c:v>
                </c:pt>
                <c:pt idx="7">
                  <c:v>1.5850541713660706</c:v>
                </c:pt>
                <c:pt idx="8">
                  <c:v>1.1917700536587001</c:v>
                </c:pt>
                <c:pt idx="9">
                  <c:v>0.28602481287808867</c:v>
                </c:pt>
                <c:pt idx="10">
                  <c:v>0.11917700536587</c:v>
                </c:pt>
                <c:pt idx="11">
                  <c:v>0.25027171126832631</c:v>
                </c:pt>
                <c:pt idx="12">
                  <c:v>0.15493010697563067</c:v>
                </c:pt>
                <c:pt idx="13">
                  <c:v>-0.16684780751221867</c:v>
                </c:pt>
                <c:pt idx="14">
                  <c:v>-0.3456133155610237</c:v>
                </c:pt>
                <c:pt idx="15">
                  <c:v>-0.30986021395126134</c:v>
                </c:pt>
                <c:pt idx="16">
                  <c:v>-0.23835401073174001</c:v>
                </c:pt>
                <c:pt idx="17">
                  <c:v>-0.27410711234150065</c:v>
                </c:pt>
                <c:pt idx="18">
                  <c:v>-0.29794251341467504</c:v>
                </c:pt>
                <c:pt idx="19">
                  <c:v>-0.33369561502443568</c:v>
                </c:pt>
                <c:pt idx="20">
                  <c:v>-0.33369561502443568</c:v>
                </c:pt>
                <c:pt idx="21">
                  <c:v>-0.33369561502443568</c:v>
                </c:pt>
                <c:pt idx="22">
                  <c:v>-0.46479032092689299</c:v>
                </c:pt>
                <c:pt idx="23">
                  <c:v>-0.47670802146348001</c:v>
                </c:pt>
                <c:pt idx="24">
                  <c:v>-7.1506203219521322E-2</c:v>
                </c:pt>
                <c:pt idx="25">
                  <c:v>0.33369561502443568</c:v>
                </c:pt>
                <c:pt idx="26">
                  <c:v>0.45287262039030568</c:v>
                </c:pt>
                <c:pt idx="27">
                  <c:v>0.33369561502443568</c:v>
                </c:pt>
                <c:pt idx="28">
                  <c:v>0.29794251341467504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18D-4F48-819E-FC1A53D4BCF8}"/>
            </c:ext>
          </c:extLst>
        </c:ser>
        <c:ser>
          <c:idx val="7"/>
          <c:order val="7"/>
          <c:tx>
            <c:strRef>
              <c:f>'График 17'!$J$2</c:f>
              <c:strCache>
                <c:ptCount val="1"/>
                <c:pt idx="0">
                  <c:v>Прочие товары</c:v>
                </c:pt>
              </c:strCache>
            </c:strRef>
          </c:tx>
          <c:invertIfNegative val="0"/>
          <c:cat>
            <c:multiLvlStrRef>
              <c:f>'График 17'!$A$3:$B$31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17'!$J$3:$J$31</c:f>
              <c:numCache>
                <c:formatCode>#,##0.00</c:formatCode>
                <c:ptCount val="29"/>
                <c:pt idx="0">
                  <c:v>1.5988942636333574</c:v>
                </c:pt>
                <c:pt idx="1">
                  <c:v>1.5737651299285567</c:v>
                </c:pt>
                <c:pt idx="2">
                  <c:v>1.6294010544892856</c:v>
                </c:pt>
                <c:pt idx="3">
                  <c:v>1.6410436689255983</c:v>
                </c:pt>
                <c:pt idx="4">
                  <c:v>1.6647456647888799</c:v>
                </c:pt>
                <c:pt idx="5">
                  <c:v>1.6279263124072232</c:v>
                </c:pt>
                <c:pt idx="6">
                  <c:v>1.566836539809489</c:v>
                </c:pt>
                <c:pt idx="7">
                  <c:v>1.6321659546479914</c:v>
                </c:pt>
                <c:pt idx="8">
                  <c:v>1.7175419213723337</c:v>
                </c:pt>
                <c:pt idx="9">
                  <c:v>1.8590074046636023</c:v>
                </c:pt>
                <c:pt idx="10">
                  <c:v>1.9458143816532774</c:v>
                </c:pt>
                <c:pt idx="11">
                  <c:v>1.8779006013253321</c:v>
                </c:pt>
                <c:pt idx="12">
                  <c:v>1.9620865578109452</c:v>
                </c:pt>
                <c:pt idx="13">
                  <c:v>1.9219201114169531</c:v>
                </c:pt>
                <c:pt idx="14">
                  <c:v>1.8205358186539371</c:v>
                </c:pt>
                <c:pt idx="15">
                  <c:v>1.8736842083046836</c:v>
                </c:pt>
                <c:pt idx="16">
                  <c:v>1.9581038099868806</c:v>
                </c:pt>
                <c:pt idx="17">
                  <c:v>2.0036068806168821</c:v>
                </c:pt>
                <c:pt idx="18">
                  <c:v>2.0783567574315853</c:v>
                </c:pt>
                <c:pt idx="19">
                  <c:v>2.0331390951196049</c:v>
                </c:pt>
                <c:pt idx="20">
                  <c:v>1.9476930669762336</c:v>
                </c:pt>
                <c:pt idx="21">
                  <c:v>1.865775732722347</c:v>
                </c:pt>
                <c:pt idx="22">
                  <c:v>1.7317782869036749</c:v>
                </c:pt>
                <c:pt idx="23">
                  <c:v>1.8091551190849389</c:v>
                </c:pt>
                <c:pt idx="24">
                  <c:v>1.704331514864907</c:v>
                </c:pt>
                <c:pt idx="25">
                  <c:v>1.7136986098435152</c:v>
                </c:pt>
                <c:pt idx="26">
                  <c:v>1.8147243389916903</c:v>
                </c:pt>
                <c:pt idx="27">
                  <c:v>2.1122800853960095</c:v>
                </c:pt>
                <c:pt idx="28">
                  <c:v>2.2036836686610104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A18D-4F48-819E-FC1A53D4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65344"/>
        <c:axId val="68666880"/>
      </c:barChart>
      <c:catAx>
        <c:axId val="6866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68665344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18'!$C$2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'График 18'!$A$3:$B$31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18'!$C$3:$C$31</c:f>
              <c:numCache>
                <c:formatCode>General</c:formatCode>
                <c:ptCount val="29"/>
                <c:pt idx="0">
                  <c:v>7.9999999999999724E-3</c:v>
                </c:pt>
                <c:pt idx="1">
                  <c:v>7.0000000000000288E-3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2.9999999999999714E-3</c:v>
                </c:pt>
                <c:pt idx="6">
                  <c:v>5.0000000000000001E-3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2.0000000000000282E-3</c:v>
                </c:pt>
                <c:pt idx="10">
                  <c:v>7.0000000000000288E-3</c:v>
                </c:pt>
                <c:pt idx="11">
                  <c:v>2.0000000000000282E-3</c:v>
                </c:pt>
                <c:pt idx="12">
                  <c:v>-2E-3</c:v>
                </c:pt>
                <c:pt idx="13">
                  <c:v>-1.2999999999999999E-2</c:v>
                </c:pt>
                <c:pt idx="14">
                  <c:v>2E-3</c:v>
                </c:pt>
                <c:pt idx="15">
                  <c:v>1E-3</c:v>
                </c:pt>
                <c:pt idx="16">
                  <c:v>2E-3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3.0000000000000001E-3</c:v>
                </c:pt>
                <c:pt idx="21">
                  <c:v>2E-3</c:v>
                </c:pt>
                <c:pt idx="22">
                  <c:v>5.0000000000000001E-3</c:v>
                </c:pt>
                <c:pt idx="23">
                  <c:v>3.0000000000000001E-3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1E-3</c:v>
                </c:pt>
                <c:pt idx="28">
                  <c:v>-3.0000000000000001E-3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'График 18'!$D$2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18'!$A$3:$B$31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18'!$D$3:$D$31</c:f>
              <c:numCache>
                <c:formatCode>General</c:formatCode>
                <c:ptCount val="29"/>
                <c:pt idx="0">
                  <c:v>6.4000000000000057E-2</c:v>
                </c:pt>
                <c:pt idx="1">
                  <c:v>6.2000000000000027E-2</c:v>
                </c:pt>
                <c:pt idx="2">
                  <c:v>0.06</c:v>
                </c:pt>
                <c:pt idx="3">
                  <c:v>5.700000000000003E-2</c:v>
                </c:pt>
                <c:pt idx="4">
                  <c:v>5.2999999999999971E-2</c:v>
                </c:pt>
                <c:pt idx="5">
                  <c:v>5.5E-2</c:v>
                </c:pt>
                <c:pt idx="6">
                  <c:v>5.4000000000000055E-2</c:v>
                </c:pt>
                <c:pt idx="7">
                  <c:v>4.9000000000000057E-2</c:v>
                </c:pt>
                <c:pt idx="8">
                  <c:v>4.9000000000000057E-2</c:v>
                </c:pt>
                <c:pt idx="9">
                  <c:v>4.7999999999999973E-2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3.4000000000000058E-2</c:v>
                </c:pt>
                <c:pt idx="13">
                  <c:v>1.2999999999999972E-2</c:v>
                </c:pt>
                <c:pt idx="14">
                  <c:v>1.2000000000000028E-2</c:v>
                </c:pt>
                <c:pt idx="15">
                  <c:v>1.2000000000000028E-2</c:v>
                </c:pt>
                <c:pt idx="16">
                  <c:v>1.2999999999999999E-2</c:v>
                </c:pt>
                <c:pt idx="17">
                  <c:v>1.2E-2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7.0000000000000001E-3</c:v>
                </c:pt>
                <c:pt idx="21">
                  <c:v>8.0000000000000002E-3</c:v>
                </c:pt>
                <c:pt idx="22">
                  <c:v>6.0000000000000001E-3</c:v>
                </c:pt>
                <c:pt idx="23">
                  <c:v>7.0000000000000001E-3</c:v>
                </c:pt>
                <c:pt idx="24">
                  <c:v>1.4E-2</c:v>
                </c:pt>
                <c:pt idx="25">
                  <c:v>3.2000000000000001E-2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0.03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'График 18'!$E$2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'График 18'!$E$3:$E$31</c:f>
              <c:numCache>
                <c:formatCode>General</c:formatCode>
                <c:ptCount val="29"/>
                <c:pt idx="0">
                  <c:v>6.9559934216499638E-3</c:v>
                </c:pt>
                <c:pt idx="1">
                  <c:v>3.3207333459600364E-3</c:v>
                </c:pt>
                <c:pt idx="2">
                  <c:v>3.8173891671399928E-3</c:v>
                </c:pt>
                <c:pt idx="3">
                  <c:v>4.2943549828200391E-3</c:v>
                </c:pt>
                <c:pt idx="4">
                  <c:v>2.7512951728699874E-3</c:v>
                </c:pt>
                <c:pt idx="5">
                  <c:v>5.4047508027299787E-3</c:v>
                </c:pt>
                <c:pt idx="6">
                  <c:v>4.760248480420017E-3</c:v>
                </c:pt>
                <c:pt idx="7">
                  <c:v>2.641214781310026E-3</c:v>
                </c:pt>
                <c:pt idx="8">
                  <c:v>3.3572582351099811E-3</c:v>
                </c:pt>
                <c:pt idx="9">
                  <c:v>2.5728604934100474E-3</c:v>
                </c:pt>
                <c:pt idx="10">
                  <c:v>3.0755075200900707E-3</c:v>
                </c:pt>
                <c:pt idx="11">
                  <c:v>2.6485456042800591E-3</c:v>
                </c:pt>
                <c:pt idx="12">
                  <c:v>-2.7731078463419578E-3</c:v>
                </c:pt>
                <c:pt idx="13">
                  <c:v>-1.5581430489875031E-2</c:v>
                </c:pt>
                <c:pt idx="14">
                  <c:v>3.4463302824499918E-3</c:v>
                </c:pt>
                <c:pt idx="15">
                  <c:v>3.1871442480600363E-3</c:v>
                </c:pt>
                <c:pt idx="16">
                  <c:v>2.4582941490500334E-3</c:v>
                </c:pt>
                <c:pt idx="17">
                  <c:v>4.1290568065500107E-3</c:v>
                </c:pt>
                <c:pt idx="18">
                  <c:v>6.8167706924000978E-4</c:v>
                </c:pt>
                <c:pt idx="19">
                  <c:v>1.5745587479000277E-3</c:v>
                </c:pt>
                <c:pt idx="20">
                  <c:v>2.4179946215400604E-3</c:v>
                </c:pt>
                <c:pt idx="21">
                  <c:v>2.7153917147599315E-3</c:v>
                </c:pt>
                <c:pt idx="22">
                  <c:v>9.9366252053997069E-4</c:v>
                </c:pt>
                <c:pt idx="23">
                  <c:v>3.6488974827300069E-3</c:v>
                </c:pt>
                <c:pt idx="24">
                  <c:v>4.3079607785699633E-3</c:v>
                </c:pt>
                <c:pt idx="25">
                  <c:v>2.8057258122800022E-3</c:v>
                </c:pt>
                <c:pt idx="26">
                  <c:v>6.2437977225799557E-3</c:v>
                </c:pt>
                <c:pt idx="27">
                  <c:v>3.1239351281300287E-3</c:v>
                </c:pt>
                <c:pt idx="28">
                  <c:v>-2.147E-3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19'!$C$2</c:f>
              <c:strCache>
                <c:ptCount val="1"/>
                <c:pt idx="0">
                  <c:v>Регулируемые коммунальные услуги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19'!$A$3:$B$31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19'!$C$3:$C$31</c:f>
              <c:numCache>
                <c:formatCode>_(* #,##0.00_);_(* \(#,##0.00\);_(* "-"??_);_(@_)</c:formatCode>
                <c:ptCount val="29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'График 19'!$D$2</c:f>
              <c:strCache>
                <c:ptCount val="1"/>
                <c:pt idx="0">
                  <c:v>Остальные услуги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'График 19'!$A$3:$B$31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19'!$D$3:$D$31</c:f>
              <c:numCache>
                <c:formatCode>_(* #,##0.00_);_(* \(#,##0.00\);_(* "-"??_);_(@_)</c:formatCode>
                <c:ptCount val="29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  <c:max val="7"/>
        </c:scaling>
        <c:delete val="0"/>
        <c:axPos val="l"/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2"/>
          <c:order val="1"/>
          <c:tx>
            <c:strRef>
              <c:f>'График 20'!$D$2</c:f>
              <c:strCache>
                <c:ptCount val="1"/>
                <c:pt idx="0">
                  <c:v>Услуги транспорта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0">
              <a:noFill/>
            </a:ln>
          </c:spPr>
          <c:cat>
            <c:multiLvlStrRef>
              <c:f>'График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20'!$D$3:$D$31</c:f>
              <c:numCache>
                <c:formatCode>0%</c:formatCode>
                <c:ptCount val="29"/>
                <c:pt idx="0">
                  <c:v>9.4000000000000056E-2</c:v>
                </c:pt>
                <c:pt idx="1">
                  <c:v>9.4000000000000056E-2</c:v>
                </c:pt>
                <c:pt idx="2">
                  <c:v>0.08</c:v>
                </c:pt>
                <c:pt idx="3">
                  <c:v>8.2999999999999977E-2</c:v>
                </c:pt>
                <c:pt idx="4">
                  <c:v>8.9000000000000051E-2</c:v>
                </c:pt>
                <c:pt idx="5">
                  <c:v>9.2000000000000026E-2</c:v>
                </c:pt>
                <c:pt idx="6">
                  <c:v>8.0999999999999947E-2</c:v>
                </c:pt>
                <c:pt idx="7">
                  <c:v>4.4999999999999998E-2</c:v>
                </c:pt>
                <c:pt idx="8">
                  <c:v>5.2000000000000025E-2</c:v>
                </c:pt>
                <c:pt idx="9">
                  <c:v>5.5E-2</c:v>
                </c:pt>
                <c:pt idx="10">
                  <c:v>7.4000000000000052E-2</c:v>
                </c:pt>
                <c:pt idx="11">
                  <c:v>6.2000000000000027E-2</c:v>
                </c:pt>
                <c:pt idx="12">
                  <c:v>3.9000000000000055E-2</c:v>
                </c:pt>
                <c:pt idx="13">
                  <c:v>3.4000000000000058E-2</c:v>
                </c:pt>
                <c:pt idx="14">
                  <c:v>0.04</c:v>
                </c:pt>
                <c:pt idx="15">
                  <c:v>3.5000000000000003E-2</c:v>
                </c:pt>
                <c:pt idx="16">
                  <c:v>2.9000000000000057E-2</c:v>
                </c:pt>
                <c:pt idx="17">
                  <c:v>2.7999999999999973E-2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2.7999999999999973E-2</c:v>
                </c:pt>
                <c:pt idx="21">
                  <c:v>2.5999999999999943E-2</c:v>
                </c:pt>
                <c:pt idx="22">
                  <c:v>1.2000000000000028E-2</c:v>
                </c:pt>
                <c:pt idx="23">
                  <c:v>1.4999999999999999E-2</c:v>
                </c:pt>
                <c:pt idx="24">
                  <c:v>3.7999999999999971E-2</c:v>
                </c:pt>
                <c:pt idx="25">
                  <c:v>3.9000000000000055E-2</c:v>
                </c:pt>
                <c:pt idx="26">
                  <c:v>5.4000000000000055E-2</c:v>
                </c:pt>
                <c:pt idx="27">
                  <c:v>5.9000000000000059E-2</c:v>
                </c:pt>
                <c:pt idx="28">
                  <c:v>6.0999999999999999E-2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04-4D90-A8F9-79FDC8AB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08928"/>
        <c:axId val="68910464"/>
      </c:areaChart>
      <c:lineChart>
        <c:grouping val="standard"/>
        <c:varyColors val="0"/>
        <c:ser>
          <c:idx val="1"/>
          <c:order val="0"/>
          <c:tx>
            <c:strRef>
              <c:f>'График 20'!$C$2</c:f>
              <c:strCache>
                <c:ptCount val="1"/>
                <c:pt idx="0">
                  <c:v>Железнодорожный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20'!$C$3:$C$31</c:f>
              <c:numCache>
                <c:formatCode>0%</c:formatCode>
                <c:ptCount val="29"/>
                <c:pt idx="0">
                  <c:v>0.04</c:v>
                </c:pt>
                <c:pt idx="1">
                  <c:v>4.400000000000006E-2</c:v>
                </c:pt>
                <c:pt idx="2">
                  <c:v>6.7999999999999977E-2</c:v>
                </c:pt>
                <c:pt idx="3">
                  <c:v>5.5E-2</c:v>
                </c:pt>
                <c:pt idx="4">
                  <c:v>7.4999999999999997E-2</c:v>
                </c:pt>
                <c:pt idx="5">
                  <c:v>5.7999999999999968E-2</c:v>
                </c:pt>
                <c:pt idx="6">
                  <c:v>6.0999999999999943E-2</c:v>
                </c:pt>
                <c:pt idx="7">
                  <c:v>9.2999999999999972E-2</c:v>
                </c:pt>
                <c:pt idx="8">
                  <c:v>7.7000000000000027E-2</c:v>
                </c:pt>
                <c:pt idx="9">
                  <c:v>8.9000000000000051E-2</c:v>
                </c:pt>
                <c:pt idx="10">
                  <c:v>9.900000000000006E-2</c:v>
                </c:pt>
                <c:pt idx="11">
                  <c:v>0.12200000000000003</c:v>
                </c:pt>
                <c:pt idx="12">
                  <c:v>5.2000000000000025E-2</c:v>
                </c:pt>
                <c:pt idx="13">
                  <c:v>2.5999999999999943E-2</c:v>
                </c:pt>
                <c:pt idx="14">
                  <c:v>7.0000000000000007E-2</c:v>
                </c:pt>
                <c:pt idx="15">
                  <c:v>4.7000000000000028E-2</c:v>
                </c:pt>
                <c:pt idx="16">
                  <c:v>2.9000000000000057E-2</c:v>
                </c:pt>
                <c:pt idx="17">
                  <c:v>6.2999999999999973E-2</c:v>
                </c:pt>
                <c:pt idx="18">
                  <c:v>5.0999999999999941E-2</c:v>
                </c:pt>
                <c:pt idx="19">
                  <c:v>0.02</c:v>
                </c:pt>
                <c:pt idx="20">
                  <c:v>4.0999999999999946E-2</c:v>
                </c:pt>
                <c:pt idx="21">
                  <c:v>0.05</c:v>
                </c:pt>
                <c:pt idx="22">
                  <c:v>6.0999999999999943E-2</c:v>
                </c:pt>
                <c:pt idx="23">
                  <c:v>4.0999999999999946E-2</c:v>
                </c:pt>
                <c:pt idx="24">
                  <c:v>8.7000000000000022E-2</c:v>
                </c:pt>
                <c:pt idx="25">
                  <c:v>9.5000000000000001E-2</c:v>
                </c:pt>
                <c:pt idx="26">
                  <c:v>0.11299999999999998</c:v>
                </c:pt>
                <c:pt idx="27">
                  <c:v>0.14099999999999993</c:v>
                </c:pt>
                <c:pt idx="28">
                  <c:v>0.153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04-4D90-A8F9-79FDC8ABE3D5}"/>
            </c:ext>
          </c:extLst>
        </c:ser>
        <c:ser>
          <c:idx val="0"/>
          <c:order val="2"/>
          <c:tx>
            <c:strRef>
              <c:f>'График 20'!$E$2</c:f>
              <c:strCache>
                <c:ptCount val="1"/>
                <c:pt idx="0">
                  <c:v>Автомобильный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20'!$E$3:$E$31</c:f>
              <c:numCache>
                <c:formatCode>0%</c:formatCode>
                <c:ptCount val="29"/>
                <c:pt idx="0">
                  <c:v>0.10900000000000006</c:v>
                </c:pt>
                <c:pt idx="1">
                  <c:v>0.10299999999999997</c:v>
                </c:pt>
                <c:pt idx="2">
                  <c:v>9.2999999999999972E-2</c:v>
                </c:pt>
                <c:pt idx="3">
                  <c:v>0.09</c:v>
                </c:pt>
                <c:pt idx="4">
                  <c:v>0.09</c:v>
                </c:pt>
                <c:pt idx="5">
                  <c:v>9.0999999999999942E-2</c:v>
                </c:pt>
                <c:pt idx="6">
                  <c:v>8.2000000000000031E-2</c:v>
                </c:pt>
                <c:pt idx="7">
                  <c:v>5.4000000000000055E-2</c:v>
                </c:pt>
                <c:pt idx="8">
                  <c:v>5.0999999999999941E-2</c:v>
                </c:pt>
                <c:pt idx="9">
                  <c:v>4.4999999999999998E-2</c:v>
                </c:pt>
                <c:pt idx="10">
                  <c:v>5.7999999999999968E-2</c:v>
                </c:pt>
                <c:pt idx="11">
                  <c:v>4.9000000000000057E-2</c:v>
                </c:pt>
                <c:pt idx="12">
                  <c:v>2.7999999999999973E-2</c:v>
                </c:pt>
                <c:pt idx="13">
                  <c:v>2.7000000000000027E-2</c:v>
                </c:pt>
                <c:pt idx="14">
                  <c:v>2.5999999999999943E-2</c:v>
                </c:pt>
                <c:pt idx="15">
                  <c:v>2.5000000000000001E-2</c:v>
                </c:pt>
                <c:pt idx="16">
                  <c:v>2.5999999999999943E-2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2.5999999999999943E-2</c:v>
                </c:pt>
                <c:pt idx="20">
                  <c:v>2.7999999999999973E-2</c:v>
                </c:pt>
                <c:pt idx="21">
                  <c:v>2.7999999999999973E-2</c:v>
                </c:pt>
                <c:pt idx="22">
                  <c:v>1.4000000000000058E-2</c:v>
                </c:pt>
                <c:pt idx="23">
                  <c:v>1.7000000000000029E-2</c:v>
                </c:pt>
                <c:pt idx="24">
                  <c:v>3.4000000000000058E-2</c:v>
                </c:pt>
                <c:pt idx="25">
                  <c:v>3.5000000000000003E-2</c:v>
                </c:pt>
                <c:pt idx="26">
                  <c:v>5.0999999999999941E-2</c:v>
                </c:pt>
                <c:pt idx="27">
                  <c:v>5.5999999999999946E-2</c:v>
                </c:pt>
                <c:pt idx="28">
                  <c:v>5.7000000000000002E-2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36-45F0-8D73-EF8F27CD7123}"/>
            </c:ext>
          </c:extLst>
        </c:ser>
        <c:ser>
          <c:idx val="3"/>
          <c:order val="3"/>
          <c:tx>
            <c:strRef>
              <c:f>'График 20'!$F$2</c:f>
              <c:strCache>
                <c:ptCount val="1"/>
                <c:pt idx="0">
                  <c:v>Воздушный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'График 20'!$A$3:$B$31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20'!$F$3:$F$31</c:f>
              <c:numCache>
                <c:formatCode>0%</c:formatCode>
                <c:ptCount val="29"/>
                <c:pt idx="0">
                  <c:v>3.0999999999999944E-2</c:v>
                </c:pt>
                <c:pt idx="1">
                  <c:v>0.10299999999999997</c:v>
                </c:pt>
                <c:pt idx="2">
                  <c:v>-5.2000000000000025E-2</c:v>
                </c:pt>
                <c:pt idx="3">
                  <c:v>5.2999999999999971E-2</c:v>
                </c:pt>
                <c:pt idx="4">
                  <c:v>0.12900000000000006</c:v>
                </c:pt>
                <c:pt idx="5">
                  <c:v>0.18</c:v>
                </c:pt>
                <c:pt idx="6">
                  <c:v>0.12099999999999994</c:v>
                </c:pt>
                <c:pt idx="7">
                  <c:v>-9.2000000000000026E-2</c:v>
                </c:pt>
                <c:pt idx="8">
                  <c:v>3.2999999999999974E-2</c:v>
                </c:pt>
                <c:pt idx="9">
                  <c:v>0.14499999999999999</c:v>
                </c:pt>
                <c:pt idx="10">
                  <c:v>0.26700000000000002</c:v>
                </c:pt>
                <c:pt idx="11">
                  <c:v>0.16400000000000006</c:v>
                </c:pt>
                <c:pt idx="12">
                  <c:v>0.19</c:v>
                </c:pt>
                <c:pt idx="13">
                  <c:v>0.15</c:v>
                </c:pt>
                <c:pt idx="14">
                  <c:v>0.18299999999999997</c:v>
                </c:pt>
                <c:pt idx="15">
                  <c:v>0.16400000000000006</c:v>
                </c:pt>
                <c:pt idx="16">
                  <c:v>0.08</c:v>
                </c:pt>
                <c:pt idx="17">
                  <c:v>1.7000000000000029E-2</c:v>
                </c:pt>
                <c:pt idx="18">
                  <c:v>-1.2999999999999972E-2</c:v>
                </c:pt>
                <c:pt idx="19">
                  <c:v>-2.2999999999999972E-2</c:v>
                </c:pt>
                <c:pt idx="20">
                  <c:v>-1.2000000000000028E-2</c:v>
                </c:pt>
                <c:pt idx="21">
                  <c:v>-4.9000000000000057E-2</c:v>
                </c:pt>
                <c:pt idx="22">
                  <c:v>-9.7000000000000031E-2</c:v>
                </c:pt>
                <c:pt idx="23">
                  <c:v>-7.9000000000000056E-2</c:v>
                </c:pt>
                <c:pt idx="24">
                  <c:v>-1.4000000000000058E-2</c:v>
                </c:pt>
                <c:pt idx="25">
                  <c:v>-0.02</c:v>
                </c:pt>
                <c:pt idx="26">
                  <c:v>-1.4000000000000058E-2</c:v>
                </c:pt>
                <c:pt idx="27">
                  <c:v>-6.2999999999999973E-2</c:v>
                </c:pt>
                <c:pt idx="28">
                  <c:v>-5.7000000000000002E-2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436-45F0-8D73-EF8F27CD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08928"/>
        <c:axId val="68910464"/>
      </c:lineChart>
      <c:catAx>
        <c:axId val="6890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8910464"/>
        <c:crosses val="autoZero"/>
        <c:auto val="1"/>
        <c:lblAlgn val="ctr"/>
        <c:lblOffset val="100"/>
        <c:tickLblSkip val="1"/>
        <c:noMultiLvlLbl val="0"/>
      </c:catAx>
      <c:valAx>
        <c:axId val="689104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890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'График 21'!$D$2</c:f>
              <c:strCache>
                <c:ptCount val="1"/>
                <c:pt idx="0">
                  <c:v>м/м (правая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'График 21'!$A$3:$B$31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21'!$D$3:$D$31</c:f>
              <c:numCache>
                <c:formatCode>General</c:formatCode>
                <c:ptCount val="29"/>
                <c:pt idx="0">
                  <c:v>0</c:v>
                </c:pt>
                <c:pt idx="1">
                  <c:v>-9.9999999999994321E-4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1.2999999999999972E-2</c:v>
                </c:pt>
                <c:pt idx="6">
                  <c:v>7.0000000000000288E-3</c:v>
                </c:pt>
                <c:pt idx="7">
                  <c:v>2.0000000000000282E-3</c:v>
                </c:pt>
                <c:pt idx="8">
                  <c:v>2.0000000000000282E-3</c:v>
                </c:pt>
                <c:pt idx="9">
                  <c:v>7.9999999999999724E-3</c:v>
                </c:pt>
                <c:pt idx="10">
                  <c:v>2.0000000000000282E-3</c:v>
                </c:pt>
                <c:pt idx="11">
                  <c:v>2.0000000000000282E-3</c:v>
                </c:pt>
                <c:pt idx="12">
                  <c:v>9.9999999999994321E-4</c:v>
                </c:pt>
                <c:pt idx="13">
                  <c:v>9.9999999999994321E-4</c:v>
                </c:pt>
                <c:pt idx="14">
                  <c:v>0</c:v>
                </c:pt>
                <c:pt idx="15">
                  <c:v>9.9999999999994321E-4</c:v>
                </c:pt>
                <c:pt idx="16">
                  <c:v>9.9999999999994321E-4</c:v>
                </c:pt>
                <c:pt idx="17">
                  <c:v>2.0000000000000282E-3</c:v>
                </c:pt>
                <c:pt idx="18">
                  <c:v>0</c:v>
                </c:pt>
                <c:pt idx="19">
                  <c:v>9.9999999999994321E-4</c:v>
                </c:pt>
                <c:pt idx="20">
                  <c:v>9.9999999999994321E-4</c:v>
                </c:pt>
                <c:pt idx="21">
                  <c:v>2.0000000000000282E-3</c:v>
                </c:pt>
                <c:pt idx="22">
                  <c:v>9.9999999999994321E-4</c:v>
                </c:pt>
                <c:pt idx="23">
                  <c:v>0</c:v>
                </c:pt>
                <c:pt idx="24">
                  <c:v>2.9999999999999714E-3</c:v>
                </c:pt>
                <c:pt idx="25">
                  <c:v>9.9999999999994321E-4</c:v>
                </c:pt>
                <c:pt idx="26">
                  <c:v>7.9999999999999724E-3</c:v>
                </c:pt>
                <c:pt idx="27">
                  <c:v>4.0000000000000565E-3</c:v>
                </c:pt>
                <c:pt idx="28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7484672"/>
        <c:axId val="67483136"/>
      </c:barChart>
      <c:lineChart>
        <c:grouping val="standard"/>
        <c:varyColors val="0"/>
        <c:ser>
          <c:idx val="2"/>
          <c:order val="0"/>
          <c:tx>
            <c:strRef>
              <c:f>'График 21'!$C$2</c:f>
              <c:strCache>
                <c:ptCount val="1"/>
                <c:pt idx="0">
                  <c:v>г/г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21'!$C$3:$C$31</c:f>
              <c:numCache>
                <c:formatCode>General</c:formatCode>
                <c:ptCount val="29"/>
                <c:pt idx="0">
                  <c:v>9.0000000000000566E-3</c:v>
                </c:pt>
                <c:pt idx="1">
                  <c:v>7.0000000000000288E-3</c:v>
                </c:pt>
                <c:pt idx="2">
                  <c:v>9.0000000000000566E-3</c:v>
                </c:pt>
                <c:pt idx="3">
                  <c:v>1.0999999999999944E-2</c:v>
                </c:pt>
                <c:pt idx="4">
                  <c:v>1.0999999999999944E-2</c:v>
                </c:pt>
                <c:pt idx="5">
                  <c:v>2.4000000000000056E-2</c:v>
                </c:pt>
                <c:pt idx="6">
                  <c:v>3.0999999999999944E-2</c:v>
                </c:pt>
                <c:pt idx="7">
                  <c:v>3.2000000000000028E-2</c:v>
                </c:pt>
                <c:pt idx="8">
                  <c:v>3.4000000000000058E-2</c:v>
                </c:pt>
                <c:pt idx="9">
                  <c:v>0.04</c:v>
                </c:pt>
                <c:pt idx="10">
                  <c:v>0.04</c:v>
                </c:pt>
                <c:pt idx="11">
                  <c:v>4.0999999999999946E-2</c:v>
                </c:pt>
                <c:pt idx="12">
                  <c:v>4.200000000000003E-2</c:v>
                </c:pt>
                <c:pt idx="13">
                  <c:v>4.400000000000006E-2</c:v>
                </c:pt>
                <c:pt idx="14">
                  <c:v>4.2999999999999969E-2</c:v>
                </c:pt>
                <c:pt idx="15">
                  <c:v>4.200000000000003E-2</c:v>
                </c:pt>
                <c:pt idx="16">
                  <c:v>4.0999999999999946E-2</c:v>
                </c:pt>
                <c:pt idx="17">
                  <c:v>0.03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2.0999999999999942E-2</c:v>
                </c:pt>
                <c:pt idx="21">
                  <c:v>1.4000000000000058E-2</c:v>
                </c:pt>
                <c:pt idx="22">
                  <c:v>1.2999999999999972E-2</c:v>
                </c:pt>
                <c:pt idx="23">
                  <c:v>1.0999999999999944E-2</c:v>
                </c:pt>
                <c:pt idx="24">
                  <c:v>1.4000000000000058E-2</c:v>
                </c:pt>
                <c:pt idx="25">
                  <c:v>1.2999999999999972E-2</c:v>
                </c:pt>
                <c:pt idx="26">
                  <c:v>2.0999999999999942E-2</c:v>
                </c:pt>
                <c:pt idx="27">
                  <c:v>2.4000000000000056E-2</c:v>
                </c:pt>
                <c:pt idx="28">
                  <c:v>2.5000000000000001E-2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75712"/>
        <c:axId val="67481600"/>
      </c:lineChart>
      <c:catAx>
        <c:axId val="674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481600"/>
        <c:crosses val="autoZero"/>
        <c:auto val="1"/>
        <c:lblAlgn val="ctr"/>
        <c:lblOffset val="100"/>
        <c:noMultiLvlLbl val="0"/>
      </c:catAx>
      <c:valAx>
        <c:axId val="67481600"/>
        <c:scaling>
          <c:orientation val="minMax"/>
          <c:min val="-8.0000000000000019E-3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475712"/>
        <c:crosses val="autoZero"/>
        <c:crossBetween val="between"/>
      </c:valAx>
      <c:valAx>
        <c:axId val="67483136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484672"/>
        <c:crosses val="max"/>
        <c:crossBetween val="between"/>
      </c:valAx>
      <c:catAx>
        <c:axId val="6748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483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7190243367637"/>
          <c:y val="3.7626831980432193E-2"/>
          <c:w val="0.86107308185168308"/>
          <c:h val="0.5810461124962274"/>
        </c:manualLayout>
      </c:layout>
      <c:lineChart>
        <c:grouping val="standard"/>
        <c:varyColors val="0"/>
        <c:ser>
          <c:idx val="2"/>
          <c:order val="0"/>
          <c:tx>
            <c:strRef>
              <c:f>'График 22'!$C$2</c:f>
              <c:strCache>
                <c:ptCount val="1"/>
                <c:pt idx="0">
                  <c:v>Базовая инфляция (без учета цен ГСМ, фрукты и овощи, рег.услуги)</c:v>
                </c:pt>
              </c:strCache>
            </c:strRef>
          </c:tx>
          <c:spPr>
            <a:ln w="190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22'!$A$3:$B$30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22'!$C$3:$C$30</c:f>
              <c:numCache>
                <c:formatCode>General</c:formatCode>
                <c:ptCount val="28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  <c:pt idx="27">
                  <c:v>7.3999999999999996E-2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3C3-4FCD-B8C7-CF016F6D2962}"/>
            </c:ext>
          </c:extLst>
        </c:ser>
        <c:ser>
          <c:idx val="3"/>
          <c:order val="1"/>
          <c:tx>
            <c:strRef>
              <c:f>'График 22'!$D$2</c:f>
              <c:strCache>
                <c:ptCount val="1"/>
                <c:pt idx="0">
                  <c:v>Годовая инфляция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'График 22'!$A$3:$B$30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22'!$D$3:$D$30</c:f>
              <c:numCache>
                <c:formatCode>General</c:formatCode>
                <c:ptCount val="28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 formatCode="0%">
                  <c:v>0.06</c:v>
                </c:pt>
                <c:pt idx="26" formatCode="0.00%">
                  <c:v>6.4000000000000001E-2</c:v>
                </c:pt>
                <c:pt idx="27" formatCode="0.00%">
                  <c:v>6.8000000000000005E-2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C3-4FCD-B8C7-CF016F6D2962}"/>
            </c:ext>
          </c:extLst>
        </c:ser>
        <c:ser>
          <c:idx val="4"/>
          <c:order val="2"/>
          <c:tx>
            <c:strRef>
              <c:f>'График 22'!$E$2</c:f>
              <c:strCache>
                <c:ptCount val="1"/>
                <c:pt idx="0">
                  <c:v>Базовая инфляция (trimmed mean)</c:v>
                </c:pt>
              </c:strCache>
            </c:strRef>
          </c:tx>
          <c:spPr>
            <a:ln w="19050"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multiLvlStrRef>
              <c:f>'График 22'!$A$3:$B$30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22'!$E$3:$E$30</c:f>
              <c:numCache>
                <c:formatCode>General</c:formatCode>
                <c:ptCount val="28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  <c:pt idx="27">
                  <c:v>5.8999999999999997E-2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3C3-4FCD-B8C7-CF016F6D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74752"/>
        <c:axId val="68476288"/>
      </c:lineChart>
      <c:catAx>
        <c:axId val="6847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8476288"/>
        <c:crosses val="autoZero"/>
        <c:auto val="1"/>
        <c:lblAlgn val="ctr"/>
        <c:lblOffset val="100"/>
        <c:noMultiLvlLbl val="0"/>
      </c:catAx>
      <c:valAx>
        <c:axId val="68476288"/>
        <c:scaling>
          <c:orientation val="minMax"/>
          <c:min val="4.0000000000000008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8474752"/>
        <c:crosses val="autoZero"/>
        <c:crossBetween val="between"/>
        <c:majorUnit val="5.000000000000001E-3"/>
      </c:valAx>
    </c:plotArea>
    <c:legend>
      <c:legendPos val="b"/>
      <c:layout>
        <c:manualLayout>
          <c:xMode val="edge"/>
          <c:yMode val="edge"/>
          <c:x val="2.9695544464187297E-2"/>
          <c:y val="0.77274002814040377"/>
          <c:w val="0.94978356388277208"/>
          <c:h val="0.2236996697329184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23'!$C$2</c:f>
              <c:strCache>
                <c:ptCount val="1"/>
                <c:pt idx="0">
                  <c:v>Инфляция, г/г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23'!$A$3:$B$55</c:f>
              <c:multiLvlStrCache>
                <c:ptCount val="5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'График 23'!$C$3:$C$54</c:f>
              <c:numCache>
                <c:formatCode>General</c:formatCode>
                <c:ptCount val="52"/>
                <c:pt idx="0">
                  <c:v>0.14400000000000002</c:v>
                </c:pt>
                <c:pt idx="1">
                  <c:v>0.15200000000000002</c:v>
                </c:pt>
                <c:pt idx="2">
                  <c:v>0.15700000000000003</c:v>
                </c:pt>
                <c:pt idx="3">
                  <c:v>0.16299999999999998</c:v>
                </c:pt>
                <c:pt idx="4">
                  <c:v>0.16700000000000004</c:v>
                </c:pt>
                <c:pt idx="5">
                  <c:v>0.17300000000000001</c:v>
                </c:pt>
                <c:pt idx="6">
                  <c:v>0.17699999999999999</c:v>
                </c:pt>
                <c:pt idx="7">
                  <c:v>0.17600000000000002</c:v>
                </c:pt>
                <c:pt idx="8">
                  <c:v>0.16600000000000001</c:v>
                </c:pt>
                <c:pt idx="9">
                  <c:v>0.115</c:v>
                </c:pt>
                <c:pt idx="10">
                  <c:v>8.6999999999999994E-2</c:v>
                </c:pt>
                <c:pt idx="11">
                  <c:v>8.5000000000000006E-2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7.0999999999999994E-2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7.6999999999999999E-2</c:v>
                </c:pt>
                <c:pt idx="22">
                  <c:v>7.2999999999999995E-2</c:v>
                </c:pt>
                <c:pt idx="23">
                  <c:v>7.0999999999999994E-2</c:v>
                </c:pt>
                <c:pt idx="24">
                  <c:v>6.8000000000000005E-2</c:v>
                </c:pt>
                <c:pt idx="25">
                  <c:v>6.5000000000000002E-2</c:v>
                </c:pt>
                <c:pt idx="26">
                  <c:v>6.6000000000000003E-2</c:v>
                </c:pt>
                <c:pt idx="27">
                  <c:v>6.5000000000000002E-2</c:v>
                </c:pt>
                <c:pt idx="28">
                  <c:v>6.2E-2</c:v>
                </c:pt>
                <c:pt idx="29">
                  <c:v>5.9000000000000004E-2</c:v>
                </c:pt>
                <c:pt idx="30">
                  <c:v>5.9000000000000004E-2</c:v>
                </c:pt>
                <c:pt idx="31">
                  <c:v>0.06</c:v>
                </c:pt>
                <c:pt idx="32">
                  <c:v>6.0999999999999999E-2</c:v>
                </c:pt>
                <c:pt idx="33">
                  <c:v>5.2999999999999999E-2</c:v>
                </c:pt>
                <c:pt idx="34">
                  <c:v>5.2999999999999999E-2</c:v>
                </c:pt>
                <c:pt idx="35">
                  <c:v>5.2999999999999999E-2</c:v>
                </c:pt>
                <c:pt idx="36">
                  <c:v>5.2000000000000005E-2</c:v>
                </c:pt>
                <c:pt idx="37">
                  <c:v>4.8000000000000001E-2</c:v>
                </c:pt>
                <c:pt idx="38">
                  <c:v>4.8000000000000001E-2</c:v>
                </c:pt>
                <c:pt idx="39">
                  <c:v>4.9000000000000002E-2</c:v>
                </c:pt>
                <c:pt idx="40">
                  <c:v>5.2999999999999999E-2</c:v>
                </c:pt>
                <c:pt idx="41">
                  <c:v>5.3999999999999999E-2</c:v>
                </c:pt>
                <c:pt idx="42">
                  <c:v>5.3999999999999999E-2</c:v>
                </c:pt>
                <c:pt idx="43">
                  <c:v>5.5E-2</c:v>
                </c:pt>
                <c:pt idx="44">
                  <c:v>5.2999999999999999E-2</c:v>
                </c:pt>
                <c:pt idx="45">
                  <c:v>5.5E-2</c:v>
                </c:pt>
                <c:pt idx="46">
                  <c:v>5.4000000000000006E-2</c:v>
                </c:pt>
                <c:pt idx="47">
                  <c:v>5.3999999999999999E-2</c:v>
                </c:pt>
                <c:pt idx="48">
                  <c:v>5.6000000000000001E-2</c:v>
                </c:pt>
                <c:pt idx="49">
                  <c:v>0.06</c:v>
                </c:pt>
                <c:pt idx="50">
                  <c:v>6.4000000000000001E-2</c:v>
                </c:pt>
                <c:pt idx="51">
                  <c:v>6.8000000000000005E-2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0F-4000-A16F-36C224B49303}"/>
            </c:ext>
          </c:extLst>
        </c:ser>
        <c:ser>
          <c:idx val="1"/>
          <c:order val="1"/>
          <c:tx>
            <c:strRef>
              <c:f>'График 23'!$D$2</c:f>
              <c:strCache>
                <c:ptCount val="1"/>
                <c:pt idx="0">
                  <c:v>Ожидаемая инфляция, г/г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23'!$A$3:$B$55</c:f>
              <c:multiLvlStrCache>
                <c:ptCount val="5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'График 23'!$D$3:$D$55</c:f>
              <c:numCache>
                <c:formatCode>General</c:formatCode>
                <c:ptCount val="53"/>
                <c:pt idx="0">
                  <c:v>0.12895324315071083</c:v>
                </c:pt>
                <c:pt idx="1">
                  <c:v>0.12150220519561933</c:v>
                </c:pt>
                <c:pt idx="2">
                  <c:v>0.10554020873070423</c:v>
                </c:pt>
                <c:pt idx="3">
                  <c:v>0.10354794615381571</c:v>
                </c:pt>
                <c:pt idx="4">
                  <c:v>0.1111100069438065</c:v>
                </c:pt>
                <c:pt idx="5">
                  <c:v>0.11199999999999999</c:v>
                </c:pt>
                <c:pt idx="6">
                  <c:v>0.128</c:v>
                </c:pt>
                <c:pt idx="7">
                  <c:v>0.14800000000000002</c:v>
                </c:pt>
                <c:pt idx="8">
                  <c:v>0.138278008306742</c:v>
                </c:pt>
                <c:pt idx="9">
                  <c:v>0.13949231762046885</c:v>
                </c:pt>
                <c:pt idx="10">
                  <c:v>9.6865263045560646E-2</c:v>
                </c:pt>
                <c:pt idx="11">
                  <c:v>7.5806148774029775E-2</c:v>
                </c:pt>
                <c:pt idx="12">
                  <c:v>6.6291596739565223E-2</c:v>
                </c:pt>
                <c:pt idx="13">
                  <c:v>5.9013421667257059E-2</c:v>
                </c:pt>
                <c:pt idx="14">
                  <c:v>6.1168821863776382E-2</c:v>
                </c:pt>
                <c:pt idx="15">
                  <c:v>6.4057690068782119E-2</c:v>
                </c:pt>
                <c:pt idx="16">
                  <c:v>6.1388897563689628E-2</c:v>
                </c:pt>
                <c:pt idx="17">
                  <c:v>6.3761419939094038E-2</c:v>
                </c:pt>
                <c:pt idx="18">
                  <c:v>6.4000000000000001E-2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6.9000000000000006E-2</c:v>
                </c:pt>
                <c:pt idx="22">
                  <c:v>7.6999999999999999E-2</c:v>
                </c:pt>
                <c:pt idx="23">
                  <c:v>7.0999999999999994E-2</c:v>
                </c:pt>
                <c:pt idx="24">
                  <c:v>6.6000000000000003E-2</c:v>
                </c:pt>
                <c:pt idx="25">
                  <c:v>0.06</c:v>
                </c:pt>
                <c:pt idx="26">
                  <c:v>5.7999999999999996E-2</c:v>
                </c:pt>
                <c:pt idx="27">
                  <c:v>6.3E-2</c:v>
                </c:pt>
                <c:pt idx="28">
                  <c:v>0.06</c:v>
                </c:pt>
                <c:pt idx="29">
                  <c:v>0.06</c:v>
                </c:pt>
                <c:pt idx="30">
                  <c:v>5.5999999999999994E-2</c:v>
                </c:pt>
                <c:pt idx="31">
                  <c:v>5.9000000000000004E-2</c:v>
                </c:pt>
                <c:pt idx="32">
                  <c:v>6.4000000000000001E-2</c:v>
                </c:pt>
                <c:pt idx="33">
                  <c:v>6.2786475116784549E-2</c:v>
                </c:pt>
                <c:pt idx="34">
                  <c:v>5.2933448488269412E-2</c:v>
                </c:pt>
                <c:pt idx="35">
                  <c:v>0.05</c:v>
                </c:pt>
                <c:pt idx="36">
                  <c:v>4.7E-2</c:v>
                </c:pt>
                <c:pt idx="37">
                  <c:v>4.7E-2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4.738185685276193E-2</c:v>
                </c:pt>
                <c:pt idx="41">
                  <c:v>5.3600225696968221E-2</c:v>
                </c:pt>
                <c:pt idx="42">
                  <c:v>5.3940826829662732E-2</c:v>
                </c:pt>
                <c:pt idx="43">
                  <c:v>5.2999999999999999E-2</c:v>
                </c:pt>
                <c:pt idx="44">
                  <c:v>5.3999999999999999E-2</c:v>
                </c:pt>
                <c:pt idx="45">
                  <c:v>5.6000000000000001E-2</c:v>
                </c:pt>
                <c:pt idx="46">
                  <c:v>5.7999999999999996E-2</c:v>
                </c:pt>
                <c:pt idx="47">
                  <c:v>5.6000000000000001E-2</c:v>
                </c:pt>
                <c:pt idx="48">
                  <c:v>5.0999999999999997E-2</c:v>
                </c:pt>
                <c:pt idx="49">
                  <c:v>5.1999999999999998E-2</c:v>
                </c:pt>
                <c:pt idx="50">
                  <c:v>6.4000000000000001E-2</c:v>
                </c:pt>
                <c:pt idx="51">
                  <c:v>0.06</c:v>
                </c:pt>
                <c:pt idx="52">
                  <c:v>6.2E-2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0F-4000-A16F-36C224B49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52224"/>
        <c:axId val="69253760"/>
      </c:lineChart>
      <c:catAx>
        <c:axId val="692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53760"/>
        <c:crosses val="autoZero"/>
        <c:auto val="1"/>
        <c:lblAlgn val="ctr"/>
        <c:lblOffset val="100"/>
        <c:noMultiLvlLbl val="0"/>
      </c:catAx>
      <c:valAx>
        <c:axId val="692537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'График 24'!$C$2</c:f>
              <c:strCache>
                <c:ptCount val="1"/>
                <c:pt idx="0">
                  <c:v>Воспринимаемая инфляция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24'!$C$3:$C$31</c:f>
              <c:numCache>
                <c:formatCode>General</c:formatCode>
                <c:ptCount val="29"/>
                <c:pt idx="0">
                  <c:v>0.17913832199546487</c:v>
                </c:pt>
                <c:pt idx="1">
                  <c:v>0.17491582491582491</c:v>
                </c:pt>
                <c:pt idx="2">
                  <c:v>0.17499999999999999</c:v>
                </c:pt>
                <c:pt idx="3">
                  <c:v>0.16753607103218648</c:v>
                </c:pt>
                <c:pt idx="4">
                  <c:v>0.15677777777777777</c:v>
                </c:pt>
                <c:pt idx="5">
                  <c:v>0.15785634118967454</c:v>
                </c:pt>
                <c:pt idx="6">
                  <c:v>0.15828571428571428</c:v>
                </c:pt>
                <c:pt idx="7">
                  <c:v>0.16168687982359425</c:v>
                </c:pt>
                <c:pt idx="8">
                  <c:v>0.16306256860592758</c:v>
                </c:pt>
                <c:pt idx="9">
                  <c:v>0.16541850220264315</c:v>
                </c:pt>
                <c:pt idx="10">
                  <c:v>0.16761111111111113</c:v>
                </c:pt>
                <c:pt idx="11">
                  <c:v>0.16946564885496185</c:v>
                </c:pt>
                <c:pt idx="12">
                  <c:v>0.16251396648044694</c:v>
                </c:pt>
                <c:pt idx="13">
                  <c:v>0.16630669546436289</c:v>
                </c:pt>
                <c:pt idx="14">
                  <c:v>0.15878453038674034</c:v>
                </c:pt>
                <c:pt idx="15">
                  <c:v>0.15528089887640451</c:v>
                </c:pt>
                <c:pt idx="16">
                  <c:v>0.15459016393442623</c:v>
                </c:pt>
                <c:pt idx="17">
                  <c:v>0.16188616071428574</c:v>
                </c:pt>
                <c:pt idx="18">
                  <c:v>0.1653333333333333</c:v>
                </c:pt>
                <c:pt idx="19">
                  <c:v>0.17117117117117117</c:v>
                </c:pt>
                <c:pt idx="20">
                  <c:v>0.1659403669724771</c:v>
                </c:pt>
                <c:pt idx="21">
                  <c:v>0.16741573033707866</c:v>
                </c:pt>
                <c:pt idx="22">
                  <c:v>0.16975446428571431</c:v>
                </c:pt>
                <c:pt idx="23">
                  <c:v>0.17628865979381445</c:v>
                </c:pt>
                <c:pt idx="24">
                  <c:v>0.16697566628041713</c:v>
                </c:pt>
                <c:pt idx="25">
                  <c:v>0.16079096045197741</c:v>
                </c:pt>
                <c:pt idx="26">
                  <c:v>0.156</c:v>
                </c:pt>
                <c:pt idx="27">
                  <c:v>0.20699999999999999</c:v>
                </c:pt>
                <c:pt idx="28">
                  <c:v>0.187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605-4274-914A-5FB43B956EC5}"/>
            </c:ext>
          </c:extLst>
        </c:ser>
        <c:ser>
          <c:idx val="3"/>
          <c:order val="1"/>
          <c:tx>
            <c:strRef>
              <c:f>'График 24'!$D$2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24'!$D$3:$D$31</c:f>
              <c:numCache>
                <c:formatCode>General</c:formatCode>
                <c:ptCount val="29"/>
                <c:pt idx="0">
                  <c:v>0.16107711138310893</c:v>
                </c:pt>
                <c:pt idx="1">
                  <c:v>0.1594755661501788</c:v>
                </c:pt>
                <c:pt idx="2">
                  <c:v>0.15459837019790457</c:v>
                </c:pt>
                <c:pt idx="3">
                  <c:v>0.1541423570595099</c:v>
                </c:pt>
                <c:pt idx="4">
                  <c:v>0.14195804195804196</c:v>
                </c:pt>
                <c:pt idx="5">
                  <c:v>0.15095351609058402</c:v>
                </c:pt>
                <c:pt idx="6">
                  <c:v>0.15581113801452787</c:v>
                </c:pt>
                <c:pt idx="7">
                  <c:v>0.15843857634902414</c:v>
                </c:pt>
                <c:pt idx="8">
                  <c:v>0.16370588235294117</c:v>
                </c:pt>
                <c:pt idx="9">
                  <c:v>0.15764774044032445</c:v>
                </c:pt>
                <c:pt idx="10">
                  <c:v>0.16608391608391607</c:v>
                </c:pt>
                <c:pt idx="11">
                  <c:v>0.16295662100456623</c:v>
                </c:pt>
                <c:pt idx="12">
                  <c:v>0.1525029797377831</c:v>
                </c:pt>
                <c:pt idx="13">
                  <c:v>0.15017084282460139</c:v>
                </c:pt>
                <c:pt idx="14">
                  <c:v>0.14903954802259889</c:v>
                </c:pt>
                <c:pt idx="15">
                  <c:v>0.14924768518518522</c:v>
                </c:pt>
                <c:pt idx="16">
                  <c:v>0.15099531615925058</c:v>
                </c:pt>
                <c:pt idx="17">
                  <c:v>0.15733015494636468</c:v>
                </c:pt>
                <c:pt idx="18">
                  <c:v>0.15805288461538461</c:v>
                </c:pt>
                <c:pt idx="19">
                  <c:v>0.15550122249388751</c:v>
                </c:pt>
                <c:pt idx="20">
                  <c:v>0.155363748458693</c:v>
                </c:pt>
                <c:pt idx="21">
                  <c:v>0.16019021739130437</c:v>
                </c:pt>
                <c:pt idx="22">
                  <c:v>0.1610479797979798</c:v>
                </c:pt>
                <c:pt idx="23">
                  <c:v>0.1654894671623296</c:v>
                </c:pt>
                <c:pt idx="24">
                  <c:v>0.14435679611650484</c:v>
                </c:pt>
                <c:pt idx="25">
                  <c:v>0.14993523316062174</c:v>
                </c:pt>
                <c:pt idx="26">
                  <c:v>0.157</c:v>
                </c:pt>
                <c:pt idx="27">
                  <c:v>0.19500000000000001</c:v>
                </c:pt>
                <c:pt idx="28">
                  <c:v>0.16400000000000001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605-4274-914A-5FB43B95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50144"/>
        <c:axId val="69351680"/>
      </c:lineChart>
      <c:catAx>
        <c:axId val="693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351680"/>
        <c:crosses val="autoZero"/>
        <c:auto val="1"/>
        <c:lblAlgn val="ctr"/>
        <c:lblOffset val="100"/>
        <c:noMultiLvlLbl val="0"/>
      </c:catAx>
      <c:valAx>
        <c:axId val="69351680"/>
        <c:scaling>
          <c:orientation val="minMax"/>
          <c:min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3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6'!$D$61:$D$108</c:f>
              <c:numCache>
                <c:formatCode>General</c:formatCode>
                <c:ptCount val="48"/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6'!$E$61:$E$108</c:f>
              <c:numCache>
                <c:formatCode>General</c:formatCode>
                <c:ptCount val="48"/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'График 6'!$C$2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6'!$C$3:$C$50</c:f>
              <c:numCache>
                <c:formatCode>General</c:formatCode>
                <c:ptCount val="48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5.3999999999999999E-2</c:v>
                </c:pt>
                <c:pt idx="25">
                  <c:v>5.1999999999999998E-2</c:v>
                </c:pt>
                <c:pt idx="26">
                  <c:v>4.2999999999999997E-2</c:v>
                </c:pt>
                <c:pt idx="27">
                  <c:v>3.3000000000000002E-2</c:v>
                </c:pt>
                <c:pt idx="28">
                  <c:v>3.1E-2</c:v>
                </c:pt>
                <c:pt idx="29">
                  <c:v>0.03</c:v>
                </c:pt>
                <c:pt idx="30">
                  <c:v>2.4E-2</c:v>
                </c:pt>
                <c:pt idx="31">
                  <c:v>2.1000000000000001E-2</c:v>
                </c:pt>
                <c:pt idx="32">
                  <c:v>2.1999999999999999E-2</c:v>
                </c:pt>
                <c:pt idx="33">
                  <c:v>2.1000000000000001E-2</c:v>
                </c:pt>
                <c:pt idx="34">
                  <c:v>0.02</c:v>
                </c:pt>
                <c:pt idx="35">
                  <c:v>0.02</c:v>
                </c:pt>
                <c:pt idx="36">
                  <c:v>1.7999999999999999E-2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1.9E-2</c:v>
                </c:pt>
                <c:pt idx="41">
                  <c:v>1.9E-2</c:v>
                </c:pt>
                <c:pt idx="42">
                  <c:v>1.9E-2</c:v>
                </c:pt>
                <c:pt idx="43">
                  <c:v>1.9E-2</c:v>
                </c:pt>
                <c:pt idx="44">
                  <c:v>1.9E-2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'График 6'!$D$2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6'!$D$3:$D$50</c:f>
              <c:numCache>
                <c:formatCode>General</c:formatCode>
                <c:ptCount val="48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1.2999999999999999E-2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6.0000000000000001E-3</c:v>
                </c:pt>
                <c:pt idx="28">
                  <c:v>8.0000000000000002E-3</c:v>
                </c:pt>
                <c:pt idx="29">
                  <c:v>8.9999999999999993E-3</c:v>
                </c:pt>
                <c:pt idx="30">
                  <c:v>7.0000000000000001E-3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5.0000000000000001E-3</c:v>
                </c:pt>
                <c:pt idx="34">
                  <c:v>4.0000000000000001E-3</c:v>
                </c:pt>
                <c:pt idx="35">
                  <c:v>4.0000000000000001E-3</c:v>
                </c:pt>
                <c:pt idx="36">
                  <c:v>2E-3</c:v>
                </c:pt>
                <c:pt idx="37">
                  <c:v>2E-3</c:v>
                </c:pt>
                <c:pt idx="38">
                  <c:v>2E-3</c:v>
                </c:pt>
                <c:pt idx="39">
                  <c:v>0.01</c:v>
                </c:pt>
                <c:pt idx="40">
                  <c:v>1.4999999999999999E-2</c:v>
                </c:pt>
                <c:pt idx="41">
                  <c:v>1.7999999999999999E-2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'График 6'!$E$2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6'!$E$3:$E$50</c:f>
              <c:numCache>
                <c:formatCode>General</c:formatCode>
                <c:ptCount val="48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0.03</c:v>
                </c:pt>
                <c:pt idx="24">
                  <c:v>2.4E-2</c:v>
                </c:pt>
                <c:pt idx="25">
                  <c:v>2.3E-2</c:v>
                </c:pt>
                <c:pt idx="26">
                  <c:v>2.5000000000000001E-2</c:v>
                </c:pt>
                <c:pt idx="27">
                  <c:v>0.03</c:v>
                </c:pt>
                <c:pt idx="28">
                  <c:v>3.3000000000000002E-2</c:v>
                </c:pt>
                <c:pt idx="29">
                  <c:v>3.5000000000000003E-2</c:v>
                </c:pt>
                <c:pt idx="30">
                  <c:v>3.6999999999999998E-2</c:v>
                </c:pt>
                <c:pt idx="31">
                  <c:v>3.7999999999999999E-2</c:v>
                </c:pt>
                <c:pt idx="32">
                  <c:v>3.7999999999999999E-2</c:v>
                </c:pt>
                <c:pt idx="33">
                  <c:v>4.1000000000000002E-2</c:v>
                </c:pt>
                <c:pt idx="34">
                  <c:v>4.2999999999999997E-2</c:v>
                </c:pt>
                <c:pt idx="35">
                  <c:v>4.7E-2</c:v>
                </c:pt>
                <c:pt idx="36">
                  <c:v>0.05</c:v>
                </c:pt>
                <c:pt idx="37">
                  <c:v>4.9000000000000002E-2</c:v>
                </c:pt>
                <c:pt idx="38">
                  <c:v>4.7E-2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  <c:pt idx="42">
                  <c:v>4.1000000000000002E-2</c:v>
                </c:pt>
                <c:pt idx="43">
                  <c:v>4.1000000000000002E-2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7559055118112"/>
          <c:y val="2.2470712502400614E-2"/>
          <c:w val="0.87733552055993003"/>
          <c:h val="0.521468358121901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'График 25'!$D$2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апр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25'!$D$4:$D$16</c:f>
              <c:numCache>
                <c:formatCode>0%</c:formatCode>
                <c:ptCount val="13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  <c:pt idx="11">
                  <c:v>6.1682836185788147E-2</c:v>
                </c:pt>
                <c:pt idx="12">
                  <c:v>0.112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7C-46D9-A9DE-187E5960DBA3}"/>
            </c:ext>
          </c:extLst>
        </c:ser>
        <c:ser>
          <c:idx val="4"/>
          <c:order val="2"/>
          <c:tx>
            <c:strRef>
              <c:f>'График 25'!$E$2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апр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25'!$E$4:$E$16</c:f>
              <c:numCache>
                <c:formatCode>0%</c:formatCode>
                <c:ptCount val="13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  <c:pt idx="11">
                  <c:v>-7.4274371708621858E-3</c:v>
                </c:pt>
                <c:pt idx="12">
                  <c:v>-3.064405779727979E-2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D7C-46D9-A9DE-187E5960DBA3}"/>
            </c:ext>
          </c:extLst>
        </c:ser>
        <c:ser>
          <c:idx val="5"/>
          <c:order val="3"/>
          <c:tx>
            <c:strRef>
              <c:f>'График 25'!$F$2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апр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25'!$F$4:$F$16</c:f>
              <c:numCache>
                <c:formatCode>0%</c:formatCode>
                <c:ptCount val="13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  <c:pt idx="11">
                  <c:v>3.2238670388736866E-2</c:v>
                </c:pt>
                <c:pt idx="12">
                  <c:v>-3.4544210607842692E-2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9447680"/>
        <c:axId val="69449216"/>
      </c:barChart>
      <c:lineChart>
        <c:grouping val="standard"/>
        <c:varyColors val="0"/>
        <c:ser>
          <c:idx val="2"/>
          <c:order val="0"/>
          <c:tx>
            <c:strRef>
              <c:f>'График 25'!$C$2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апр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25'!$C$4:$C$16</c:f>
              <c:numCache>
                <c:formatCode>General</c:formatCode>
                <c:ptCount val="13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  <c:pt idx="11">
                  <c:v>8.5000000000000006E-2</c:v>
                </c:pt>
                <c:pt idx="12">
                  <c:v>8.9999999999999993E-3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D7C-46D9-A9DE-187E5960DBA3}"/>
            </c:ext>
          </c:extLst>
        </c:ser>
        <c:ser>
          <c:idx val="6"/>
          <c:order val="4"/>
          <c:tx>
            <c:strRef>
              <c:f>'График 25'!$G$2</c:f>
              <c:strCache>
                <c:ptCount val="1"/>
                <c:pt idx="0">
                  <c:v>residenti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апр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25'!$G$4:$G$16</c:f>
              <c:numCache>
                <c:formatCode>General</c:formatCode>
                <c:ptCount val="13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  <c:pt idx="11">
                  <c:v>0.22465531085061899</c:v>
                </c:pt>
                <c:pt idx="12">
                  <c:v>0.17499999999999999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47680"/>
        <c:axId val="69449216"/>
      </c:lineChart>
      <c:catAx>
        <c:axId val="69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49216"/>
        <c:crosses val="autoZero"/>
        <c:auto val="1"/>
        <c:lblAlgn val="ctr"/>
        <c:lblOffset val="100"/>
        <c:noMultiLvlLbl val="0"/>
      </c:catAx>
      <c:valAx>
        <c:axId val="694492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4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727034120735"/>
          <c:y val="0.67650189559638385"/>
          <c:w val="0.80136548556430454"/>
          <c:h val="0.323498104403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412647637795267E-2"/>
          <c:y val="1.8848460729412431E-2"/>
          <c:w val="0.91579876340960731"/>
          <c:h val="0.586977388695978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26'!$D$3</c:f>
              <c:strCache>
                <c:ptCount val="1"/>
                <c:pt idx="0">
                  <c:v>Прочие отрасли и налоги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26'!$D$4:$D$16</c:f>
              <c:numCache>
                <c:formatCode>General</c:formatCode>
                <c:ptCount val="9"/>
                <c:pt idx="0">
                  <c:v>5.8744009655490523E-3</c:v>
                </c:pt>
                <c:pt idx="1">
                  <c:v>8.2394015265832218E-3</c:v>
                </c:pt>
                <c:pt idx="2">
                  <c:v>7.7158306279620156E-3</c:v>
                </c:pt>
                <c:pt idx="3">
                  <c:v>6.9546034158328371E-3</c:v>
                </c:pt>
                <c:pt idx="4">
                  <c:v>8.1914536216427108E-3</c:v>
                </c:pt>
                <c:pt idx="5">
                  <c:v>9.070149029980927E-3</c:v>
                </c:pt>
                <c:pt idx="6">
                  <c:v>8.068068976918287E-3</c:v>
                </c:pt>
                <c:pt idx="7">
                  <c:v>7.6608966687736965E-3</c:v>
                </c:pt>
                <c:pt idx="8">
                  <c:v>1.5171257563041836E-3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F7-462F-AC18-21BA2BE05C36}"/>
            </c:ext>
          </c:extLst>
        </c:ser>
        <c:ser>
          <c:idx val="2"/>
          <c:order val="2"/>
          <c:tx>
            <c:strRef>
              <c:f>'График 26'!$E$3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26'!$E$4:$E$16</c:f>
              <c:numCache>
                <c:formatCode>General</c:formatCode>
                <c:ptCount val="9"/>
                <c:pt idx="0">
                  <c:v>6.9884780235002805E-4</c:v>
                </c:pt>
                <c:pt idx="1">
                  <c:v>9.6935031079832935E-4</c:v>
                </c:pt>
                <c:pt idx="2">
                  <c:v>8.925048036163793E-4</c:v>
                </c:pt>
                <c:pt idx="3">
                  <c:v>1.4181365203249886E-3</c:v>
                </c:pt>
                <c:pt idx="4">
                  <c:v>7.2723644745326652E-4</c:v>
                </c:pt>
                <c:pt idx="5">
                  <c:v>9.2651220822081352E-4</c:v>
                </c:pt>
                <c:pt idx="6">
                  <c:v>-2.0858437781656313E-4</c:v>
                </c:pt>
                <c:pt idx="7">
                  <c:v>3.8183966833467192E-4</c:v>
                </c:pt>
                <c:pt idx="8">
                  <c:v>5.2079427337400886E-4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F7-462F-AC18-21BA2BE05C36}"/>
            </c:ext>
          </c:extLst>
        </c:ser>
        <c:ser>
          <c:idx val="3"/>
          <c:order val="3"/>
          <c:tx>
            <c:strRef>
              <c:f>'График 26'!$F$3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26'!$F$4:$F$16</c:f>
              <c:numCache>
                <c:formatCode>General</c:formatCode>
                <c:ptCount val="9"/>
                <c:pt idx="0">
                  <c:v>1.6360420539200525E-2</c:v>
                </c:pt>
                <c:pt idx="1">
                  <c:v>1.5165739414869959E-2</c:v>
                </c:pt>
                <c:pt idx="2">
                  <c:v>1.3205705941266075E-2</c:v>
                </c:pt>
                <c:pt idx="3">
                  <c:v>1.0840169605999371E-2</c:v>
                </c:pt>
                <c:pt idx="4">
                  <c:v>1.0084738000523966E-2</c:v>
                </c:pt>
                <c:pt idx="5">
                  <c:v>8.4013031526195599E-3</c:v>
                </c:pt>
                <c:pt idx="6">
                  <c:v>9.8238677576175642E-3</c:v>
                </c:pt>
                <c:pt idx="7">
                  <c:v>1.081726776178114E-2</c:v>
                </c:pt>
                <c:pt idx="8">
                  <c:v>1.8955578830217666E-2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F7-462F-AC18-21BA2BE05C36}"/>
            </c:ext>
          </c:extLst>
        </c:ser>
        <c:ser>
          <c:idx val="4"/>
          <c:order val="4"/>
          <c:tx>
            <c:strRef>
              <c:f>'График 26'!$G$3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26'!$G$4:$G$16</c:f>
              <c:numCache>
                <c:formatCode>General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8">
                  <c:v>3.9417505718691006E-3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F7-462F-AC18-21BA2BE05C36}"/>
            </c:ext>
          </c:extLst>
        </c:ser>
        <c:ser>
          <c:idx val="5"/>
          <c:order val="5"/>
          <c:tx>
            <c:strRef>
              <c:f>'График 26'!$H$3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26'!$H$4:$H$16</c:f>
              <c:numCache>
                <c:formatCode>General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8">
                  <c:v>1.4732745039277529E-3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F7-462F-AC18-21BA2BE05C36}"/>
            </c:ext>
          </c:extLst>
        </c:ser>
        <c:ser>
          <c:idx val="6"/>
          <c:order val="6"/>
          <c:tx>
            <c:strRef>
              <c:f>'График 26'!$I$3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26'!$I$4:$I$16</c:f>
              <c:numCache>
                <c:formatCode>General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8">
                  <c:v>-1.0698464886650407E-3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6F7-462F-AC18-21BA2BE05C36}"/>
            </c:ext>
          </c:extLst>
        </c:ser>
        <c:ser>
          <c:idx val="7"/>
          <c:order val="7"/>
          <c:tx>
            <c:strRef>
              <c:f>'График 26'!$J$3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26'!$J$4:$J$16</c:f>
              <c:numCache>
                <c:formatCode>General</c:formatCode>
                <c:ptCount val="9"/>
                <c:pt idx="0">
                  <c:v>1.0646990759602998E-3</c:v>
                </c:pt>
                <c:pt idx="1">
                  <c:v>1.0969435244225594E-3</c:v>
                </c:pt>
                <c:pt idx="2">
                  <c:v>7.8774703314818363E-4</c:v>
                </c:pt>
                <c:pt idx="3">
                  <c:v>7.9844804581009486E-4</c:v>
                </c:pt>
                <c:pt idx="4">
                  <c:v>3.2362701946172676E-5</c:v>
                </c:pt>
                <c:pt idx="5">
                  <c:v>2.8446580406630591E-4</c:v>
                </c:pt>
                <c:pt idx="6">
                  <c:v>6.6563908874062215E-4</c:v>
                </c:pt>
                <c:pt idx="7">
                  <c:v>9.6191600899843421E-4</c:v>
                </c:pt>
                <c:pt idx="8">
                  <c:v>1.6613225529723318E-3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F7-462F-AC18-21BA2BE05C36}"/>
            </c:ext>
          </c:extLst>
        </c:ser>
        <c:ser>
          <c:idx val="8"/>
          <c:order val="8"/>
          <c:tx>
            <c:strRef>
              <c:f>'График 26'!$K$3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26'!$K$4:$K$16</c:f>
              <c:numCache>
                <c:formatCode>General</c:formatCode>
                <c:ptCount val="9"/>
                <c:pt idx="0">
                  <c:v>1.8838560994385179E-3</c:v>
                </c:pt>
                <c:pt idx="1">
                  <c:v>1.5724481902612782E-3</c:v>
                </c:pt>
                <c:pt idx="2">
                  <c:v>2.0703526553129291E-3</c:v>
                </c:pt>
                <c:pt idx="3">
                  <c:v>2.5870307924610392E-3</c:v>
                </c:pt>
                <c:pt idx="4">
                  <c:v>1.852564863179814E-3</c:v>
                </c:pt>
                <c:pt idx="5">
                  <c:v>1.7494919725050009E-3</c:v>
                </c:pt>
                <c:pt idx="6">
                  <c:v>1.6066157990471989E-3</c:v>
                </c:pt>
                <c:pt idx="7">
                  <c:v>1.6557107641728222E-3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8292992"/>
        <c:axId val="68294528"/>
      </c:barChart>
      <c:lineChart>
        <c:grouping val="standard"/>
        <c:varyColors val="0"/>
        <c:ser>
          <c:idx val="0"/>
          <c:order val="0"/>
          <c:tx>
            <c:strRef>
              <c:f>'График 26'!$C$2</c:f>
              <c:strCache>
                <c:ptCount val="1"/>
                <c:pt idx="0">
                  <c:v>ВВП 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26'!$A$4:$B$16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26'!$C$4:$C$16</c:f>
              <c:numCache>
                <c:formatCode>General</c:formatCode>
                <c:ptCount val="9"/>
                <c:pt idx="0">
                  <c:v>4.0999999999999946E-2</c:v>
                </c:pt>
                <c:pt idx="1">
                  <c:v>4.200000000000003E-2</c:v>
                </c:pt>
                <c:pt idx="2">
                  <c:v>4.0999999999999946E-2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8">
                  <c:v>2.7000000000000003E-2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92992"/>
        <c:axId val="68294528"/>
      </c:lineChart>
      <c:catAx>
        <c:axId val="682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68294528"/>
        <c:crosses val="autoZero"/>
        <c:auto val="1"/>
        <c:lblAlgn val="ctr"/>
        <c:lblOffset val="100"/>
        <c:noMultiLvlLbl val="0"/>
      </c:catAx>
      <c:valAx>
        <c:axId val="68294528"/>
        <c:scaling>
          <c:orientation val="minMax"/>
          <c:max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6829299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7427202034528309"/>
          <c:w val="0.97684644369761997"/>
          <c:h val="0.2216859849040609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538363453686"/>
          <c:y val="2.2334640522875818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27'!$H$3</c:f>
              <c:strCache>
                <c:ptCount val="1"/>
                <c:pt idx="0">
                  <c:v>Добыча руд цветных металлов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27'!$H$4:$H$16</c:f>
              <c:numCache>
                <c:formatCode>General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2.9402068912973566E-3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D8-4750-881C-5D2D41650624}"/>
            </c:ext>
          </c:extLst>
        </c:ser>
        <c:ser>
          <c:idx val="8"/>
          <c:order val="1"/>
          <c:tx>
            <c:strRef>
              <c:f>'График 27'!$G$3</c:f>
              <c:strCache>
                <c:ptCount val="1"/>
                <c:pt idx="0">
                  <c:v>Добыча железных руд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27'!$G$4:$G$16</c:f>
              <c:numCache>
                <c:formatCode>General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3.1614109939477595E-3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D8-4750-881C-5D2D41650624}"/>
            </c:ext>
          </c:extLst>
        </c:ser>
        <c:ser>
          <c:idx val="1"/>
          <c:order val="2"/>
          <c:tx>
            <c:strRef>
              <c:f>'График 27'!$D$3</c:f>
              <c:strCache>
                <c:ptCount val="1"/>
                <c:pt idx="0">
                  <c:v>Добыча угля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27'!$D$4:$D$16</c:f>
              <c:numCache>
                <c:formatCode>General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6.3491297276132273E-4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D8-4750-881C-5D2D41650624}"/>
            </c:ext>
          </c:extLst>
        </c:ser>
        <c:ser>
          <c:idx val="4"/>
          <c:order val="3"/>
          <c:tx>
            <c:strRef>
              <c:f>'График 27'!$F$3</c:f>
              <c:strCache>
                <c:ptCount val="1"/>
                <c:pt idx="0">
                  <c:v>Добыча природного газа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27'!$F$4:$F$16</c:f>
              <c:numCache>
                <c:formatCode>General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1.7869609434018776E-3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D8-4750-881C-5D2D41650624}"/>
            </c:ext>
          </c:extLst>
        </c:ser>
        <c:ser>
          <c:idx val="3"/>
          <c:order val="4"/>
          <c:tx>
            <c:strRef>
              <c:f>'График 27'!$E$3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27'!$E$4:$E$16</c:f>
              <c:numCache>
                <c:formatCode>General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4.6169755329113063E-2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D8-4750-881C-5D2D41650624}"/>
            </c:ext>
          </c:extLst>
        </c:ser>
        <c:ser>
          <c:idx val="10"/>
          <c:order val="5"/>
          <c:tx>
            <c:strRef>
              <c:f>'График 27'!$I$3</c:f>
              <c:strCache>
                <c:ptCount val="1"/>
                <c:pt idx="0">
                  <c:v>Прочие отрасли горнодобывающей промышленности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27'!$I$4:$I$16</c:f>
              <c:numCache>
                <c:formatCode>General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5.3067528694786146E-3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191552"/>
        <c:axId val="69193088"/>
      </c:barChart>
      <c:lineChart>
        <c:grouping val="standard"/>
        <c:varyColors val="0"/>
        <c:ser>
          <c:idx val="0"/>
          <c:order val="6"/>
          <c:tx>
            <c:strRef>
              <c:f>'График 27'!$C$2:$C$3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27'!$A$4:$B$16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27'!$C$4:$C$16</c:f>
              <c:numCache>
                <c:formatCode>General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91552"/>
        <c:axId val="69193088"/>
      </c:lineChart>
      <c:catAx>
        <c:axId val="6919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9193088"/>
        <c:crosses val="autoZero"/>
        <c:auto val="1"/>
        <c:lblAlgn val="ctr"/>
        <c:lblOffset val="100"/>
        <c:noMultiLvlLbl val="0"/>
      </c:catAx>
      <c:valAx>
        <c:axId val="69193088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919155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96997395965352E-2"/>
          <c:y val="2.2088341319539781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28'!$H$3</c:f>
              <c:strCache>
                <c:ptCount val="1"/>
                <c:pt idx="0">
                  <c:v>Машиностроение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28'!$H$4:$H$16</c:f>
              <c:numCache>
                <c:formatCode>General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2.7377205374130596E-2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FA-4CE0-A78F-5380D7D899A5}"/>
            </c:ext>
          </c:extLst>
        </c:ser>
        <c:ser>
          <c:idx val="8"/>
          <c:order val="1"/>
          <c:tx>
            <c:strRef>
              <c:f>'График 28'!$G$3</c:f>
              <c:strCache>
                <c:ptCount val="1"/>
                <c:pt idx="0">
                  <c:v>Металлургическая промышленность 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28'!$G$4:$G$16</c:f>
              <c:numCache>
                <c:formatCode>General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2.4045108872473121E-2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FA-4CE0-A78F-5380D7D899A5}"/>
            </c:ext>
          </c:extLst>
        </c:ser>
        <c:ser>
          <c:idx val="1"/>
          <c:order val="3"/>
          <c:tx>
            <c:strRef>
              <c:f>'График 28'!$D$3</c:f>
              <c:strCache>
                <c:ptCount val="1"/>
                <c:pt idx="0">
                  <c:v>Пищевая промышленность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28'!$D$4:$D$16</c:f>
              <c:numCache>
                <c:formatCode>General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3.4999999999999996E-3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FA-4CE0-A78F-5380D7D899A5}"/>
            </c:ext>
          </c:extLst>
        </c:ser>
        <c:ser>
          <c:idx val="4"/>
          <c:order val="4"/>
          <c:tx>
            <c:strRef>
              <c:f>'График 28'!$F$3</c:f>
              <c:strCache>
                <c:ptCount val="1"/>
                <c:pt idx="0">
                  <c:v>Производство кокса и продуктов нефтепереработки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28'!$F$4:$F$16</c:f>
              <c:numCache>
                <c:formatCode>General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8.0447634312033644E-4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FA-4CE0-A78F-5380D7D899A5}"/>
            </c:ext>
          </c:extLst>
        </c:ser>
        <c:ser>
          <c:idx val="3"/>
          <c:order val="5"/>
          <c:tx>
            <c:strRef>
              <c:f>'График 28'!$E$3</c:f>
              <c:strCache>
                <c:ptCount val="1"/>
                <c:pt idx="0">
                  <c:v>Легкая пром., хим. пром., фарм. про-во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28'!$E$4:$E$16</c:f>
              <c:numCache>
                <c:formatCode>General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3.9000000000000003E-3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FA-4CE0-A78F-5380D7D899A5}"/>
            </c:ext>
          </c:extLst>
        </c:ser>
        <c:ser>
          <c:idx val="10"/>
          <c:order val="6"/>
          <c:tx>
            <c:strRef>
              <c:f>'График 28'!$I$3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28'!$I$4:$I$16</c:f>
              <c:numCache>
                <c:formatCode>General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1.0397901564231198E-2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520768"/>
        <c:axId val="69526656"/>
      </c:barChart>
      <c:lineChart>
        <c:grouping val="standard"/>
        <c:varyColors val="0"/>
        <c:ser>
          <c:idx val="0"/>
          <c:order val="2"/>
          <c:tx>
            <c:strRef>
              <c:f>'График 28'!$C$2:$C$3</c:f>
              <c:strCache>
                <c:ptCount val="1"/>
                <c:pt idx="0">
                  <c:v>Темпы роста обрабатывающей промышленности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28'!$A$4:$B$16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28'!$C$4:$C$16</c:f>
              <c:numCache>
                <c:formatCode>General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7.0000000000000007E-2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20768"/>
        <c:axId val="69526656"/>
      </c:lineChart>
      <c:catAx>
        <c:axId val="6952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9526656"/>
        <c:crosses val="autoZero"/>
        <c:auto val="1"/>
        <c:lblAlgn val="ctr"/>
        <c:lblOffset val="100"/>
        <c:noMultiLvlLbl val="0"/>
      </c:catAx>
      <c:valAx>
        <c:axId val="69526656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9520768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29971658081573"/>
          <c:y val="5.0925925925925923E-2"/>
          <c:w val="0.5913087301587302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29'!$B$2</c:f>
              <c:strCache>
                <c:ptCount val="1"/>
                <c:pt idx="0">
                  <c:v>апр.20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1B2-4AC0-B6F4-4808184CFC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29'!$A$3:$A$11</c:f>
              <c:strCache>
                <c:ptCount val="9"/>
                <c:pt idx="0">
                  <c:v>Другие</c:v>
                </c:pt>
                <c:pt idx="1">
                  <c:v>Передаточные устройства</c:v>
                </c:pt>
                <c:pt idx="2">
                  <c:v>Здания соц.значимости</c:v>
                </c:pt>
                <c:pt idx="3">
                  <c:v>Трансп.инфраструктуры </c:v>
                </c:pt>
                <c:pt idx="4">
                  <c:v>Жилые здания</c:v>
                </c:pt>
                <c:pt idx="5">
                  <c:v>Промышленные здания</c:v>
                </c:pt>
                <c:pt idx="6">
                  <c:v>Горнодоб.обрабат.промыш.</c:v>
                </c:pt>
                <c:pt idx="8">
                  <c:v>Всего</c:v>
                </c:pt>
              </c:strCache>
            </c:strRef>
          </c:cat>
          <c:val>
            <c:numRef>
              <c:f>'График 29'!$B$3:$B$11</c:f>
              <c:numCache>
                <c:formatCode>0%</c:formatCode>
                <c:ptCount val="9"/>
                <c:pt idx="0">
                  <c:v>-0.28630278276045429</c:v>
                </c:pt>
                <c:pt idx="1">
                  <c:v>-0.2652276283103171</c:v>
                </c:pt>
                <c:pt idx="2">
                  <c:v>-0.13665876807093313</c:v>
                </c:pt>
                <c:pt idx="3">
                  <c:v>1.8088091892361602E-2</c:v>
                </c:pt>
                <c:pt idx="4">
                  <c:v>5.326066894515713E-2</c:v>
                </c:pt>
                <c:pt idx="5">
                  <c:v>0.26787060935076901</c:v>
                </c:pt>
                <c:pt idx="6">
                  <c:v>0.30353865766603327</c:v>
                </c:pt>
                <c:pt idx="7">
                  <c:v>0</c:v>
                </c:pt>
                <c:pt idx="8">
                  <c:v>-5.3075700218888501E-2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B2-4AC0-B6F4-4808184CFCAE}"/>
            </c:ext>
          </c:extLst>
        </c:ser>
        <c:ser>
          <c:idx val="1"/>
          <c:order val="1"/>
          <c:tx>
            <c:strRef>
              <c:f>'График 29'!$C$2</c:f>
              <c:strCache>
                <c:ptCount val="1"/>
                <c:pt idx="0">
                  <c:v>мар.20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B2-4AC0-B6F4-4808184CFC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29'!$A$3:$A$11</c:f>
              <c:strCache>
                <c:ptCount val="9"/>
                <c:pt idx="0">
                  <c:v>Другие</c:v>
                </c:pt>
                <c:pt idx="1">
                  <c:v>Передаточные устройства</c:v>
                </c:pt>
                <c:pt idx="2">
                  <c:v>Здания соц.значимости</c:v>
                </c:pt>
                <c:pt idx="3">
                  <c:v>Трансп.инфраструктуры </c:v>
                </c:pt>
                <c:pt idx="4">
                  <c:v>Жилые здания</c:v>
                </c:pt>
                <c:pt idx="5">
                  <c:v>Промышленные здания</c:v>
                </c:pt>
                <c:pt idx="6">
                  <c:v>Горнодоб.обрабат.промыш.</c:v>
                </c:pt>
                <c:pt idx="8">
                  <c:v>Всего</c:v>
                </c:pt>
              </c:strCache>
            </c:strRef>
          </c:cat>
          <c:val>
            <c:numRef>
              <c:f>'График 29'!$C$3:$C$11</c:f>
              <c:numCache>
                <c:formatCode>0%</c:formatCode>
                <c:ptCount val="9"/>
                <c:pt idx="0">
                  <c:v>-3.9693089751196675E-2</c:v>
                </c:pt>
                <c:pt idx="1">
                  <c:v>-8.3946403930037494E-2</c:v>
                </c:pt>
                <c:pt idx="2">
                  <c:v>4.829196532212654E-2</c:v>
                </c:pt>
                <c:pt idx="3">
                  <c:v>0.30697090693107842</c:v>
                </c:pt>
                <c:pt idx="4">
                  <c:v>0.4193119018070115</c:v>
                </c:pt>
                <c:pt idx="5">
                  <c:v>0.16819206763755079</c:v>
                </c:pt>
                <c:pt idx="6">
                  <c:v>0.57647899782596501</c:v>
                </c:pt>
                <c:pt idx="7">
                  <c:v>0</c:v>
                </c:pt>
                <c:pt idx="8">
                  <c:v>0.12825597456605847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B2-4AC0-B6F4-4808184C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58048"/>
        <c:axId val="69859584"/>
      </c:barChart>
      <c:catAx>
        <c:axId val="6985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69859584"/>
        <c:crosses val="autoZero"/>
        <c:auto val="1"/>
        <c:lblAlgn val="ctr"/>
        <c:lblOffset val="100"/>
        <c:noMultiLvlLbl val="0"/>
      </c:catAx>
      <c:valAx>
        <c:axId val="6985958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69858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04595371620993"/>
          <c:y val="0.6616531787693205"/>
          <c:w val="0.15143505505957885"/>
          <c:h val="0.17956817002459219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26693772200915E-2"/>
          <c:y val="4.0791096153402553E-2"/>
          <c:w val="0.72204381721920086"/>
          <c:h val="0.866310321256891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'График 30'!$B$2</c:f>
              <c:strCache>
                <c:ptCount val="1"/>
                <c:pt idx="0">
                  <c:v>мар.20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 30'!$A$4:$A$22</c:f>
              <c:strCache>
                <c:ptCount val="19"/>
                <c:pt idx="0">
                  <c:v>РК</c:v>
                </c:pt>
                <c:pt idx="2">
                  <c:v>Костанайская</c:v>
                </c:pt>
                <c:pt idx="3">
                  <c:v>Акмолинская</c:v>
                </c:pt>
                <c:pt idx="4">
                  <c:v>Мангистауская</c:v>
                </c:pt>
                <c:pt idx="5">
                  <c:v>г.Шымкент</c:v>
                </c:pt>
                <c:pt idx="6">
                  <c:v>Карагандинская</c:v>
                </c:pt>
                <c:pt idx="7">
                  <c:v>Жамбылская</c:v>
                </c:pt>
                <c:pt idx="8">
                  <c:v>ВКО</c:v>
                </c:pt>
                <c:pt idx="9">
                  <c:v>ЗКО</c:v>
                </c:pt>
                <c:pt idx="10">
                  <c:v>Кызылординская</c:v>
                </c:pt>
                <c:pt idx="11">
                  <c:v>Алматинская</c:v>
                </c:pt>
                <c:pt idx="12">
                  <c:v>Туркестанская</c:v>
                </c:pt>
                <c:pt idx="13">
                  <c:v>Павлодарская</c:v>
                </c:pt>
                <c:pt idx="14">
                  <c:v>Актюбинская</c:v>
                </c:pt>
                <c:pt idx="15">
                  <c:v>СКО</c:v>
                </c:pt>
                <c:pt idx="16">
                  <c:v>Атырауская</c:v>
                </c:pt>
                <c:pt idx="17">
                  <c:v>г. Алматы</c:v>
                </c:pt>
                <c:pt idx="18">
                  <c:v>г. Нур-Султан</c:v>
                </c:pt>
              </c:strCache>
            </c:strRef>
          </c:cat>
          <c:val>
            <c:numRef>
              <c:f>'График 30'!$B$4:$B$22</c:f>
              <c:numCache>
                <c:formatCode>General</c:formatCode>
                <c:ptCount val="19"/>
                <c:pt idx="0">
                  <c:v>-4.4999999999999998E-2</c:v>
                </c:pt>
                <c:pt idx="2">
                  <c:v>0.10099999999999999</c:v>
                </c:pt>
                <c:pt idx="3">
                  <c:v>9.6999999999999989E-2</c:v>
                </c:pt>
                <c:pt idx="4">
                  <c:v>9.6000000000000002E-2</c:v>
                </c:pt>
                <c:pt idx="5">
                  <c:v>5.2000000000000005E-2</c:v>
                </c:pt>
                <c:pt idx="6">
                  <c:v>4.2999999999999997E-2</c:v>
                </c:pt>
                <c:pt idx="7">
                  <c:v>3.3000000000000002E-2</c:v>
                </c:pt>
                <c:pt idx="8">
                  <c:v>2.1000000000000001E-2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1.1000000000000001E-2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-1E-3</c:v>
                </c:pt>
                <c:pt idx="17">
                  <c:v>-0.122</c:v>
                </c:pt>
                <c:pt idx="18">
                  <c:v>-0.21899999999999997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94-48F7-BB05-F48F806400DE}"/>
            </c:ext>
          </c:extLst>
        </c:ser>
        <c:ser>
          <c:idx val="1"/>
          <c:order val="1"/>
          <c:tx>
            <c:strRef>
              <c:f>'График 30'!$C$2</c:f>
              <c:strCache>
                <c:ptCount val="1"/>
                <c:pt idx="0">
                  <c:v>апр.20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 30'!$A$4:$A$22</c:f>
              <c:strCache>
                <c:ptCount val="19"/>
                <c:pt idx="0">
                  <c:v>РК</c:v>
                </c:pt>
                <c:pt idx="2">
                  <c:v>Костанайская</c:v>
                </c:pt>
                <c:pt idx="3">
                  <c:v>Акмолинская</c:v>
                </c:pt>
                <c:pt idx="4">
                  <c:v>Мангистауская</c:v>
                </c:pt>
                <c:pt idx="5">
                  <c:v>г.Шымкент</c:v>
                </c:pt>
                <c:pt idx="6">
                  <c:v>Карагандинская</c:v>
                </c:pt>
                <c:pt idx="7">
                  <c:v>Жамбылская</c:v>
                </c:pt>
                <c:pt idx="8">
                  <c:v>ВКО</c:v>
                </c:pt>
                <c:pt idx="9">
                  <c:v>ЗКО</c:v>
                </c:pt>
                <c:pt idx="10">
                  <c:v>Кызылординская</c:v>
                </c:pt>
                <c:pt idx="11">
                  <c:v>Алматинская</c:v>
                </c:pt>
                <c:pt idx="12">
                  <c:v>Туркестанская</c:v>
                </c:pt>
                <c:pt idx="13">
                  <c:v>Павлодарская</c:v>
                </c:pt>
                <c:pt idx="14">
                  <c:v>Актюбинская</c:v>
                </c:pt>
                <c:pt idx="15">
                  <c:v>СКО</c:v>
                </c:pt>
                <c:pt idx="16">
                  <c:v>Атырауская</c:v>
                </c:pt>
                <c:pt idx="17">
                  <c:v>г. Алматы</c:v>
                </c:pt>
                <c:pt idx="18">
                  <c:v>г. Нур-Султан</c:v>
                </c:pt>
              </c:strCache>
            </c:strRef>
          </c:cat>
          <c:val>
            <c:numRef>
              <c:f>'График 30'!$C$4:$C$22</c:f>
              <c:numCache>
                <c:formatCode>General</c:formatCode>
                <c:ptCount val="19"/>
                <c:pt idx="0">
                  <c:v>-0.44700000000000001</c:v>
                </c:pt>
                <c:pt idx="2">
                  <c:v>-0.32299999999999995</c:v>
                </c:pt>
                <c:pt idx="3">
                  <c:v>-0.46799999999999997</c:v>
                </c:pt>
                <c:pt idx="4">
                  <c:v>-0.34600000000000003</c:v>
                </c:pt>
                <c:pt idx="5">
                  <c:v>-0.41</c:v>
                </c:pt>
                <c:pt idx="6">
                  <c:v>-0.40299999999999997</c:v>
                </c:pt>
                <c:pt idx="7">
                  <c:v>-0.41399999999999998</c:v>
                </c:pt>
                <c:pt idx="8">
                  <c:v>-0.40799999999999997</c:v>
                </c:pt>
                <c:pt idx="9">
                  <c:v>-0.371</c:v>
                </c:pt>
                <c:pt idx="10">
                  <c:v>-0.42799999999999999</c:v>
                </c:pt>
                <c:pt idx="11">
                  <c:v>-0.20600000000000002</c:v>
                </c:pt>
                <c:pt idx="12">
                  <c:v>-0.22699999999999998</c:v>
                </c:pt>
                <c:pt idx="13">
                  <c:v>-0.47</c:v>
                </c:pt>
                <c:pt idx="14">
                  <c:v>-0.31</c:v>
                </c:pt>
                <c:pt idx="15">
                  <c:v>-0.34600000000000003</c:v>
                </c:pt>
                <c:pt idx="16">
                  <c:v>-0.40700000000000003</c:v>
                </c:pt>
                <c:pt idx="17">
                  <c:v>-0.53100000000000003</c:v>
                </c:pt>
                <c:pt idx="18">
                  <c:v>-0.29399999999999998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94-48F7-BB05-F48F80640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37024"/>
        <c:axId val="69938560"/>
      </c:barChart>
      <c:catAx>
        <c:axId val="69937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9938560"/>
        <c:crosses val="autoZero"/>
        <c:auto val="1"/>
        <c:lblAlgn val="ctr"/>
        <c:lblOffset val="100"/>
        <c:noMultiLvlLbl val="0"/>
      </c:catAx>
      <c:valAx>
        <c:axId val="69938560"/>
        <c:scaling>
          <c:orientation val="minMax"/>
          <c:max val="0.15000000000000002"/>
          <c:min val="-0.70000000000000007"/>
        </c:scaling>
        <c:delete val="0"/>
        <c:axPos val="b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993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3750970191321001E-2"/>
          <c:y val="0.47373444246888496"/>
          <c:w val="0.17314111342897379"/>
          <c:h val="0.1458299466598933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290038286498597E-2"/>
          <c:y val="4.6448779329719463E-2"/>
          <c:w val="0.87914163757880781"/>
          <c:h val="0.5635140268270486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31'!$D$2</c:f>
              <c:strCache>
                <c:ptCount val="1"/>
                <c:pt idx="0">
                  <c:v>Торговля продовольственными товарами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31'!$D$3:$D$15</c:f>
              <c:numCache>
                <c:formatCode>General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-1.2078E-2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5E-40C6-A643-A23C555E2B5F}"/>
            </c:ext>
          </c:extLst>
        </c:ser>
        <c:ser>
          <c:idx val="3"/>
          <c:order val="2"/>
          <c:tx>
            <c:strRef>
              <c:f>'График 31'!$E$2</c:f>
              <c:strCache>
                <c:ptCount val="1"/>
                <c:pt idx="0">
                  <c:v>Торговля непродовольственными товарами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31'!$E$3:$E$15</c:f>
              <c:numCache>
                <c:formatCode>General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-0.10352299999999999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063424"/>
        <c:axId val="69064960"/>
      </c:barChart>
      <c:lineChart>
        <c:grouping val="standard"/>
        <c:varyColors val="0"/>
        <c:ser>
          <c:idx val="0"/>
          <c:order val="0"/>
          <c:tx>
            <c:strRef>
              <c:f>'График 31'!$C$2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31'!$C$3:$C$15</c:f>
              <c:numCache>
                <c:formatCode>General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-0.11799999999999999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63424"/>
        <c:axId val="69064960"/>
      </c:lineChart>
      <c:lineChart>
        <c:grouping val="standard"/>
        <c:varyColors val="0"/>
        <c:ser>
          <c:idx val="2"/>
          <c:order val="3"/>
          <c:tx>
            <c:strRef>
              <c:f>'График 31'!$F$2</c:f>
              <c:strCache>
                <c:ptCount val="1"/>
                <c:pt idx="0">
                  <c:v>Темпы роста оптового товарооборота (пр.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'График 31'!$A$3:$B$15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янв-апр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31'!$F$3:$F$15</c:f>
              <c:numCache>
                <c:formatCode>General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-6.8000000000000005E-2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0400"/>
        <c:axId val="69668864"/>
      </c:lineChart>
      <c:catAx>
        <c:axId val="6906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9064960"/>
        <c:crosses val="autoZero"/>
        <c:auto val="1"/>
        <c:lblAlgn val="ctr"/>
        <c:lblOffset val="100"/>
        <c:noMultiLvlLbl val="0"/>
      </c:catAx>
      <c:valAx>
        <c:axId val="6906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9063424"/>
        <c:crosses val="autoZero"/>
        <c:crossBetween val="between"/>
        <c:majorUnit val="2.5000000000000005E-2"/>
      </c:valAx>
      <c:valAx>
        <c:axId val="696688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69670400"/>
        <c:crosses val="max"/>
        <c:crossBetween val="between"/>
      </c:valAx>
      <c:catAx>
        <c:axId val="6967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688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6200042844677598E-2"/>
          <c:y val="0.77517948529479319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'График 32'!$D$2</c:f>
              <c:strCache>
                <c:ptCount val="1"/>
                <c:pt idx="0">
                  <c:v>Разрыв выпуска (Фильтр Ходрика-Прескотта)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32'!$A$3:$B$28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32'!$D$3:$D$28</c:f>
              <c:numCache>
                <c:formatCode>General</c:formatCode>
                <c:ptCount val="26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  <c:pt idx="24">
                  <c:v>4.8396389757622725E-3</c:v>
                </c:pt>
                <c:pt idx="25">
                  <c:v>3.94233997576227E-3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264"/>
        <c:axId val="70268800"/>
      </c:lineChart>
      <c:lineChart>
        <c:grouping val="standard"/>
        <c:varyColors val="0"/>
        <c:ser>
          <c:idx val="1"/>
          <c:order val="0"/>
          <c:tx>
            <c:strRef>
              <c:f>'График 32'!$C$2</c:f>
              <c:strCache>
                <c:ptCount val="1"/>
                <c:pt idx="0">
                  <c:v>Композитный опережающий индикатор* (пр.ось)</c:v>
                </c:pt>
              </c:strCache>
            </c:strRef>
          </c:tx>
          <c:marker>
            <c:symbol val="none"/>
          </c:marker>
          <c:cat>
            <c:multiLvlStrRef>
              <c:f>'График 32'!$A$3:$B$28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32'!$C$3:$C$28</c:f>
              <c:numCache>
                <c:formatCode>General</c:formatCode>
                <c:ptCount val="26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1.00242682471154</c:v>
                </c:pt>
                <c:pt idx="23">
                  <c:v>1.0028906589507001</c:v>
                </c:pt>
                <c:pt idx="24">
                  <c:v>0.999</c:v>
                </c:pt>
                <c:pt idx="25">
                  <c:v>0.996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84416"/>
        <c:axId val="70270336"/>
      </c:lineChart>
      <c:catAx>
        <c:axId val="7026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70268800"/>
        <c:crosses val="autoZero"/>
        <c:auto val="1"/>
        <c:lblAlgn val="ctr"/>
        <c:lblOffset val="100"/>
        <c:noMultiLvlLbl val="0"/>
      </c:catAx>
      <c:valAx>
        <c:axId val="7026880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70267264"/>
        <c:crosses val="autoZero"/>
        <c:crossBetween val="between"/>
      </c:valAx>
      <c:valAx>
        <c:axId val="7027033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70284416"/>
        <c:crosses val="max"/>
        <c:crossBetween val="between"/>
        <c:majorUnit val="1.0000000000000002E-2"/>
      </c:valAx>
      <c:catAx>
        <c:axId val="7028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270336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 33'!$A$3</c:f>
              <c:strCache>
                <c:ptCount val="1"/>
                <c:pt idx="0">
                  <c:v>Реальная ЗП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'График 33'!$B$2:$P$2</c:f>
              <c:strCache>
                <c:ptCount val="14"/>
                <c:pt idx="0">
                  <c:v>Экономика</c:v>
                </c:pt>
                <c:pt idx="2">
                  <c:v>Деят.адм.вспом.обслуживания</c:v>
                </c:pt>
                <c:pt idx="3">
                  <c:v>Опер. с недв.имуществом</c:v>
                </c:pt>
                <c:pt idx="4">
                  <c:v>Торговля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С/х</c:v>
                </c:pt>
                <c:pt idx="8">
                  <c:v>Строительство</c:v>
                </c:pt>
                <c:pt idx="9">
                  <c:v>Услуги по прожив. и питанию</c:v>
                </c:pt>
                <c:pt idx="10">
                  <c:v>Фин.страховая деят-ть</c:v>
                </c:pt>
                <c:pt idx="11">
                  <c:v>Гос.управление</c:v>
                </c:pt>
                <c:pt idx="12">
                  <c:v>Здравоохранение</c:v>
                </c:pt>
                <c:pt idx="13">
                  <c:v>Образование</c:v>
                </c:pt>
              </c:strCache>
            </c:strRef>
          </c:cat>
          <c:val>
            <c:numRef>
              <c:f>'График 33'!$B$3:$P$3</c:f>
              <c:numCache>
                <c:formatCode>General</c:formatCode>
                <c:ptCount val="15"/>
                <c:pt idx="0">
                  <c:v>0.122</c:v>
                </c:pt>
                <c:pt idx="1">
                  <c:v>0</c:v>
                </c:pt>
                <c:pt idx="2">
                  <c:v>-0.03</c:v>
                </c:pt>
                <c:pt idx="3">
                  <c:v>2.5000000000000001E-2</c:v>
                </c:pt>
                <c:pt idx="4">
                  <c:v>3.7999999999999999E-2</c:v>
                </c:pt>
                <c:pt idx="5">
                  <c:v>5.2000000000000005E-2</c:v>
                </c:pt>
                <c:pt idx="6">
                  <c:v>6.2E-2</c:v>
                </c:pt>
                <c:pt idx="7">
                  <c:v>6.5000000000000002E-2</c:v>
                </c:pt>
                <c:pt idx="8">
                  <c:v>7.400000000000001E-2</c:v>
                </c:pt>
                <c:pt idx="9">
                  <c:v>8.199999999999999E-2</c:v>
                </c:pt>
                <c:pt idx="10">
                  <c:v>8.4000000000000005E-2</c:v>
                </c:pt>
                <c:pt idx="11">
                  <c:v>0.13600000000000001</c:v>
                </c:pt>
                <c:pt idx="12">
                  <c:v>0.24199999999999999</c:v>
                </c:pt>
                <c:pt idx="13">
                  <c:v>0.32600000000000001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79-4F2B-A6E2-03899946395F}"/>
            </c:ext>
          </c:extLst>
        </c:ser>
        <c:ser>
          <c:idx val="1"/>
          <c:order val="1"/>
          <c:tx>
            <c:strRef>
              <c:f>'График 33'!$A$4</c:f>
              <c:strCache>
                <c:ptCount val="1"/>
                <c:pt idx="0">
                  <c:v>ФОТ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33'!$B$2:$P$2</c:f>
              <c:strCache>
                <c:ptCount val="14"/>
                <c:pt idx="0">
                  <c:v>Экономика</c:v>
                </c:pt>
                <c:pt idx="2">
                  <c:v>Деят.адм.вспом.обслуживания</c:v>
                </c:pt>
                <c:pt idx="3">
                  <c:v>Опер. с недв.имуществом</c:v>
                </c:pt>
                <c:pt idx="4">
                  <c:v>Торговля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С/х</c:v>
                </c:pt>
                <c:pt idx="8">
                  <c:v>Строительство</c:v>
                </c:pt>
                <c:pt idx="9">
                  <c:v>Услуги по прожив. и питанию</c:v>
                </c:pt>
                <c:pt idx="10">
                  <c:v>Фин.страховая деят-ть</c:v>
                </c:pt>
                <c:pt idx="11">
                  <c:v>Гос.управление</c:v>
                </c:pt>
                <c:pt idx="12">
                  <c:v>Здравоохранение</c:v>
                </c:pt>
                <c:pt idx="13">
                  <c:v>Образование</c:v>
                </c:pt>
              </c:strCache>
            </c:strRef>
          </c:cat>
          <c:val>
            <c:numRef>
              <c:f>'График 33'!$B$4:$P$4</c:f>
              <c:numCache>
                <c:formatCode>General</c:formatCode>
                <c:ptCount val="15"/>
                <c:pt idx="0">
                  <c:v>0.17699999999999999</c:v>
                </c:pt>
                <c:pt idx="1">
                  <c:v>0</c:v>
                </c:pt>
                <c:pt idx="2">
                  <c:v>-1.3000000000000001E-2</c:v>
                </c:pt>
                <c:pt idx="3">
                  <c:v>6.3E-2</c:v>
                </c:pt>
                <c:pt idx="4">
                  <c:v>0.11</c:v>
                </c:pt>
                <c:pt idx="5">
                  <c:v>0.05</c:v>
                </c:pt>
                <c:pt idx="6">
                  <c:v>0.10800000000000001</c:v>
                </c:pt>
                <c:pt idx="7">
                  <c:v>9.6999999999999989E-2</c:v>
                </c:pt>
                <c:pt idx="8">
                  <c:v>0.09</c:v>
                </c:pt>
                <c:pt idx="9">
                  <c:v>0.16</c:v>
                </c:pt>
                <c:pt idx="10">
                  <c:v>0.16200000000000001</c:v>
                </c:pt>
                <c:pt idx="11">
                  <c:v>0.19800000000000001</c:v>
                </c:pt>
                <c:pt idx="12">
                  <c:v>0.35</c:v>
                </c:pt>
                <c:pt idx="13">
                  <c:v>0.42899999999999999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79-4F2B-A6E2-03899946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732992"/>
        <c:axId val="69738880"/>
      </c:barChart>
      <c:catAx>
        <c:axId val="6973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738880"/>
        <c:crosses val="autoZero"/>
        <c:auto val="1"/>
        <c:lblAlgn val="ctr"/>
        <c:lblOffset val="100"/>
        <c:noMultiLvlLbl val="0"/>
      </c:catAx>
      <c:valAx>
        <c:axId val="697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73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 33'!$A$3</c:f>
              <c:strCache>
                <c:ptCount val="1"/>
                <c:pt idx="0">
                  <c:v>Реальная ЗП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'График 33'!$B$2:$P$2</c:f>
              <c:strCache>
                <c:ptCount val="14"/>
                <c:pt idx="0">
                  <c:v>Экономика</c:v>
                </c:pt>
                <c:pt idx="2">
                  <c:v>Деят.адм.вспом.обслуживания</c:v>
                </c:pt>
                <c:pt idx="3">
                  <c:v>Опер. с недв.имуществом</c:v>
                </c:pt>
                <c:pt idx="4">
                  <c:v>Торговля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С/х</c:v>
                </c:pt>
                <c:pt idx="8">
                  <c:v>Строительство</c:v>
                </c:pt>
                <c:pt idx="9">
                  <c:v>Услуги по прожив. и питанию</c:v>
                </c:pt>
                <c:pt idx="10">
                  <c:v>Фин.страховая деят-ть</c:v>
                </c:pt>
                <c:pt idx="11">
                  <c:v>Гос.управление</c:v>
                </c:pt>
                <c:pt idx="12">
                  <c:v>Здравоохранение</c:v>
                </c:pt>
                <c:pt idx="13">
                  <c:v>Образование</c:v>
                </c:pt>
              </c:strCache>
            </c:strRef>
          </c:cat>
          <c:val>
            <c:numRef>
              <c:f>'График 33'!$B$3:$P$3</c:f>
              <c:numCache>
                <c:formatCode>General</c:formatCode>
                <c:ptCount val="15"/>
                <c:pt idx="0">
                  <c:v>0.122</c:v>
                </c:pt>
                <c:pt idx="1">
                  <c:v>0</c:v>
                </c:pt>
                <c:pt idx="2">
                  <c:v>-0.03</c:v>
                </c:pt>
                <c:pt idx="3">
                  <c:v>2.5000000000000001E-2</c:v>
                </c:pt>
                <c:pt idx="4">
                  <c:v>3.7999999999999999E-2</c:v>
                </c:pt>
                <c:pt idx="5">
                  <c:v>5.2000000000000005E-2</c:v>
                </c:pt>
                <c:pt idx="6">
                  <c:v>6.2E-2</c:v>
                </c:pt>
                <c:pt idx="7">
                  <c:v>6.5000000000000002E-2</c:v>
                </c:pt>
                <c:pt idx="8">
                  <c:v>7.400000000000001E-2</c:v>
                </c:pt>
                <c:pt idx="9">
                  <c:v>8.199999999999999E-2</c:v>
                </c:pt>
                <c:pt idx="10">
                  <c:v>8.4000000000000005E-2</c:v>
                </c:pt>
                <c:pt idx="11">
                  <c:v>0.13600000000000001</c:v>
                </c:pt>
                <c:pt idx="12">
                  <c:v>0.24199999999999999</c:v>
                </c:pt>
                <c:pt idx="13">
                  <c:v>0.32600000000000001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8-428B-8118-D06BD7AB83C6}"/>
            </c:ext>
          </c:extLst>
        </c:ser>
        <c:ser>
          <c:idx val="1"/>
          <c:order val="1"/>
          <c:tx>
            <c:strRef>
              <c:f>'График 33'!$A$4</c:f>
              <c:strCache>
                <c:ptCount val="1"/>
                <c:pt idx="0">
                  <c:v>ФОТ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33'!$B$2:$P$2</c:f>
              <c:strCache>
                <c:ptCount val="14"/>
                <c:pt idx="0">
                  <c:v>Экономика</c:v>
                </c:pt>
                <c:pt idx="2">
                  <c:v>Деят.адм.вспом.обслуживания</c:v>
                </c:pt>
                <c:pt idx="3">
                  <c:v>Опер. с недв.имуществом</c:v>
                </c:pt>
                <c:pt idx="4">
                  <c:v>Торговля</c:v>
                </c:pt>
                <c:pt idx="5">
                  <c:v>Промышленность</c:v>
                </c:pt>
                <c:pt idx="6">
                  <c:v>Транспорт</c:v>
                </c:pt>
                <c:pt idx="7">
                  <c:v>С/х</c:v>
                </c:pt>
                <c:pt idx="8">
                  <c:v>Строительство</c:v>
                </c:pt>
                <c:pt idx="9">
                  <c:v>Услуги по прожив. и питанию</c:v>
                </c:pt>
                <c:pt idx="10">
                  <c:v>Фин.страховая деят-ть</c:v>
                </c:pt>
                <c:pt idx="11">
                  <c:v>Гос.управление</c:v>
                </c:pt>
                <c:pt idx="12">
                  <c:v>Здравоохранение</c:v>
                </c:pt>
                <c:pt idx="13">
                  <c:v>Образование</c:v>
                </c:pt>
              </c:strCache>
            </c:strRef>
          </c:cat>
          <c:val>
            <c:numRef>
              <c:f>'График 33'!$B$4:$P$4</c:f>
              <c:numCache>
                <c:formatCode>General</c:formatCode>
                <c:ptCount val="15"/>
                <c:pt idx="0">
                  <c:v>0.17699999999999999</c:v>
                </c:pt>
                <c:pt idx="1">
                  <c:v>0</c:v>
                </c:pt>
                <c:pt idx="2">
                  <c:v>-1.3000000000000001E-2</c:v>
                </c:pt>
                <c:pt idx="3">
                  <c:v>6.3E-2</c:v>
                </c:pt>
                <c:pt idx="4">
                  <c:v>0.11</c:v>
                </c:pt>
                <c:pt idx="5">
                  <c:v>0.05</c:v>
                </c:pt>
                <c:pt idx="6">
                  <c:v>0.10800000000000001</c:v>
                </c:pt>
                <c:pt idx="7">
                  <c:v>9.6999999999999989E-2</c:v>
                </c:pt>
                <c:pt idx="8">
                  <c:v>0.09</c:v>
                </c:pt>
                <c:pt idx="9">
                  <c:v>0.16</c:v>
                </c:pt>
                <c:pt idx="10">
                  <c:v>0.16200000000000001</c:v>
                </c:pt>
                <c:pt idx="11">
                  <c:v>0.19800000000000001</c:v>
                </c:pt>
                <c:pt idx="12">
                  <c:v>0.35</c:v>
                </c:pt>
                <c:pt idx="13">
                  <c:v>0.42899999999999999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E8-428B-8118-D06BD7AB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412160"/>
        <c:axId val="70413696"/>
      </c:barChart>
      <c:catAx>
        <c:axId val="70412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413696"/>
        <c:crosses val="autoZero"/>
        <c:auto val="1"/>
        <c:lblAlgn val="ctr"/>
        <c:lblOffset val="100"/>
        <c:noMultiLvlLbl val="0"/>
      </c:catAx>
      <c:valAx>
        <c:axId val="704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41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7'!$C$34:$C$53</c:f>
              <c:numCache>
                <c:formatCode>General</c:formatCode>
                <c:ptCount val="20"/>
                <c:pt idx="13">
                  <c:v>2800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7'!$D$34:$D$53</c:f>
              <c:numCache>
                <c:formatCode>General</c:formatCode>
                <c:ptCount val="20"/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'График 7'!$C$2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'График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7'!$C$3:$C$22</c:f>
              <c:numCache>
                <c:formatCode>General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2861.2204146666668</c:v>
                </c:pt>
                <c:pt idx="9">
                  <c:v>2899.0242400000002</c:v>
                </c:pt>
                <c:pt idx="10">
                  <c:v>2944.6271323333331</c:v>
                </c:pt>
                <c:pt idx="11">
                  <c:v>2893.293177333333</c:v>
                </c:pt>
                <c:pt idx="12">
                  <c:v>2975.6487024333328</c:v>
                </c:pt>
                <c:pt idx="13">
                  <c:v>3442.9962790333334</c:v>
                </c:pt>
                <c:pt idx="14">
                  <c:v>3455.2389717999999</c:v>
                </c:pt>
                <c:pt idx="15">
                  <c:v>3298.3979771999998</c:v>
                </c:pt>
                <c:pt idx="16">
                  <c:v>3196.7107045666667</c:v>
                </c:pt>
                <c:pt idx="17">
                  <c:v>3158.6018196999999</c:v>
                </c:pt>
                <c:pt idx="18">
                  <c:v>3100.5872127333332</c:v>
                </c:pt>
                <c:pt idx="19">
                  <c:v>3043.8337278333333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'График 7'!$D$2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7'!$D$3:$D$22</c:f>
              <c:numCache>
                <c:formatCode>General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99.385978999000002</c:v>
                </c:pt>
                <c:pt idx="5">
                  <c:v>99.879779842000005</c:v>
                </c:pt>
                <c:pt idx="6">
                  <c:v>101.54465251000001</c:v>
                </c:pt>
                <c:pt idx="7">
                  <c:v>102.40587838</c:v>
                </c:pt>
                <c:pt idx="8">
                  <c:v>100.31423693000001</c:v>
                </c:pt>
                <c:pt idx="9">
                  <c:v>100.37366398</c:v>
                </c:pt>
                <c:pt idx="10">
                  <c:v>100.13351412999999</c:v>
                </c:pt>
                <c:pt idx="11">
                  <c:v>101.49134995</c:v>
                </c:pt>
                <c:pt idx="12">
                  <c:v>100.77651193</c:v>
                </c:pt>
                <c:pt idx="13">
                  <c:v>92.965541411000004</c:v>
                </c:pt>
                <c:pt idx="14">
                  <c:v>92.625700093999995</c:v>
                </c:pt>
                <c:pt idx="15">
                  <c:v>94.427466283000001</c:v>
                </c:pt>
                <c:pt idx="16">
                  <c:v>96.154296908999996</c:v>
                </c:pt>
                <c:pt idx="17">
                  <c:v>97.589897042000004</c:v>
                </c:pt>
                <c:pt idx="18">
                  <c:v>98.272500136000005</c:v>
                </c:pt>
                <c:pt idx="19">
                  <c:v>98.862405052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'График 7'!$E$2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7'!$A$3:$B$22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7'!$E$3:$E$22</c:f>
              <c:numCache>
                <c:formatCode>General</c:formatCode>
                <c:ptCount val="20"/>
                <c:pt idx="0">
                  <c:v>97.045768553000002</c:v>
                </c:pt>
                <c:pt idx="1">
                  <c:v>98.886142750999994</c:v>
                </c:pt>
                <c:pt idx="2">
                  <c:v>99.309581574999996</c:v>
                </c:pt>
                <c:pt idx="3">
                  <c:v>99.629016274999998</c:v>
                </c:pt>
                <c:pt idx="4">
                  <c:v>99.295273011000006</c:v>
                </c:pt>
                <c:pt idx="5">
                  <c:v>99.707360292000004</c:v>
                </c:pt>
                <c:pt idx="6">
                  <c:v>100.53317847</c:v>
                </c:pt>
                <c:pt idx="7">
                  <c:v>100.31513287999999</c:v>
                </c:pt>
                <c:pt idx="8">
                  <c:v>99.985530096999994</c:v>
                </c:pt>
                <c:pt idx="9">
                  <c:v>100.24873995999999</c:v>
                </c:pt>
                <c:pt idx="10">
                  <c:v>101.3810616</c:v>
                </c:pt>
                <c:pt idx="11">
                  <c:v>101.30747565</c:v>
                </c:pt>
                <c:pt idx="12">
                  <c:v>94.144534895999996</c:v>
                </c:pt>
                <c:pt idx="13">
                  <c:v>81.477311556000004</c:v>
                </c:pt>
                <c:pt idx="14">
                  <c:v>95.661164240999994</c:v>
                </c:pt>
                <c:pt idx="15">
                  <c:v>99.046879712000006</c:v>
                </c:pt>
                <c:pt idx="16">
                  <c:v>98.178461643999995</c:v>
                </c:pt>
                <c:pt idx="17">
                  <c:v>99.080315248000005</c:v>
                </c:pt>
                <c:pt idx="18">
                  <c:v>100.46270036999999</c:v>
                </c:pt>
                <c:pt idx="19">
                  <c:v>100.62560512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'График 35'!$A$4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35'!$B$2:$X$2</c:f>
              <c:strCache>
                <c:ptCount val="23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Обрабатывающая отрасль</c:v>
                </c:pt>
                <c:pt idx="3">
                  <c:v>Водоснабжение</c:v>
                </c:pt>
                <c:pt idx="4">
                  <c:v>Горнодобывающая отрасль</c:v>
                </c:pt>
                <c:pt idx="5">
                  <c:v>Прочие услуги</c:v>
                </c:pt>
                <c:pt idx="6">
                  <c:v>Гос.управление</c:v>
                </c:pt>
                <c:pt idx="8">
                  <c:v>Сельское хозяйство</c:v>
                </c:pt>
                <c:pt idx="9">
                  <c:v>Деят-ть адм.вспом.обсл.</c:v>
                </c:pt>
                <c:pt idx="11">
                  <c:v>Здравоохранение</c:v>
                </c:pt>
                <c:pt idx="12">
                  <c:v>Образование</c:v>
                </c:pt>
                <c:pt idx="13">
                  <c:v>Торговля</c:v>
                </c:pt>
                <c:pt idx="14">
                  <c:v>Фин.страховая деят-ть</c:v>
                </c:pt>
                <c:pt idx="15">
                  <c:v>Проф.науч.техн.деят-ть</c:v>
                </c:pt>
                <c:pt idx="16">
                  <c:v>Искусство, отдых</c:v>
                </c:pt>
                <c:pt idx="17">
                  <c:v>Операции с недв.имуществом</c:v>
                </c:pt>
                <c:pt idx="18">
                  <c:v>Электроснабжение</c:v>
                </c:pt>
                <c:pt idx="19">
                  <c:v>Транспорт</c:v>
                </c:pt>
                <c:pt idx="20">
                  <c:v>Услуги по проживанию и питанию</c:v>
                </c:pt>
                <c:pt idx="22">
                  <c:v>Всего по экономике</c:v>
                </c:pt>
              </c:strCache>
            </c:strRef>
          </c:cat>
          <c:val>
            <c:numRef>
              <c:f>'График 35'!$B$4:$X$4</c:f>
              <c:numCache>
                <c:formatCode>General</c:formatCode>
                <c:ptCount val="23"/>
                <c:pt idx="0">
                  <c:v>-1.8773894809202253E-2</c:v>
                </c:pt>
                <c:pt idx="1">
                  <c:v>1.7183619903560401E-2</c:v>
                </c:pt>
                <c:pt idx="2">
                  <c:v>-1.3704570438208051E-2</c:v>
                </c:pt>
                <c:pt idx="3">
                  <c:v>-2.0235876157548134E-2</c:v>
                </c:pt>
                <c:pt idx="4">
                  <c:v>-8.3103145408779163E-3</c:v>
                </c:pt>
                <c:pt idx="5">
                  <c:v>-1.3536753890419499E-2</c:v>
                </c:pt>
                <c:pt idx="6">
                  <c:v>-9.3043343622699788E-3</c:v>
                </c:pt>
                <c:pt idx="8">
                  <c:v>5.1200211687404899E-2</c:v>
                </c:pt>
                <c:pt idx="9">
                  <c:v>2.5554568012908948E-2</c:v>
                </c:pt>
                <c:pt idx="11">
                  <c:v>-2.1015829276069122E-2</c:v>
                </c:pt>
                <c:pt idx="12">
                  <c:v>-1.7817364377225295E-2</c:v>
                </c:pt>
                <c:pt idx="13">
                  <c:v>-2.6073257810415317E-2</c:v>
                </c:pt>
                <c:pt idx="14">
                  <c:v>-2.859964331328026E-2</c:v>
                </c:pt>
                <c:pt idx="15">
                  <c:v>-4.9303459734388662E-2</c:v>
                </c:pt>
                <c:pt idx="16">
                  <c:v>-5.194233733863355E-3</c:v>
                </c:pt>
                <c:pt idx="17">
                  <c:v>-4.2782778047676814E-2</c:v>
                </c:pt>
                <c:pt idx="18">
                  <c:v>-1.5539104817646521E-2</c:v>
                </c:pt>
                <c:pt idx="19">
                  <c:v>-2.9977375213938295E-3</c:v>
                </c:pt>
                <c:pt idx="20">
                  <c:v>-3.0080619120062799E-2</c:v>
                </c:pt>
                <c:pt idx="22">
                  <c:v>-7.0421872157761063E-3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79-4207-A427-2B51F4C2844A}"/>
            </c:ext>
          </c:extLst>
        </c:ser>
        <c:ser>
          <c:idx val="2"/>
          <c:order val="2"/>
          <c:tx>
            <c:strRef>
              <c:f>'График 35'!$A$5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'График 35'!$B$2:$X$2</c:f>
              <c:strCache>
                <c:ptCount val="23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Обрабатывающая отрасль</c:v>
                </c:pt>
                <c:pt idx="3">
                  <c:v>Водоснабжение</c:v>
                </c:pt>
                <c:pt idx="4">
                  <c:v>Горнодобывающая отрасль</c:v>
                </c:pt>
                <c:pt idx="5">
                  <c:v>Прочие услуги</c:v>
                </c:pt>
                <c:pt idx="6">
                  <c:v>Гос.управление</c:v>
                </c:pt>
                <c:pt idx="8">
                  <c:v>Сельское хозяйство</c:v>
                </c:pt>
                <c:pt idx="9">
                  <c:v>Деят-ть адм.вспом.обсл.</c:v>
                </c:pt>
                <c:pt idx="11">
                  <c:v>Здравоохранение</c:v>
                </c:pt>
                <c:pt idx="12">
                  <c:v>Образование</c:v>
                </c:pt>
                <c:pt idx="13">
                  <c:v>Торговля</c:v>
                </c:pt>
                <c:pt idx="14">
                  <c:v>Фин.страховая деят-ть</c:v>
                </c:pt>
                <c:pt idx="15">
                  <c:v>Проф.науч.техн.деят-ть</c:v>
                </c:pt>
                <c:pt idx="16">
                  <c:v>Искусство, отдых</c:v>
                </c:pt>
                <c:pt idx="17">
                  <c:v>Операции с недв.имуществом</c:v>
                </c:pt>
                <c:pt idx="18">
                  <c:v>Электроснабжение</c:v>
                </c:pt>
                <c:pt idx="19">
                  <c:v>Транспорт</c:v>
                </c:pt>
                <c:pt idx="20">
                  <c:v>Услуги по проживанию и питанию</c:v>
                </c:pt>
                <c:pt idx="22">
                  <c:v>Всего по экономике</c:v>
                </c:pt>
              </c:strCache>
            </c:strRef>
          </c:cat>
          <c:val>
            <c:numRef>
              <c:f>'График 35'!$B$5:$X$5</c:f>
              <c:numCache>
                <c:formatCode>General</c:formatCode>
                <c:ptCount val="23"/>
                <c:pt idx="0">
                  <c:v>0.11700522381390986</c:v>
                </c:pt>
                <c:pt idx="1">
                  <c:v>0.10499559983441348</c:v>
                </c:pt>
                <c:pt idx="2">
                  <c:v>8.800280838166416E-2</c:v>
                </c:pt>
                <c:pt idx="3">
                  <c:v>5.7002593607362033E-2</c:v>
                </c:pt>
                <c:pt idx="4">
                  <c:v>5.0000939140281198E-2</c:v>
                </c:pt>
                <c:pt idx="5">
                  <c:v>2.3000682259971785E-2</c:v>
                </c:pt>
                <c:pt idx="6">
                  <c:v>1.7000346039067322E-2</c:v>
                </c:pt>
                <c:pt idx="8">
                  <c:v>2.4996998476641538E-2</c:v>
                </c:pt>
                <c:pt idx="9">
                  <c:v>1.8998897754176073E-2</c:v>
                </c:pt>
                <c:pt idx="11">
                  <c:v>1.4000634453223623E-2</c:v>
                </c:pt>
                <c:pt idx="12">
                  <c:v>1.2000461593432644E-2</c:v>
                </c:pt>
                <c:pt idx="13">
                  <c:v>1.0000557290109662E-2</c:v>
                </c:pt>
                <c:pt idx="14">
                  <c:v>7.0004255992034579E-3</c:v>
                </c:pt>
                <c:pt idx="15">
                  <c:v>4.0004097953237104E-3</c:v>
                </c:pt>
                <c:pt idx="16">
                  <c:v>0</c:v>
                </c:pt>
                <c:pt idx="17">
                  <c:v>0</c:v>
                </c:pt>
                <c:pt idx="18">
                  <c:v>-1.1000361525741681E-2</c:v>
                </c:pt>
                <c:pt idx="19">
                  <c:v>-1.3000083285340518E-2</c:v>
                </c:pt>
                <c:pt idx="20">
                  <c:v>-2.4001485836390654E-2</c:v>
                </c:pt>
                <c:pt idx="22">
                  <c:v>2.700042095924143E-2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327680"/>
        <c:axId val="70338048"/>
      </c:barChart>
      <c:lineChart>
        <c:grouping val="standard"/>
        <c:varyColors val="0"/>
        <c:ser>
          <c:idx val="0"/>
          <c:order val="0"/>
          <c:tx>
            <c:strRef>
              <c:f>'График 35'!$A$3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'График 35'!$B$2:$X$2</c:f>
              <c:strCache>
                <c:ptCount val="23"/>
                <c:pt idx="0">
                  <c:v>Строительство</c:v>
                </c:pt>
                <c:pt idx="1">
                  <c:v>Информация и связь</c:v>
                </c:pt>
                <c:pt idx="2">
                  <c:v>Обрабатывающая отрасль</c:v>
                </c:pt>
                <c:pt idx="3">
                  <c:v>Водоснабжение</c:v>
                </c:pt>
                <c:pt idx="4">
                  <c:v>Горнодобывающая отрасль</c:v>
                </c:pt>
                <c:pt idx="5">
                  <c:v>Прочие услуги</c:v>
                </c:pt>
                <c:pt idx="6">
                  <c:v>Гос.управление</c:v>
                </c:pt>
                <c:pt idx="8">
                  <c:v>Сельское хозяйство</c:v>
                </c:pt>
                <c:pt idx="9">
                  <c:v>Деят-ть адм.вспом.обсл.</c:v>
                </c:pt>
                <c:pt idx="11">
                  <c:v>Здравоохранение</c:v>
                </c:pt>
                <c:pt idx="12">
                  <c:v>Образование</c:v>
                </c:pt>
                <c:pt idx="13">
                  <c:v>Торговля</c:v>
                </c:pt>
                <c:pt idx="14">
                  <c:v>Фин.страховая деят-ть</c:v>
                </c:pt>
                <c:pt idx="15">
                  <c:v>Проф.науч.техн.деят-ть</c:v>
                </c:pt>
                <c:pt idx="16">
                  <c:v>Искусство, отдых</c:v>
                </c:pt>
                <c:pt idx="17">
                  <c:v>Операции с недв.имуществом</c:v>
                </c:pt>
                <c:pt idx="18">
                  <c:v>Электроснабжение</c:v>
                </c:pt>
                <c:pt idx="19">
                  <c:v>Транспорт</c:v>
                </c:pt>
                <c:pt idx="20">
                  <c:v>Услуги по проживанию и питанию</c:v>
                </c:pt>
                <c:pt idx="22">
                  <c:v>Всего по экономике</c:v>
                </c:pt>
              </c:strCache>
            </c:strRef>
          </c:cat>
          <c:val>
            <c:numRef>
              <c:f>'График 35'!$B$3:$X$3</c:f>
              <c:numCache>
                <c:formatCode>General</c:formatCode>
                <c:ptCount val="23"/>
                <c:pt idx="0">
                  <c:v>9.8231329004707602E-2</c:v>
                </c:pt>
                <c:pt idx="1">
                  <c:v>0.12217921973797388</c:v>
                </c:pt>
                <c:pt idx="2">
                  <c:v>7.4298237943456108E-2</c:v>
                </c:pt>
                <c:pt idx="3">
                  <c:v>3.6766717449813899E-2</c:v>
                </c:pt>
                <c:pt idx="4">
                  <c:v>4.169062459940328E-2</c:v>
                </c:pt>
                <c:pt idx="5">
                  <c:v>9.4639283695522863E-3</c:v>
                </c:pt>
                <c:pt idx="6">
                  <c:v>7.696011676797343E-3</c:v>
                </c:pt>
                <c:pt idx="8">
                  <c:v>7.6197210164046431E-2</c:v>
                </c:pt>
                <c:pt idx="9">
                  <c:v>4.4553465767085021E-2</c:v>
                </c:pt>
                <c:pt idx="11">
                  <c:v>-7.015194822845499E-3</c:v>
                </c:pt>
                <c:pt idx="12">
                  <c:v>-5.8169027837926511E-3</c:v>
                </c:pt>
                <c:pt idx="13">
                  <c:v>-1.6072700520305655E-2</c:v>
                </c:pt>
                <c:pt idx="14">
                  <c:v>-2.1599217714076802E-2</c:v>
                </c:pt>
                <c:pt idx="15">
                  <c:v>-4.5303049939064949E-2</c:v>
                </c:pt>
                <c:pt idx="16">
                  <c:v>-5.194233733863355E-3</c:v>
                </c:pt>
                <c:pt idx="17">
                  <c:v>-4.2782778047676814E-2</c:v>
                </c:pt>
                <c:pt idx="18">
                  <c:v>-2.6539466343388204E-2</c:v>
                </c:pt>
                <c:pt idx="19">
                  <c:v>-1.5997820806734349E-2</c:v>
                </c:pt>
                <c:pt idx="20">
                  <c:v>-5.408210495645345E-2</c:v>
                </c:pt>
                <c:pt idx="22">
                  <c:v>1.9958233743465323E-2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27680"/>
        <c:axId val="70338048"/>
      </c:lineChart>
      <c:catAx>
        <c:axId val="7032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338048"/>
        <c:crosses val="autoZero"/>
        <c:auto val="1"/>
        <c:lblAlgn val="ctr"/>
        <c:lblOffset val="100"/>
        <c:noMultiLvlLbl val="0"/>
      </c:catAx>
      <c:valAx>
        <c:axId val="70338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32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36'!$C$2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'График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36'!$C$3:$C$13</c:f>
              <c:numCache>
                <c:formatCode>General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'График 36'!$D$2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36'!$D$3:$D$13</c:f>
              <c:numCache>
                <c:formatCode>General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'График 37'!$B$2</c:f>
              <c:strCache>
                <c:ptCount val="1"/>
                <c:pt idx="0">
                  <c:v>доля 10м 2018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'График 37'!$A$3:$A$6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37'!$B$3:$B$6</c:f>
              <c:numCache>
                <c:formatCode>General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'График 37'!$C$2</c:f>
              <c:strCache>
                <c:ptCount val="1"/>
                <c:pt idx="0">
                  <c:v>доля 10м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'График 37'!$A$3:$A$6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37'!$C$3:$C$6</c:f>
              <c:numCache>
                <c:formatCode>General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083168202317050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39'!$B$2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39'!$A$3:$A$409</c:f>
              <c:numCache>
                <c:formatCode>m/d/yyyy</c:formatCode>
                <c:ptCount val="199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  <c:pt idx="72">
                  <c:v>43787</c:v>
                </c:pt>
                <c:pt idx="73">
                  <c:v>43788</c:v>
                </c:pt>
                <c:pt idx="74">
                  <c:v>43789</c:v>
                </c:pt>
                <c:pt idx="75">
                  <c:v>43790</c:v>
                </c:pt>
                <c:pt idx="76">
                  <c:v>43791</c:v>
                </c:pt>
                <c:pt idx="77">
                  <c:v>43794</c:v>
                </c:pt>
                <c:pt idx="78">
                  <c:v>43795</c:v>
                </c:pt>
                <c:pt idx="79">
                  <c:v>43796</c:v>
                </c:pt>
                <c:pt idx="80">
                  <c:v>43797</c:v>
                </c:pt>
                <c:pt idx="81">
                  <c:v>43798</c:v>
                </c:pt>
                <c:pt idx="82">
                  <c:v>43802</c:v>
                </c:pt>
                <c:pt idx="83">
                  <c:v>43803</c:v>
                </c:pt>
                <c:pt idx="84">
                  <c:v>43804</c:v>
                </c:pt>
                <c:pt idx="85">
                  <c:v>43805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43817</c:v>
                </c:pt>
                <c:pt idx="92">
                  <c:v>43818</c:v>
                </c:pt>
                <c:pt idx="93">
                  <c:v>43819</c:v>
                </c:pt>
                <c:pt idx="94">
                  <c:v>43822</c:v>
                </c:pt>
                <c:pt idx="95">
                  <c:v>43823</c:v>
                </c:pt>
                <c:pt idx="96">
                  <c:v>43824</c:v>
                </c:pt>
                <c:pt idx="97">
                  <c:v>43825</c:v>
                </c:pt>
                <c:pt idx="98">
                  <c:v>43826</c:v>
                </c:pt>
                <c:pt idx="99">
                  <c:v>43829</c:v>
                </c:pt>
                <c:pt idx="100">
                  <c:v>43830</c:v>
                </c:pt>
                <c:pt idx="101">
                  <c:v>43835</c:v>
                </c:pt>
                <c:pt idx="102">
                  <c:v>43836</c:v>
                </c:pt>
                <c:pt idx="103">
                  <c:v>43838</c:v>
                </c:pt>
                <c:pt idx="104">
                  <c:v>43839</c:v>
                </c:pt>
                <c:pt idx="105">
                  <c:v>43840</c:v>
                </c:pt>
                <c:pt idx="106">
                  <c:v>43843</c:v>
                </c:pt>
                <c:pt idx="107">
                  <c:v>43844</c:v>
                </c:pt>
                <c:pt idx="108">
                  <c:v>43845</c:v>
                </c:pt>
                <c:pt idx="109">
                  <c:v>43846</c:v>
                </c:pt>
                <c:pt idx="110">
                  <c:v>43847</c:v>
                </c:pt>
                <c:pt idx="111">
                  <c:v>43850</c:v>
                </c:pt>
                <c:pt idx="112">
                  <c:v>43851</c:v>
                </c:pt>
                <c:pt idx="113">
                  <c:v>43852</c:v>
                </c:pt>
                <c:pt idx="114">
                  <c:v>43853</c:v>
                </c:pt>
                <c:pt idx="115">
                  <c:v>43854</c:v>
                </c:pt>
                <c:pt idx="116">
                  <c:v>43857</c:v>
                </c:pt>
                <c:pt idx="117">
                  <c:v>43858</c:v>
                </c:pt>
                <c:pt idx="118">
                  <c:v>43859</c:v>
                </c:pt>
                <c:pt idx="119">
                  <c:v>43860</c:v>
                </c:pt>
                <c:pt idx="120">
                  <c:v>43861</c:v>
                </c:pt>
                <c:pt idx="121">
                  <c:v>43864</c:v>
                </c:pt>
                <c:pt idx="122">
                  <c:v>43865</c:v>
                </c:pt>
                <c:pt idx="123">
                  <c:v>43866</c:v>
                </c:pt>
                <c:pt idx="124">
                  <c:v>43867</c:v>
                </c:pt>
                <c:pt idx="125">
                  <c:v>43868</c:v>
                </c:pt>
                <c:pt idx="126">
                  <c:v>43871</c:v>
                </c:pt>
                <c:pt idx="127">
                  <c:v>43872</c:v>
                </c:pt>
                <c:pt idx="128">
                  <c:v>43873</c:v>
                </c:pt>
                <c:pt idx="129">
                  <c:v>43874</c:v>
                </c:pt>
                <c:pt idx="130">
                  <c:v>43875</c:v>
                </c:pt>
                <c:pt idx="131">
                  <c:v>43878</c:v>
                </c:pt>
                <c:pt idx="132">
                  <c:v>43879</c:v>
                </c:pt>
                <c:pt idx="133">
                  <c:v>43880</c:v>
                </c:pt>
                <c:pt idx="134">
                  <c:v>43881</c:v>
                </c:pt>
                <c:pt idx="135">
                  <c:v>43882</c:v>
                </c:pt>
                <c:pt idx="136">
                  <c:v>43885</c:v>
                </c:pt>
                <c:pt idx="137">
                  <c:v>43886</c:v>
                </c:pt>
                <c:pt idx="138">
                  <c:v>43887</c:v>
                </c:pt>
                <c:pt idx="139">
                  <c:v>43888</c:v>
                </c:pt>
                <c:pt idx="140">
                  <c:v>43889</c:v>
                </c:pt>
                <c:pt idx="141">
                  <c:v>43892</c:v>
                </c:pt>
                <c:pt idx="142">
                  <c:v>43893</c:v>
                </c:pt>
                <c:pt idx="143">
                  <c:v>43894</c:v>
                </c:pt>
                <c:pt idx="144">
                  <c:v>43895</c:v>
                </c:pt>
                <c:pt idx="145">
                  <c:v>43896</c:v>
                </c:pt>
                <c:pt idx="146">
                  <c:v>43900</c:v>
                </c:pt>
                <c:pt idx="147">
                  <c:v>43901</c:v>
                </c:pt>
                <c:pt idx="148">
                  <c:v>43902</c:v>
                </c:pt>
                <c:pt idx="149">
                  <c:v>43903</c:v>
                </c:pt>
                <c:pt idx="150">
                  <c:v>43906</c:v>
                </c:pt>
                <c:pt idx="151">
                  <c:v>43907</c:v>
                </c:pt>
                <c:pt idx="152">
                  <c:v>43908</c:v>
                </c:pt>
                <c:pt idx="153">
                  <c:v>43909</c:v>
                </c:pt>
                <c:pt idx="154">
                  <c:v>43910</c:v>
                </c:pt>
                <c:pt idx="155">
                  <c:v>43916</c:v>
                </c:pt>
                <c:pt idx="156">
                  <c:v>43917</c:v>
                </c:pt>
                <c:pt idx="157">
                  <c:v>43920</c:v>
                </c:pt>
                <c:pt idx="158">
                  <c:v>43921</c:v>
                </c:pt>
                <c:pt idx="159">
                  <c:v>43922</c:v>
                </c:pt>
                <c:pt idx="160">
                  <c:v>43923</c:v>
                </c:pt>
                <c:pt idx="161">
                  <c:v>43924</c:v>
                </c:pt>
                <c:pt idx="162">
                  <c:v>43927</c:v>
                </c:pt>
                <c:pt idx="163">
                  <c:v>43928</c:v>
                </c:pt>
                <c:pt idx="164">
                  <c:v>43929</c:v>
                </c:pt>
                <c:pt idx="165">
                  <c:v>43930</c:v>
                </c:pt>
                <c:pt idx="166">
                  <c:v>43931</c:v>
                </c:pt>
                <c:pt idx="167">
                  <c:v>43934</c:v>
                </c:pt>
                <c:pt idx="168">
                  <c:v>43935</c:v>
                </c:pt>
                <c:pt idx="169">
                  <c:v>43936</c:v>
                </c:pt>
                <c:pt idx="170">
                  <c:v>43937</c:v>
                </c:pt>
                <c:pt idx="171">
                  <c:v>43938</c:v>
                </c:pt>
                <c:pt idx="172">
                  <c:v>43941</c:v>
                </c:pt>
                <c:pt idx="173">
                  <c:v>43942</c:v>
                </c:pt>
                <c:pt idx="174">
                  <c:v>43943</c:v>
                </c:pt>
                <c:pt idx="175">
                  <c:v>43944</c:v>
                </c:pt>
                <c:pt idx="176">
                  <c:v>43945</c:v>
                </c:pt>
                <c:pt idx="177">
                  <c:v>43948</c:v>
                </c:pt>
                <c:pt idx="178">
                  <c:v>43949</c:v>
                </c:pt>
                <c:pt idx="179">
                  <c:v>43950</c:v>
                </c:pt>
                <c:pt idx="180">
                  <c:v>43951</c:v>
                </c:pt>
                <c:pt idx="181">
                  <c:v>43955</c:v>
                </c:pt>
                <c:pt idx="182">
                  <c:v>43956</c:v>
                </c:pt>
                <c:pt idx="183">
                  <c:v>43957</c:v>
                </c:pt>
                <c:pt idx="184">
                  <c:v>43962</c:v>
                </c:pt>
                <c:pt idx="185">
                  <c:v>43963</c:v>
                </c:pt>
                <c:pt idx="186">
                  <c:v>43964</c:v>
                </c:pt>
                <c:pt idx="187">
                  <c:v>43965</c:v>
                </c:pt>
                <c:pt idx="188">
                  <c:v>43966</c:v>
                </c:pt>
                <c:pt idx="189">
                  <c:v>43969</c:v>
                </c:pt>
                <c:pt idx="190">
                  <c:v>43970</c:v>
                </c:pt>
                <c:pt idx="191">
                  <c:v>43971</c:v>
                </c:pt>
                <c:pt idx="192">
                  <c:v>43972</c:v>
                </c:pt>
                <c:pt idx="193">
                  <c:v>43973</c:v>
                </c:pt>
                <c:pt idx="194">
                  <c:v>43976</c:v>
                </c:pt>
                <c:pt idx="195">
                  <c:v>43977</c:v>
                </c:pt>
                <c:pt idx="196">
                  <c:v>43978</c:v>
                </c:pt>
                <c:pt idx="197">
                  <c:v>43979</c:v>
                </c:pt>
                <c:pt idx="198">
                  <c:v>43980</c:v>
                </c:pt>
              </c:numCache>
            </c:numRef>
          </c:cat>
          <c:val>
            <c:numRef>
              <c:f>'График 39'!$B$3:$B$409</c:f>
              <c:numCache>
                <c:formatCode>0%</c:formatCode>
                <c:ptCount val="199"/>
                <c:pt idx="0">
                  <c:v>8.2549639999999994E-2</c:v>
                </c:pt>
                <c:pt idx="1">
                  <c:v>8.6119299999999996E-2</c:v>
                </c:pt>
                <c:pt idx="2">
                  <c:v>8.9664000000000008E-2</c:v>
                </c:pt>
                <c:pt idx="3">
                  <c:v>8.2877580000000006E-2</c:v>
                </c:pt>
                <c:pt idx="4">
                  <c:v>8.0986390000000005E-2</c:v>
                </c:pt>
                <c:pt idx="5">
                  <c:v>8.1685170000000001E-2</c:v>
                </c:pt>
                <c:pt idx="6">
                  <c:v>8.3042069999999996E-2</c:v>
                </c:pt>
                <c:pt idx="7">
                  <c:v>8.2534369999999996E-2</c:v>
                </c:pt>
                <c:pt idx="8">
                  <c:v>8.2663499999999987E-2</c:v>
                </c:pt>
                <c:pt idx="9">
                  <c:v>8.3723080000000005E-2</c:v>
                </c:pt>
                <c:pt idx="10">
                  <c:v>8.2044400000000003E-2</c:v>
                </c:pt>
                <c:pt idx="11">
                  <c:v>8.7834230000000013E-2</c:v>
                </c:pt>
                <c:pt idx="12">
                  <c:v>9.689049000000001E-2</c:v>
                </c:pt>
                <c:pt idx="13">
                  <c:v>9.6701419999999996E-2</c:v>
                </c:pt>
                <c:pt idx="14">
                  <c:v>9.8802840000000003E-2</c:v>
                </c:pt>
                <c:pt idx="15">
                  <c:v>9.5765959999999997E-2</c:v>
                </c:pt>
                <c:pt idx="16">
                  <c:v>9.6572900000000003E-2</c:v>
                </c:pt>
                <c:pt idx="17">
                  <c:v>9.0815610000000005E-2</c:v>
                </c:pt>
                <c:pt idx="18">
                  <c:v>8.4537109999999999E-2</c:v>
                </c:pt>
                <c:pt idx="19">
                  <c:v>8.0658800000000003E-2</c:v>
                </c:pt>
                <c:pt idx="20">
                  <c:v>8.0718250000000005E-2</c:v>
                </c:pt>
                <c:pt idx="21">
                  <c:v>8.101955999999999E-2</c:v>
                </c:pt>
                <c:pt idx="22">
                  <c:v>8.1757700000000003E-2</c:v>
                </c:pt>
                <c:pt idx="23">
                  <c:v>8.4105029999999997E-2</c:v>
                </c:pt>
                <c:pt idx="24">
                  <c:v>8.5192890000000007E-2</c:v>
                </c:pt>
                <c:pt idx="25">
                  <c:v>8.9911930000000015E-2</c:v>
                </c:pt>
                <c:pt idx="26">
                  <c:v>9.3915419999999999E-2</c:v>
                </c:pt>
                <c:pt idx="27">
                  <c:v>8.5602540000000005E-2</c:v>
                </c:pt>
                <c:pt idx="28">
                  <c:v>8.5834379999999988E-2</c:v>
                </c:pt>
                <c:pt idx="29">
                  <c:v>8.4135430000000011E-2</c:v>
                </c:pt>
                <c:pt idx="30">
                  <c:v>8.5721450000000005E-2</c:v>
                </c:pt>
                <c:pt idx="31">
                  <c:v>9.6461000000000005E-2</c:v>
                </c:pt>
                <c:pt idx="32">
                  <c:v>0.10063081</c:v>
                </c:pt>
                <c:pt idx="33">
                  <c:v>0.10109479</c:v>
                </c:pt>
                <c:pt idx="34">
                  <c:v>0.10001338999999999</c:v>
                </c:pt>
                <c:pt idx="35">
                  <c:v>9.1959040000000006E-2</c:v>
                </c:pt>
                <c:pt idx="36">
                  <c:v>8.4866799999999992E-2</c:v>
                </c:pt>
                <c:pt idx="37">
                  <c:v>8.759169E-2</c:v>
                </c:pt>
                <c:pt idx="38">
                  <c:v>8.4441130000000003E-2</c:v>
                </c:pt>
                <c:pt idx="39">
                  <c:v>8.4553239999999988E-2</c:v>
                </c:pt>
                <c:pt idx="40">
                  <c:v>8.399384E-2</c:v>
                </c:pt>
                <c:pt idx="41">
                  <c:v>8.4128930000000005E-2</c:v>
                </c:pt>
                <c:pt idx="42">
                  <c:v>8.4139839999999994E-2</c:v>
                </c:pt>
                <c:pt idx="43">
                  <c:v>8.3681509999999987E-2</c:v>
                </c:pt>
                <c:pt idx="44">
                  <c:v>8.3505019999999999E-2</c:v>
                </c:pt>
                <c:pt idx="45">
                  <c:v>8.3676689999999998E-2</c:v>
                </c:pt>
                <c:pt idx="46">
                  <c:v>8.3670960000000003E-2</c:v>
                </c:pt>
                <c:pt idx="47">
                  <c:v>8.3907900000000007E-2</c:v>
                </c:pt>
                <c:pt idx="48">
                  <c:v>8.3709500000000006E-2</c:v>
                </c:pt>
                <c:pt idx="49">
                  <c:v>8.3375920000000006E-2</c:v>
                </c:pt>
                <c:pt idx="50">
                  <c:v>8.3765420000000007E-2</c:v>
                </c:pt>
                <c:pt idx="51">
                  <c:v>8.4157679999999999E-2</c:v>
                </c:pt>
                <c:pt idx="52">
                  <c:v>8.471563E-2</c:v>
                </c:pt>
                <c:pt idx="53">
                  <c:v>8.6833320000000006E-2</c:v>
                </c:pt>
                <c:pt idx="54">
                  <c:v>8.7797579999999986E-2</c:v>
                </c:pt>
                <c:pt idx="55">
                  <c:v>8.7142350000000007E-2</c:v>
                </c:pt>
                <c:pt idx="56">
                  <c:v>8.988285E-2</c:v>
                </c:pt>
                <c:pt idx="57">
                  <c:v>8.6282379999999992E-2</c:v>
                </c:pt>
                <c:pt idx="58">
                  <c:v>8.553492E-2</c:v>
                </c:pt>
                <c:pt idx="59">
                  <c:v>8.5401950000000004E-2</c:v>
                </c:pt>
                <c:pt idx="60">
                  <c:v>8.5700540000000006E-2</c:v>
                </c:pt>
                <c:pt idx="61">
                  <c:v>8.3322749999999987E-2</c:v>
                </c:pt>
                <c:pt idx="62">
                  <c:v>8.314930999999999E-2</c:v>
                </c:pt>
                <c:pt idx="63">
                  <c:v>8.4165390000000007E-2</c:v>
                </c:pt>
                <c:pt idx="64">
                  <c:v>8.5193400000000002E-2</c:v>
                </c:pt>
                <c:pt idx="65">
                  <c:v>8.4889449999999991E-2</c:v>
                </c:pt>
                <c:pt idx="66">
                  <c:v>8.4499390000000008E-2</c:v>
                </c:pt>
                <c:pt idx="67">
                  <c:v>8.4168289999999993E-2</c:v>
                </c:pt>
                <c:pt idx="68">
                  <c:v>8.3552870000000001E-2</c:v>
                </c:pt>
                <c:pt idx="69">
                  <c:v>8.3623829999999996E-2</c:v>
                </c:pt>
                <c:pt idx="70">
                  <c:v>8.364060999999999E-2</c:v>
                </c:pt>
                <c:pt idx="71">
                  <c:v>8.2985100000000006E-2</c:v>
                </c:pt>
                <c:pt idx="72">
                  <c:v>8.3100000000000007E-2</c:v>
                </c:pt>
                <c:pt idx="73">
                  <c:v>8.3299999999999999E-2</c:v>
                </c:pt>
                <c:pt idx="74">
                  <c:v>8.4700000000000011E-2</c:v>
                </c:pt>
                <c:pt idx="75">
                  <c:v>9.3200000000000005E-2</c:v>
                </c:pt>
                <c:pt idx="76">
                  <c:v>0.10060000000000001</c:v>
                </c:pt>
                <c:pt idx="77">
                  <c:v>0.1023</c:v>
                </c:pt>
                <c:pt idx="78">
                  <c:v>0.10210000000000001</c:v>
                </c:pt>
                <c:pt idx="79">
                  <c:v>0.10189999999999999</c:v>
                </c:pt>
                <c:pt idx="80">
                  <c:v>0.1023</c:v>
                </c:pt>
                <c:pt idx="81">
                  <c:v>0.1017</c:v>
                </c:pt>
                <c:pt idx="82">
                  <c:v>9.9600000000000008E-2</c:v>
                </c:pt>
                <c:pt idx="83">
                  <c:v>9.4E-2</c:v>
                </c:pt>
                <c:pt idx="84">
                  <c:v>9.5700000000000007E-2</c:v>
                </c:pt>
                <c:pt idx="85">
                  <c:v>9.0500000000000011E-2</c:v>
                </c:pt>
                <c:pt idx="86">
                  <c:v>8.6500000000000007E-2</c:v>
                </c:pt>
                <c:pt idx="87">
                  <c:v>8.43E-2</c:v>
                </c:pt>
                <c:pt idx="88">
                  <c:v>8.3100000000000007E-2</c:v>
                </c:pt>
                <c:pt idx="89">
                  <c:v>8.3800000000000013E-2</c:v>
                </c:pt>
                <c:pt idx="90">
                  <c:v>8.5500000000000007E-2</c:v>
                </c:pt>
                <c:pt idx="91">
                  <c:v>8.6199999999999999E-2</c:v>
                </c:pt>
                <c:pt idx="92">
                  <c:v>8.4199999999999997E-2</c:v>
                </c:pt>
                <c:pt idx="93">
                  <c:v>8.4000000000000005E-2</c:v>
                </c:pt>
                <c:pt idx="94">
                  <c:v>8.3599999999999994E-2</c:v>
                </c:pt>
                <c:pt idx="95">
                  <c:v>8.3900000000000002E-2</c:v>
                </c:pt>
                <c:pt idx="96">
                  <c:v>8.8399999999999992E-2</c:v>
                </c:pt>
                <c:pt idx="97">
                  <c:v>9.7799999999999998E-2</c:v>
                </c:pt>
                <c:pt idx="98">
                  <c:v>8.8599999999999998E-2</c:v>
                </c:pt>
                <c:pt idx="99">
                  <c:v>8.9499999999999996E-2</c:v>
                </c:pt>
                <c:pt idx="100">
                  <c:v>0.10050000000000001</c:v>
                </c:pt>
                <c:pt idx="101">
                  <c:v>8.7300000000000003E-2</c:v>
                </c:pt>
                <c:pt idx="102">
                  <c:v>8.3800000000000013E-2</c:v>
                </c:pt>
                <c:pt idx="103">
                  <c:v>8.3800000000000013E-2</c:v>
                </c:pt>
                <c:pt idx="104">
                  <c:v>8.3299999999999999E-2</c:v>
                </c:pt>
                <c:pt idx="105">
                  <c:v>8.4399999999999989E-2</c:v>
                </c:pt>
                <c:pt idx="106">
                  <c:v>8.4399999999999989E-2</c:v>
                </c:pt>
                <c:pt idx="107">
                  <c:v>8.43E-2</c:v>
                </c:pt>
                <c:pt idx="108">
                  <c:v>8.4499999999999992E-2</c:v>
                </c:pt>
                <c:pt idx="109">
                  <c:v>8.4499999999999992E-2</c:v>
                </c:pt>
                <c:pt idx="110">
                  <c:v>8.3800000000000013E-2</c:v>
                </c:pt>
                <c:pt idx="111">
                  <c:v>8.3800000000000013E-2</c:v>
                </c:pt>
                <c:pt idx="112">
                  <c:v>8.3800000000000013E-2</c:v>
                </c:pt>
                <c:pt idx="113">
                  <c:v>8.3699999999999997E-2</c:v>
                </c:pt>
                <c:pt idx="114">
                  <c:v>8.4399999999999989E-2</c:v>
                </c:pt>
                <c:pt idx="115">
                  <c:v>8.7899999999999992E-2</c:v>
                </c:pt>
                <c:pt idx="116">
                  <c:v>9.1300000000000006E-2</c:v>
                </c:pt>
                <c:pt idx="117">
                  <c:v>9.3000000000000013E-2</c:v>
                </c:pt>
                <c:pt idx="118">
                  <c:v>9.2300000000000007E-2</c:v>
                </c:pt>
                <c:pt idx="119">
                  <c:v>9.0299999999999991E-2</c:v>
                </c:pt>
                <c:pt idx="120">
                  <c:v>9.1400000000000009E-2</c:v>
                </c:pt>
                <c:pt idx="121">
                  <c:v>8.9800000000000005E-2</c:v>
                </c:pt>
                <c:pt idx="122">
                  <c:v>8.8900000000000007E-2</c:v>
                </c:pt>
                <c:pt idx="123">
                  <c:v>8.6999999999999994E-2</c:v>
                </c:pt>
                <c:pt idx="124">
                  <c:v>8.7599999999999997E-2</c:v>
                </c:pt>
                <c:pt idx="125">
                  <c:v>8.9200000000000002E-2</c:v>
                </c:pt>
                <c:pt idx="126">
                  <c:v>8.8399999999999992E-2</c:v>
                </c:pt>
                <c:pt idx="127">
                  <c:v>8.7100000000000011E-2</c:v>
                </c:pt>
                <c:pt idx="128">
                  <c:v>8.5999999999999993E-2</c:v>
                </c:pt>
                <c:pt idx="129">
                  <c:v>8.6599999999999996E-2</c:v>
                </c:pt>
                <c:pt idx="130">
                  <c:v>8.6999999999999994E-2</c:v>
                </c:pt>
                <c:pt idx="131">
                  <c:v>8.8100000000000012E-2</c:v>
                </c:pt>
                <c:pt idx="132">
                  <c:v>8.7899999999999992E-2</c:v>
                </c:pt>
                <c:pt idx="133">
                  <c:v>8.900000000000001E-2</c:v>
                </c:pt>
                <c:pt idx="134">
                  <c:v>8.9900000000000008E-2</c:v>
                </c:pt>
                <c:pt idx="135">
                  <c:v>9.820000000000001E-2</c:v>
                </c:pt>
                <c:pt idx="136">
                  <c:v>0.1023</c:v>
                </c:pt>
                <c:pt idx="137">
                  <c:v>0.1024</c:v>
                </c:pt>
                <c:pt idx="138">
                  <c:v>0.1024</c:v>
                </c:pt>
                <c:pt idx="139">
                  <c:v>0.10199999999999999</c:v>
                </c:pt>
                <c:pt idx="140">
                  <c:v>0.1024</c:v>
                </c:pt>
                <c:pt idx="141">
                  <c:v>0.10189999999999999</c:v>
                </c:pt>
                <c:pt idx="142">
                  <c:v>0.1023</c:v>
                </c:pt>
                <c:pt idx="143">
                  <c:v>9.64E-2</c:v>
                </c:pt>
                <c:pt idx="144">
                  <c:v>8.8800000000000004E-2</c:v>
                </c:pt>
                <c:pt idx="145">
                  <c:v>8.6800000000000002E-2</c:v>
                </c:pt>
                <c:pt idx="146">
                  <c:v>0.13419999999999999</c:v>
                </c:pt>
                <c:pt idx="147">
                  <c:v>0.13470000000000001</c:v>
                </c:pt>
                <c:pt idx="148">
                  <c:v>0.1348</c:v>
                </c:pt>
                <c:pt idx="149">
                  <c:v>0.1341</c:v>
                </c:pt>
                <c:pt idx="150">
                  <c:v>0.13470000000000001</c:v>
                </c:pt>
                <c:pt idx="151">
                  <c:v>0.1348</c:v>
                </c:pt>
                <c:pt idx="152">
                  <c:v>0.1346</c:v>
                </c:pt>
                <c:pt idx="153">
                  <c:v>0.1348</c:v>
                </c:pt>
                <c:pt idx="154">
                  <c:v>0.1346</c:v>
                </c:pt>
                <c:pt idx="155">
                  <c:v>0.13449999999999998</c:v>
                </c:pt>
                <c:pt idx="156">
                  <c:v>0.13320000000000001</c:v>
                </c:pt>
                <c:pt idx="157">
                  <c:v>0.1293</c:v>
                </c:pt>
                <c:pt idx="158">
                  <c:v>0.13250000000000001</c:v>
                </c:pt>
                <c:pt idx="159">
                  <c:v>0.13350000000000001</c:v>
                </c:pt>
                <c:pt idx="160">
                  <c:v>0.12369999999999999</c:v>
                </c:pt>
                <c:pt idx="161">
                  <c:v>0.1158</c:v>
                </c:pt>
                <c:pt idx="162">
                  <c:v>8.7400000000000005E-2</c:v>
                </c:pt>
                <c:pt idx="163">
                  <c:v>8.7799999999999989E-2</c:v>
                </c:pt>
                <c:pt idx="164">
                  <c:v>7.7300000000000008E-2</c:v>
                </c:pt>
                <c:pt idx="165">
                  <c:v>8.2699999999999996E-2</c:v>
                </c:pt>
                <c:pt idx="166">
                  <c:v>8.3499999999999991E-2</c:v>
                </c:pt>
                <c:pt idx="167">
                  <c:v>8.4600000000000009E-2</c:v>
                </c:pt>
                <c:pt idx="168">
                  <c:v>7.9299999999999995E-2</c:v>
                </c:pt>
                <c:pt idx="169">
                  <c:v>7.8100000000000003E-2</c:v>
                </c:pt>
                <c:pt idx="170">
                  <c:v>8.0299999999999996E-2</c:v>
                </c:pt>
                <c:pt idx="171">
                  <c:v>8.1099999999999992E-2</c:v>
                </c:pt>
                <c:pt idx="172">
                  <c:v>8.5500000000000007E-2</c:v>
                </c:pt>
                <c:pt idx="173">
                  <c:v>9.0399999999999994E-2</c:v>
                </c:pt>
                <c:pt idx="174">
                  <c:v>0.10859999999999999</c:v>
                </c:pt>
                <c:pt idx="175">
                  <c:v>0.10920000000000001</c:v>
                </c:pt>
                <c:pt idx="176">
                  <c:v>0.1124</c:v>
                </c:pt>
                <c:pt idx="177">
                  <c:v>9.9299999999999999E-2</c:v>
                </c:pt>
                <c:pt idx="178">
                  <c:v>8.8800000000000004E-2</c:v>
                </c:pt>
                <c:pt idx="179">
                  <c:v>8.2599999999999993E-2</c:v>
                </c:pt>
                <c:pt idx="180">
                  <c:v>7.8899999999999998E-2</c:v>
                </c:pt>
                <c:pt idx="181">
                  <c:v>7.8200000000000006E-2</c:v>
                </c:pt>
                <c:pt idx="182">
                  <c:v>7.6600000000000001E-2</c:v>
                </c:pt>
                <c:pt idx="183">
                  <c:v>7.9500000000000001E-2</c:v>
                </c:pt>
                <c:pt idx="184">
                  <c:v>7.7800000000000008E-2</c:v>
                </c:pt>
                <c:pt idx="185">
                  <c:v>7.7300000000000008E-2</c:v>
                </c:pt>
                <c:pt idx="186">
                  <c:v>7.6399999999999996E-2</c:v>
                </c:pt>
                <c:pt idx="187">
                  <c:v>7.7699999999999991E-2</c:v>
                </c:pt>
                <c:pt idx="188">
                  <c:v>8.8399999999999992E-2</c:v>
                </c:pt>
                <c:pt idx="189">
                  <c:v>8.1300000000000011E-2</c:v>
                </c:pt>
                <c:pt idx="190">
                  <c:v>8.2200000000000009E-2</c:v>
                </c:pt>
                <c:pt idx="191">
                  <c:v>8.3900000000000002E-2</c:v>
                </c:pt>
                <c:pt idx="192">
                  <c:v>8.2100000000000006E-2</c:v>
                </c:pt>
                <c:pt idx="193">
                  <c:v>0.10349999999999999</c:v>
                </c:pt>
                <c:pt idx="194">
                  <c:v>9.0899999999999995E-2</c:v>
                </c:pt>
                <c:pt idx="195">
                  <c:v>9.3399999999999997E-2</c:v>
                </c:pt>
                <c:pt idx="196">
                  <c:v>9.6500000000000002E-2</c:v>
                </c:pt>
                <c:pt idx="197">
                  <c:v>8.6500000000000007E-2</c:v>
                </c:pt>
                <c:pt idx="198">
                  <c:v>8.5299999999999987E-2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84-416B-93FC-55E3A02BCFF9}"/>
            </c:ext>
          </c:extLst>
        </c:ser>
        <c:ser>
          <c:idx val="2"/>
          <c:order val="1"/>
          <c:tx>
            <c:strRef>
              <c:f>'График 39'!$C$2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39'!$A$3:$A$409</c:f>
              <c:numCache>
                <c:formatCode>m/d/yyyy</c:formatCode>
                <c:ptCount val="199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  <c:pt idx="72">
                  <c:v>43787</c:v>
                </c:pt>
                <c:pt idx="73">
                  <c:v>43788</c:v>
                </c:pt>
                <c:pt idx="74">
                  <c:v>43789</c:v>
                </c:pt>
                <c:pt idx="75">
                  <c:v>43790</c:v>
                </c:pt>
                <c:pt idx="76">
                  <c:v>43791</c:v>
                </c:pt>
                <c:pt idx="77">
                  <c:v>43794</c:v>
                </c:pt>
                <c:pt idx="78">
                  <c:v>43795</c:v>
                </c:pt>
                <c:pt idx="79">
                  <c:v>43796</c:v>
                </c:pt>
                <c:pt idx="80">
                  <c:v>43797</c:v>
                </c:pt>
                <c:pt idx="81">
                  <c:v>43798</c:v>
                </c:pt>
                <c:pt idx="82">
                  <c:v>43802</c:v>
                </c:pt>
                <c:pt idx="83">
                  <c:v>43803</c:v>
                </c:pt>
                <c:pt idx="84">
                  <c:v>43804</c:v>
                </c:pt>
                <c:pt idx="85">
                  <c:v>43805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43817</c:v>
                </c:pt>
                <c:pt idx="92">
                  <c:v>43818</c:v>
                </c:pt>
                <c:pt idx="93">
                  <c:v>43819</c:v>
                </c:pt>
                <c:pt idx="94">
                  <c:v>43822</c:v>
                </c:pt>
                <c:pt idx="95">
                  <c:v>43823</c:v>
                </c:pt>
                <c:pt idx="96">
                  <c:v>43824</c:v>
                </c:pt>
                <c:pt idx="97">
                  <c:v>43825</c:v>
                </c:pt>
                <c:pt idx="98">
                  <c:v>43826</c:v>
                </c:pt>
                <c:pt idx="99">
                  <c:v>43829</c:v>
                </c:pt>
                <c:pt idx="100">
                  <c:v>43830</c:v>
                </c:pt>
                <c:pt idx="101">
                  <c:v>43835</c:v>
                </c:pt>
                <c:pt idx="102">
                  <c:v>43836</c:v>
                </c:pt>
                <c:pt idx="103">
                  <c:v>43838</c:v>
                </c:pt>
                <c:pt idx="104">
                  <c:v>43839</c:v>
                </c:pt>
                <c:pt idx="105">
                  <c:v>43840</c:v>
                </c:pt>
                <c:pt idx="106">
                  <c:v>43843</c:v>
                </c:pt>
                <c:pt idx="107">
                  <c:v>43844</c:v>
                </c:pt>
                <c:pt idx="108">
                  <c:v>43845</c:v>
                </c:pt>
                <c:pt idx="109">
                  <c:v>43846</c:v>
                </c:pt>
                <c:pt idx="110">
                  <c:v>43847</c:v>
                </c:pt>
                <c:pt idx="111">
                  <c:v>43850</c:v>
                </c:pt>
                <c:pt idx="112">
                  <c:v>43851</c:v>
                </c:pt>
                <c:pt idx="113">
                  <c:v>43852</c:v>
                </c:pt>
                <c:pt idx="114">
                  <c:v>43853</c:v>
                </c:pt>
                <c:pt idx="115">
                  <c:v>43854</c:v>
                </c:pt>
                <c:pt idx="116">
                  <c:v>43857</c:v>
                </c:pt>
                <c:pt idx="117">
                  <c:v>43858</c:v>
                </c:pt>
                <c:pt idx="118">
                  <c:v>43859</c:v>
                </c:pt>
                <c:pt idx="119">
                  <c:v>43860</c:v>
                </c:pt>
                <c:pt idx="120">
                  <c:v>43861</c:v>
                </c:pt>
                <c:pt idx="121">
                  <c:v>43864</c:v>
                </c:pt>
                <c:pt idx="122">
                  <c:v>43865</c:v>
                </c:pt>
                <c:pt idx="123">
                  <c:v>43866</c:v>
                </c:pt>
                <c:pt idx="124">
                  <c:v>43867</c:v>
                </c:pt>
                <c:pt idx="125">
                  <c:v>43868</c:v>
                </c:pt>
                <c:pt idx="126">
                  <c:v>43871</c:v>
                </c:pt>
                <c:pt idx="127">
                  <c:v>43872</c:v>
                </c:pt>
                <c:pt idx="128">
                  <c:v>43873</c:v>
                </c:pt>
                <c:pt idx="129">
                  <c:v>43874</c:v>
                </c:pt>
                <c:pt idx="130">
                  <c:v>43875</c:v>
                </c:pt>
                <c:pt idx="131">
                  <c:v>43878</c:v>
                </c:pt>
                <c:pt idx="132">
                  <c:v>43879</c:v>
                </c:pt>
                <c:pt idx="133">
                  <c:v>43880</c:v>
                </c:pt>
                <c:pt idx="134">
                  <c:v>43881</c:v>
                </c:pt>
                <c:pt idx="135">
                  <c:v>43882</c:v>
                </c:pt>
                <c:pt idx="136">
                  <c:v>43885</c:v>
                </c:pt>
                <c:pt idx="137">
                  <c:v>43886</c:v>
                </c:pt>
                <c:pt idx="138">
                  <c:v>43887</c:v>
                </c:pt>
                <c:pt idx="139">
                  <c:v>43888</c:v>
                </c:pt>
                <c:pt idx="140">
                  <c:v>43889</c:v>
                </c:pt>
                <c:pt idx="141">
                  <c:v>43892</c:v>
                </c:pt>
                <c:pt idx="142">
                  <c:v>43893</c:v>
                </c:pt>
                <c:pt idx="143">
                  <c:v>43894</c:v>
                </c:pt>
                <c:pt idx="144">
                  <c:v>43895</c:v>
                </c:pt>
                <c:pt idx="145">
                  <c:v>43896</c:v>
                </c:pt>
                <c:pt idx="146">
                  <c:v>43900</c:v>
                </c:pt>
                <c:pt idx="147">
                  <c:v>43901</c:v>
                </c:pt>
                <c:pt idx="148">
                  <c:v>43902</c:v>
                </c:pt>
                <c:pt idx="149">
                  <c:v>43903</c:v>
                </c:pt>
                <c:pt idx="150">
                  <c:v>43906</c:v>
                </c:pt>
                <c:pt idx="151">
                  <c:v>43907</c:v>
                </c:pt>
                <c:pt idx="152">
                  <c:v>43908</c:v>
                </c:pt>
                <c:pt idx="153">
                  <c:v>43909</c:v>
                </c:pt>
                <c:pt idx="154">
                  <c:v>43910</c:v>
                </c:pt>
                <c:pt idx="155">
                  <c:v>43916</c:v>
                </c:pt>
                <c:pt idx="156">
                  <c:v>43917</c:v>
                </c:pt>
                <c:pt idx="157">
                  <c:v>43920</c:v>
                </c:pt>
                <c:pt idx="158">
                  <c:v>43921</c:v>
                </c:pt>
                <c:pt idx="159">
                  <c:v>43922</c:v>
                </c:pt>
                <c:pt idx="160">
                  <c:v>43923</c:v>
                </c:pt>
                <c:pt idx="161">
                  <c:v>43924</c:v>
                </c:pt>
                <c:pt idx="162">
                  <c:v>43927</c:v>
                </c:pt>
                <c:pt idx="163">
                  <c:v>43928</c:v>
                </c:pt>
                <c:pt idx="164">
                  <c:v>43929</c:v>
                </c:pt>
                <c:pt idx="165">
                  <c:v>43930</c:v>
                </c:pt>
                <c:pt idx="166">
                  <c:v>43931</c:v>
                </c:pt>
                <c:pt idx="167">
                  <c:v>43934</c:v>
                </c:pt>
                <c:pt idx="168">
                  <c:v>43935</c:v>
                </c:pt>
                <c:pt idx="169">
                  <c:v>43936</c:v>
                </c:pt>
                <c:pt idx="170">
                  <c:v>43937</c:v>
                </c:pt>
                <c:pt idx="171">
                  <c:v>43938</c:v>
                </c:pt>
                <c:pt idx="172">
                  <c:v>43941</c:v>
                </c:pt>
                <c:pt idx="173">
                  <c:v>43942</c:v>
                </c:pt>
                <c:pt idx="174">
                  <c:v>43943</c:v>
                </c:pt>
                <c:pt idx="175">
                  <c:v>43944</c:v>
                </c:pt>
                <c:pt idx="176">
                  <c:v>43945</c:v>
                </c:pt>
                <c:pt idx="177">
                  <c:v>43948</c:v>
                </c:pt>
                <c:pt idx="178">
                  <c:v>43949</c:v>
                </c:pt>
                <c:pt idx="179">
                  <c:v>43950</c:v>
                </c:pt>
                <c:pt idx="180">
                  <c:v>43951</c:v>
                </c:pt>
                <c:pt idx="181">
                  <c:v>43955</c:v>
                </c:pt>
                <c:pt idx="182">
                  <c:v>43956</c:v>
                </c:pt>
                <c:pt idx="183">
                  <c:v>43957</c:v>
                </c:pt>
                <c:pt idx="184">
                  <c:v>43962</c:v>
                </c:pt>
                <c:pt idx="185">
                  <c:v>43963</c:v>
                </c:pt>
                <c:pt idx="186">
                  <c:v>43964</c:v>
                </c:pt>
                <c:pt idx="187">
                  <c:v>43965</c:v>
                </c:pt>
                <c:pt idx="188">
                  <c:v>43966</c:v>
                </c:pt>
                <c:pt idx="189">
                  <c:v>43969</c:v>
                </c:pt>
                <c:pt idx="190">
                  <c:v>43970</c:v>
                </c:pt>
                <c:pt idx="191">
                  <c:v>43971</c:v>
                </c:pt>
                <c:pt idx="192">
                  <c:v>43972</c:v>
                </c:pt>
                <c:pt idx="193">
                  <c:v>43973</c:v>
                </c:pt>
                <c:pt idx="194">
                  <c:v>43976</c:v>
                </c:pt>
                <c:pt idx="195">
                  <c:v>43977</c:v>
                </c:pt>
                <c:pt idx="196">
                  <c:v>43978</c:v>
                </c:pt>
                <c:pt idx="197">
                  <c:v>43979</c:v>
                </c:pt>
                <c:pt idx="198">
                  <c:v>43980</c:v>
                </c:pt>
              </c:numCache>
            </c:numRef>
          </c:cat>
          <c:val>
            <c:numRef>
              <c:f>'График 39'!$C$3:$C$409</c:f>
              <c:numCache>
                <c:formatCode>0%</c:formatCode>
                <c:ptCount val="199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0.08</c:v>
                </c:pt>
                <c:pt idx="21">
                  <c:v>0.08</c:v>
                </c:pt>
                <c:pt idx="22">
                  <c:v>0.08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8.2500000000000004E-2</c:v>
                </c:pt>
                <c:pt idx="132">
                  <c:v>8.2500000000000004E-2</c:v>
                </c:pt>
                <c:pt idx="133">
                  <c:v>8.2500000000000004E-2</c:v>
                </c:pt>
                <c:pt idx="134">
                  <c:v>8.2500000000000004E-2</c:v>
                </c:pt>
                <c:pt idx="135">
                  <c:v>8.2500000000000004E-2</c:v>
                </c:pt>
                <c:pt idx="136">
                  <c:v>8.2500000000000004E-2</c:v>
                </c:pt>
                <c:pt idx="137">
                  <c:v>8.2500000000000004E-2</c:v>
                </c:pt>
                <c:pt idx="138">
                  <c:v>8.2500000000000004E-2</c:v>
                </c:pt>
                <c:pt idx="139">
                  <c:v>8.2500000000000004E-2</c:v>
                </c:pt>
                <c:pt idx="140">
                  <c:v>8.2500000000000004E-2</c:v>
                </c:pt>
                <c:pt idx="141">
                  <c:v>8.2500000000000004E-2</c:v>
                </c:pt>
                <c:pt idx="142">
                  <c:v>8.2500000000000004E-2</c:v>
                </c:pt>
                <c:pt idx="143">
                  <c:v>8.2500000000000004E-2</c:v>
                </c:pt>
                <c:pt idx="144">
                  <c:v>8.2500000000000004E-2</c:v>
                </c:pt>
                <c:pt idx="145">
                  <c:v>8.2500000000000004E-2</c:v>
                </c:pt>
                <c:pt idx="146">
                  <c:v>0.105</c:v>
                </c:pt>
                <c:pt idx="147">
                  <c:v>0.105</c:v>
                </c:pt>
                <c:pt idx="148">
                  <c:v>0.105</c:v>
                </c:pt>
                <c:pt idx="149">
                  <c:v>0.105</c:v>
                </c:pt>
                <c:pt idx="150">
                  <c:v>0.105</c:v>
                </c:pt>
                <c:pt idx="151">
                  <c:v>0.105</c:v>
                </c:pt>
                <c:pt idx="152">
                  <c:v>0.105</c:v>
                </c:pt>
                <c:pt idx="153">
                  <c:v>0.105</c:v>
                </c:pt>
                <c:pt idx="154">
                  <c:v>0.105</c:v>
                </c:pt>
                <c:pt idx="155">
                  <c:v>0.105</c:v>
                </c:pt>
                <c:pt idx="156">
                  <c:v>0.105</c:v>
                </c:pt>
                <c:pt idx="157">
                  <c:v>0.105</c:v>
                </c:pt>
                <c:pt idx="158">
                  <c:v>0.105</c:v>
                </c:pt>
                <c:pt idx="159">
                  <c:v>0.105</c:v>
                </c:pt>
                <c:pt idx="160">
                  <c:v>0.105</c:v>
                </c:pt>
                <c:pt idx="161">
                  <c:v>0.105</c:v>
                </c:pt>
                <c:pt idx="162">
                  <c:v>7.4999999999999997E-2</c:v>
                </c:pt>
                <c:pt idx="163">
                  <c:v>7.4999999999999997E-2</c:v>
                </c:pt>
                <c:pt idx="164">
                  <c:v>7.4999999999999997E-2</c:v>
                </c:pt>
                <c:pt idx="165">
                  <c:v>7.4999999999999997E-2</c:v>
                </c:pt>
                <c:pt idx="166">
                  <c:v>7.4999999999999997E-2</c:v>
                </c:pt>
                <c:pt idx="167">
                  <c:v>7.4999999999999997E-2</c:v>
                </c:pt>
                <c:pt idx="168">
                  <c:v>7.4999999999999997E-2</c:v>
                </c:pt>
                <c:pt idx="169">
                  <c:v>7.4999999999999997E-2</c:v>
                </c:pt>
                <c:pt idx="170">
                  <c:v>7.4999999999999997E-2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7.4999999999999997E-2</c:v>
                </c:pt>
                <c:pt idx="174">
                  <c:v>7.4999999999999997E-2</c:v>
                </c:pt>
                <c:pt idx="175">
                  <c:v>7.4999999999999997E-2</c:v>
                </c:pt>
                <c:pt idx="176">
                  <c:v>7.4999999999999997E-2</c:v>
                </c:pt>
                <c:pt idx="177">
                  <c:v>7.4999999999999997E-2</c:v>
                </c:pt>
                <c:pt idx="178">
                  <c:v>7.4999999999999997E-2</c:v>
                </c:pt>
                <c:pt idx="179">
                  <c:v>7.4999999999999997E-2</c:v>
                </c:pt>
                <c:pt idx="180">
                  <c:v>7.4999999999999997E-2</c:v>
                </c:pt>
                <c:pt idx="181">
                  <c:v>7.4999999999999997E-2</c:v>
                </c:pt>
                <c:pt idx="182">
                  <c:v>7.4999999999999997E-2</c:v>
                </c:pt>
                <c:pt idx="183">
                  <c:v>7.4999999999999997E-2</c:v>
                </c:pt>
                <c:pt idx="184">
                  <c:v>7.4999999999999997E-2</c:v>
                </c:pt>
                <c:pt idx="185">
                  <c:v>7.4999999999999997E-2</c:v>
                </c:pt>
                <c:pt idx="186">
                  <c:v>7.4999999999999997E-2</c:v>
                </c:pt>
                <c:pt idx="187">
                  <c:v>7.4999999999999997E-2</c:v>
                </c:pt>
                <c:pt idx="188">
                  <c:v>7.4999999999999997E-2</c:v>
                </c:pt>
                <c:pt idx="189">
                  <c:v>7.4999999999999997E-2</c:v>
                </c:pt>
                <c:pt idx="190">
                  <c:v>7.4999999999999997E-2</c:v>
                </c:pt>
                <c:pt idx="191">
                  <c:v>7.4999999999999997E-2</c:v>
                </c:pt>
                <c:pt idx="192">
                  <c:v>7.4999999999999997E-2</c:v>
                </c:pt>
                <c:pt idx="193">
                  <c:v>7.4999999999999997E-2</c:v>
                </c:pt>
                <c:pt idx="194">
                  <c:v>7.4999999999999997E-2</c:v>
                </c:pt>
                <c:pt idx="195">
                  <c:v>7.4999999999999997E-2</c:v>
                </c:pt>
                <c:pt idx="196">
                  <c:v>7.4999999999999997E-2</c:v>
                </c:pt>
                <c:pt idx="197">
                  <c:v>7.4999999999999997E-2</c:v>
                </c:pt>
                <c:pt idx="198">
                  <c:v>7.4999999999999997E-2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84-416B-93FC-55E3A02BCFF9}"/>
            </c:ext>
          </c:extLst>
        </c:ser>
        <c:ser>
          <c:idx val="3"/>
          <c:order val="2"/>
          <c:tx>
            <c:strRef>
              <c:f>'График 39'!$D$2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39'!$A$3:$A$409</c:f>
              <c:numCache>
                <c:formatCode>m/d/yyyy</c:formatCode>
                <c:ptCount val="199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  <c:pt idx="72">
                  <c:v>43787</c:v>
                </c:pt>
                <c:pt idx="73">
                  <c:v>43788</c:v>
                </c:pt>
                <c:pt idx="74">
                  <c:v>43789</c:v>
                </c:pt>
                <c:pt idx="75">
                  <c:v>43790</c:v>
                </c:pt>
                <c:pt idx="76">
                  <c:v>43791</c:v>
                </c:pt>
                <c:pt idx="77">
                  <c:v>43794</c:v>
                </c:pt>
                <c:pt idx="78">
                  <c:v>43795</c:v>
                </c:pt>
                <c:pt idx="79">
                  <c:v>43796</c:v>
                </c:pt>
                <c:pt idx="80">
                  <c:v>43797</c:v>
                </c:pt>
                <c:pt idx="81">
                  <c:v>43798</c:v>
                </c:pt>
                <c:pt idx="82">
                  <c:v>43802</c:v>
                </c:pt>
                <c:pt idx="83">
                  <c:v>43803</c:v>
                </c:pt>
                <c:pt idx="84">
                  <c:v>43804</c:v>
                </c:pt>
                <c:pt idx="85">
                  <c:v>43805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43817</c:v>
                </c:pt>
                <c:pt idx="92">
                  <c:v>43818</c:v>
                </c:pt>
                <c:pt idx="93">
                  <c:v>43819</c:v>
                </c:pt>
                <c:pt idx="94">
                  <c:v>43822</c:v>
                </c:pt>
                <c:pt idx="95">
                  <c:v>43823</c:v>
                </c:pt>
                <c:pt idx="96">
                  <c:v>43824</c:v>
                </c:pt>
                <c:pt idx="97">
                  <c:v>43825</c:v>
                </c:pt>
                <c:pt idx="98">
                  <c:v>43826</c:v>
                </c:pt>
                <c:pt idx="99">
                  <c:v>43829</c:v>
                </c:pt>
                <c:pt idx="100">
                  <c:v>43830</c:v>
                </c:pt>
                <c:pt idx="101">
                  <c:v>43835</c:v>
                </c:pt>
                <c:pt idx="102">
                  <c:v>43836</c:v>
                </c:pt>
                <c:pt idx="103">
                  <c:v>43838</c:v>
                </c:pt>
                <c:pt idx="104">
                  <c:v>43839</c:v>
                </c:pt>
                <c:pt idx="105">
                  <c:v>43840</c:v>
                </c:pt>
                <c:pt idx="106">
                  <c:v>43843</c:v>
                </c:pt>
                <c:pt idx="107">
                  <c:v>43844</c:v>
                </c:pt>
                <c:pt idx="108">
                  <c:v>43845</c:v>
                </c:pt>
                <c:pt idx="109">
                  <c:v>43846</c:v>
                </c:pt>
                <c:pt idx="110">
                  <c:v>43847</c:v>
                </c:pt>
                <c:pt idx="111">
                  <c:v>43850</c:v>
                </c:pt>
                <c:pt idx="112">
                  <c:v>43851</c:v>
                </c:pt>
                <c:pt idx="113">
                  <c:v>43852</c:v>
                </c:pt>
                <c:pt idx="114">
                  <c:v>43853</c:v>
                </c:pt>
                <c:pt idx="115">
                  <c:v>43854</c:v>
                </c:pt>
                <c:pt idx="116">
                  <c:v>43857</c:v>
                </c:pt>
                <c:pt idx="117">
                  <c:v>43858</c:v>
                </c:pt>
                <c:pt idx="118">
                  <c:v>43859</c:v>
                </c:pt>
                <c:pt idx="119">
                  <c:v>43860</c:v>
                </c:pt>
                <c:pt idx="120">
                  <c:v>43861</c:v>
                </c:pt>
                <c:pt idx="121">
                  <c:v>43864</c:v>
                </c:pt>
                <c:pt idx="122">
                  <c:v>43865</c:v>
                </c:pt>
                <c:pt idx="123">
                  <c:v>43866</c:v>
                </c:pt>
                <c:pt idx="124">
                  <c:v>43867</c:v>
                </c:pt>
                <c:pt idx="125">
                  <c:v>43868</c:v>
                </c:pt>
                <c:pt idx="126">
                  <c:v>43871</c:v>
                </c:pt>
                <c:pt idx="127">
                  <c:v>43872</c:v>
                </c:pt>
                <c:pt idx="128">
                  <c:v>43873</c:v>
                </c:pt>
                <c:pt idx="129">
                  <c:v>43874</c:v>
                </c:pt>
                <c:pt idx="130">
                  <c:v>43875</c:v>
                </c:pt>
                <c:pt idx="131">
                  <c:v>43878</c:v>
                </c:pt>
                <c:pt idx="132">
                  <c:v>43879</c:v>
                </c:pt>
                <c:pt idx="133">
                  <c:v>43880</c:v>
                </c:pt>
                <c:pt idx="134">
                  <c:v>43881</c:v>
                </c:pt>
                <c:pt idx="135">
                  <c:v>43882</c:v>
                </c:pt>
                <c:pt idx="136">
                  <c:v>43885</c:v>
                </c:pt>
                <c:pt idx="137">
                  <c:v>43886</c:v>
                </c:pt>
                <c:pt idx="138">
                  <c:v>43887</c:v>
                </c:pt>
                <c:pt idx="139">
                  <c:v>43888</c:v>
                </c:pt>
                <c:pt idx="140">
                  <c:v>43889</c:v>
                </c:pt>
                <c:pt idx="141">
                  <c:v>43892</c:v>
                </c:pt>
                <c:pt idx="142">
                  <c:v>43893</c:v>
                </c:pt>
                <c:pt idx="143">
                  <c:v>43894</c:v>
                </c:pt>
                <c:pt idx="144">
                  <c:v>43895</c:v>
                </c:pt>
                <c:pt idx="145">
                  <c:v>43896</c:v>
                </c:pt>
                <c:pt idx="146">
                  <c:v>43900</c:v>
                </c:pt>
                <c:pt idx="147">
                  <c:v>43901</c:v>
                </c:pt>
                <c:pt idx="148">
                  <c:v>43902</c:v>
                </c:pt>
                <c:pt idx="149">
                  <c:v>43903</c:v>
                </c:pt>
                <c:pt idx="150">
                  <c:v>43906</c:v>
                </c:pt>
                <c:pt idx="151">
                  <c:v>43907</c:v>
                </c:pt>
                <c:pt idx="152">
                  <c:v>43908</c:v>
                </c:pt>
                <c:pt idx="153">
                  <c:v>43909</c:v>
                </c:pt>
                <c:pt idx="154">
                  <c:v>43910</c:v>
                </c:pt>
                <c:pt idx="155">
                  <c:v>43916</c:v>
                </c:pt>
                <c:pt idx="156">
                  <c:v>43917</c:v>
                </c:pt>
                <c:pt idx="157">
                  <c:v>43920</c:v>
                </c:pt>
                <c:pt idx="158">
                  <c:v>43921</c:v>
                </c:pt>
                <c:pt idx="159">
                  <c:v>43922</c:v>
                </c:pt>
                <c:pt idx="160">
                  <c:v>43923</c:v>
                </c:pt>
                <c:pt idx="161">
                  <c:v>43924</c:v>
                </c:pt>
                <c:pt idx="162">
                  <c:v>43927</c:v>
                </c:pt>
                <c:pt idx="163">
                  <c:v>43928</c:v>
                </c:pt>
                <c:pt idx="164">
                  <c:v>43929</c:v>
                </c:pt>
                <c:pt idx="165">
                  <c:v>43930</c:v>
                </c:pt>
                <c:pt idx="166">
                  <c:v>43931</c:v>
                </c:pt>
                <c:pt idx="167">
                  <c:v>43934</c:v>
                </c:pt>
                <c:pt idx="168">
                  <c:v>43935</c:v>
                </c:pt>
                <c:pt idx="169">
                  <c:v>43936</c:v>
                </c:pt>
                <c:pt idx="170">
                  <c:v>43937</c:v>
                </c:pt>
                <c:pt idx="171">
                  <c:v>43938</c:v>
                </c:pt>
                <c:pt idx="172">
                  <c:v>43941</c:v>
                </c:pt>
                <c:pt idx="173">
                  <c:v>43942</c:v>
                </c:pt>
                <c:pt idx="174">
                  <c:v>43943</c:v>
                </c:pt>
                <c:pt idx="175">
                  <c:v>43944</c:v>
                </c:pt>
                <c:pt idx="176">
                  <c:v>43945</c:v>
                </c:pt>
                <c:pt idx="177">
                  <c:v>43948</c:v>
                </c:pt>
                <c:pt idx="178">
                  <c:v>43949</c:v>
                </c:pt>
                <c:pt idx="179">
                  <c:v>43950</c:v>
                </c:pt>
                <c:pt idx="180">
                  <c:v>43951</c:v>
                </c:pt>
                <c:pt idx="181">
                  <c:v>43955</c:v>
                </c:pt>
                <c:pt idx="182">
                  <c:v>43956</c:v>
                </c:pt>
                <c:pt idx="183">
                  <c:v>43957</c:v>
                </c:pt>
                <c:pt idx="184">
                  <c:v>43962</c:v>
                </c:pt>
                <c:pt idx="185">
                  <c:v>43963</c:v>
                </c:pt>
                <c:pt idx="186">
                  <c:v>43964</c:v>
                </c:pt>
                <c:pt idx="187">
                  <c:v>43965</c:v>
                </c:pt>
                <c:pt idx="188">
                  <c:v>43966</c:v>
                </c:pt>
                <c:pt idx="189">
                  <c:v>43969</c:v>
                </c:pt>
                <c:pt idx="190">
                  <c:v>43970</c:v>
                </c:pt>
                <c:pt idx="191">
                  <c:v>43971</c:v>
                </c:pt>
                <c:pt idx="192">
                  <c:v>43972</c:v>
                </c:pt>
                <c:pt idx="193">
                  <c:v>43973</c:v>
                </c:pt>
                <c:pt idx="194">
                  <c:v>43976</c:v>
                </c:pt>
                <c:pt idx="195">
                  <c:v>43977</c:v>
                </c:pt>
                <c:pt idx="196">
                  <c:v>43978</c:v>
                </c:pt>
                <c:pt idx="197">
                  <c:v>43979</c:v>
                </c:pt>
                <c:pt idx="198">
                  <c:v>43980</c:v>
                </c:pt>
              </c:numCache>
            </c:numRef>
          </c:cat>
          <c:val>
            <c:numRef>
              <c:f>'График 39'!$D$3:$D$409</c:f>
              <c:numCache>
                <c:formatCode>0%</c:formatCode>
                <c:ptCount val="19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0.10249999999999999</c:v>
                </c:pt>
                <c:pt idx="132">
                  <c:v>0.10249999999999999</c:v>
                </c:pt>
                <c:pt idx="133">
                  <c:v>0.10249999999999999</c:v>
                </c:pt>
                <c:pt idx="134">
                  <c:v>0.10249999999999999</c:v>
                </c:pt>
                <c:pt idx="135">
                  <c:v>0.10249999999999999</c:v>
                </c:pt>
                <c:pt idx="136">
                  <c:v>0.10249999999999999</c:v>
                </c:pt>
                <c:pt idx="137">
                  <c:v>0.10249999999999999</c:v>
                </c:pt>
                <c:pt idx="138">
                  <c:v>0.10249999999999999</c:v>
                </c:pt>
                <c:pt idx="139">
                  <c:v>0.10249999999999999</c:v>
                </c:pt>
                <c:pt idx="140">
                  <c:v>0.10249999999999999</c:v>
                </c:pt>
                <c:pt idx="141">
                  <c:v>0.10249999999999999</c:v>
                </c:pt>
                <c:pt idx="142">
                  <c:v>0.10249999999999999</c:v>
                </c:pt>
                <c:pt idx="143">
                  <c:v>0.10249999999999999</c:v>
                </c:pt>
                <c:pt idx="144">
                  <c:v>0.10249999999999999</c:v>
                </c:pt>
                <c:pt idx="145">
                  <c:v>0.10249999999999999</c:v>
                </c:pt>
                <c:pt idx="146">
                  <c:v>0.13500000000000001</c:v>
                </c:pt>
                <c:pt idx="147">
                  <c:v>0.13500000000000001</c:v>
                </c:pt>
                <c:pt idx="148">
                  <c:v>0.13500000000000001</c:v>
                </c:pt>
                <c:pt idx="149">
                  <c:v>0.13500000000000001</c:v>
                </c:pt>
                <c:pt idx="150">
                  <c:v>0.13500000000000001</c:v>
                </c:pt>
                <c:pt idx="151">
                  <c:v>0.13500000000000001</c:v>
                </c:pt>
                <c:pt idx="152">
                  <c:v>0.13500000000000001</c:v>
                </c:pt>
                <c:pt idx="153">
                  <c:v>0.13500000000000001</c:v>
                </c:pt>
                <c:pt idx="154">
                  <c:v>0.13500000000000001</c:v>
                </c:pt>
                <c:pt idx="155">
                  <c:v>0.13500000000000001</c:v>
                </c:pt>
                <c:pt idx="156">
                  <c:v>0.13500000000000001</c:v>
                </c:pt>
                <c:pt idx="157">
                  <c:v>0.13500000000000001</c:v>
                </c:pt>
                <c:pt idx="158">
                  <c:v>0.13500000000000001</c:v>
                </c:pt>
                <c:pt idx="159">
                  <c:v>0.13500000000000001</c:v>
                </c:pt>
                <c:pt idx="160">
                  <c:v>0.13500000000000001</c:v>
                </c:pt>
                <c:pt idx="161">
                  <c:v>0.13500000000000001</c:v>
                </c:pt>
                <c:pt idx="162">
                  <c:v>0.115</c:v>
                </c:pt>
                <c:pt idx="163">
                  <c:v>0.115</c:v>
                </c:pt>
                <c:pt idx="164">
                  <c:v>0.115</c:v>
                </c:pt>
                <c:pt idx="165">
                  <c:v>0.115</c:v>
                </c:pt>
                <c:pt idx="166">
                  <c:v>0.115</c:v>
                </c:pt>
                <c:pt idx="167">
                  <c:v>0.115</c:v>
                </c:pt>
                <c:pt idx="168">
                  <c:v>0.115</c:v>
                </c:pt>
                <c:pt idx="169">
                  <c:v>0.115</c:v>
                </c:pt>
                <c:pt idx="170">
                  <c:v>0.115</c:v>
                </c:pt>
                <c:pt idx="171">
                  <c:v>0.115</c:v>
                </c:pt>
                <c:pt idx="172">
                  <c:v>0.115</c:v>
                </c:pt>
                <c:pt idx="173">
                  <c:v>0.115</c:v>
                </c:pt>
                <c:pt idx="174">
                  <c:v>0.115</c:v>
                </c:pt>
                <c:pt idx="175">
                  <c:v>0.115</c:v>
                </c:pt>
                <c:pt idx="176">
                  <c:v>0.115</c:v>
                </c:pt>
                <c:pt idx="177">
                  <c:v>0.115</c:v>
                </c:pt>
                <c:pt idx="178">
                  <c:v>0.115</c:v>
                </c:pt>
                <c:pt idx="179">
                  <c:v>0.115</c:v>
                </c:pt>
                <c:pt idx="180">
                  <c:v>0.115</c:v>
                </c:pt>
                <c:pt idx="181">
                  <c:v>0.115</c:v>
                </c:pt>
                <c:pt idx="182">
                  <c:v>0.115</c:v>
                </c:pt>
                <c:pt idx="183">
                  <c:v>0.115</c:v>
                </c:pt>
                <c:pt idx="184">
                  <c:v>0.115</c:v>
                </c:pt>
                <c:pt idx="185">
                  <c:v>0.115</c:v>
                </c:pt>
                <c:pt idx="186">
                  <c:v>0.115</c:v>
                </c:pt>
                <c:pt idx="187">
                  <c:v>0.115</c:v>
                </c:pt>
                <c:pt idx="188">
                  <c:v>0.115</c:v>
                </c:pt>
                <c:pt idx="189">
                  <c:v>0.115</c:v>
                </c:pt>
                <c:pt idx="190">
                  <c:v>0.115</c:v>
                </c:pt>
                <c:pt idx="191">
                  <c:v>0.115</c:v>
                </c:pt>
                <c:pt idx="192">
                  <c:v>0.115</c:v>
                </c:pt>
                <c:pt idx="193">
                  <c:v>0.115</c:v>
                </c:pt>
                <c:pt idx="194">
                  <c:v>0.115</c:v>
                </c:pt>
                <c:pt idx="195">
                  <c:v>0.115</c:v>
                </c:pt>
                <c:pt idx="196">
                  <c:v>0.115</c:v>
                </c:pt>
                <c:pt idx="197">
                  <c:v>0.115</c:v>
                </c:pt>
                <c:pt idx="198">
                  <c:v>0.115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84-416B-93FC-55E3A02BCFF9}"/>
            </c:ext>
          </c:extLst>
        </c:ser>
        <c:ser>
          <c:idx val="4"/>
          <c:order val="3"/>
          <c:tx>
            <c:strRef>
              <c:f>'График 39'!$E$2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'График 39'!$A$3:$A$409</c:f>
              <c:numCache>
                <c:formatCode>m/d/yyyy</c:formatCode>
                <c:ptCount val="199"/>
                <c:pt idx="0">
                  <c:v>43684.25</c:v>
                </c:pt>
                <c:pt idx="1">
                  <c:v>43685.25</c:v>
                </c:pt>
                <c:pt idx="2">
                  <c:v>43688.25</c:v>
                </c:pt>
                <c:pt idx="3">
                  <c:v>43689.25</c:v>
                </c:pt>
                <c:pt idx="4">
                  <c:v>43690.25</c:v>
                </c:pt>
                <c:pt idx="5">
                  <c:v>43691</c:v>
                </c:pt>
                <c:pt idx="6">
                  <c:v>43692</c:v>
                </c:pt>
                <c:pt idx="7">
                  <c:v>43693</c:v>
                </c:pt>
                <c:pt idx="8">
                  <c:v>43696</c:v>
                </c:pt>
                <c:pt idx="9">
                  <c:v>43697</c:v>
                </c:pt>
                <c:pt idx="10">
                  <c:v>43698</c:v>
                </c:pt>
                <c:pt idx="11">
                  <c:v>43699</c:v>
                </c:pt>
                <c:pt idx="12">
                  <c:v>43700</c:v>
                </c:pt>
                <c:pt idx="13">
                  <c:v>43703</c:v>
                </c:pt>
                <c:pt idx="14">
                  <c:v>43704</c:v>
                </c:pt>
                <c:pt idx="15">
                  <c:v>43705</c:v>
                </c:pt>
                <c:pt idx="16">
                  <c:v>43706</c:v>
                </c:pt>
                <c:pt idx="17">
                  <c:v>43710</c:v>
                </c:pt>
                <c:pt idx="18">
                  <c:v>43711</c:v>
                </c:pt>
                <c:pt idx="19">
                  <c:v>43712</c:v>
                </c:pt>
                <c:pt idx="20">
                  <c:v>43713</c:v>
                </c:pt>
                <c:pt idx="21">
                  <c:v>43714</c:v>
                </c:pt>
                <c:pt idx="22">
                  <c:v>43717</c:v>
                </c:pt>
                <c:pt idx="23">
                  <c:v>43718</c:v>
                </c:pt>
                <c:pt idx="24">
                  <c:v>43719</c:v>
                </c:pt>
                <c:pt idx="25">
                  <c:v>43720</c:v>
                </c:pt>
                <c:pt idx="26">
                  <c:v>43721</c:v>
                </c:pt>
                <c:pt idx="27">
                  <c:v>43724</c:v>
                </c:pt>
                <c:pt idx="28">
                  <c:v>43725</c:v>
                </c:pt>
                <c:pt idx="29">
                  <c:v>43726</c:v>
                </c:pt>
                <c:pt idx="30">
                  <c:v>43727</c:v>
                </c:pt>
                <c:pt idx="31">
                  <c:v>43728</c:v>
                </c:pt>
                <c:pt idx="32">
                  <c:v>43731</c:v>
                </c:pt>
                <c:pt idx="33">
                  <c:v>43732</c:v>
                </c:pt>
                <c:pt idx="34">
                  <c:v>43733</c:v>
                </c:pt>
                <c:pt idx="35">
                  <c:v>43734</c:v>
                </c:pt>
                <c:pt idx="36">
                  <c:v>43735</c:v>
                </c:pt>
                <c:pt idx="37">
                  <c:v>43738</c:v>
                </c:pt>
                <c:pt idx="38">
                  <c:v>43739</c:v>
                </c:pt>
                <c:pt idx="39">
                  <c:v>43740</c:v>
                </c:pt>
                <c:pt idx="40">
                  <c:v>43741</c:v>
                </c:pt>
                <c:pt idx="41">
                  <c:v>43742</c:v>
                </c:pt>
                <c:pt idx="42">
                  <c:v>43745</c:v>
                </c:pt>
                <c:pt idx="43">
                  <c:v>43746</c:v>
                </c:pt>
                <c:pt idx="44">
                  <c:v>43747</c:v>
                </c:pt>
                <c:pt idx="45">
                  <c:v>43748</c:v>
                </c:pt>
                <c:pt idx="46">
                  <c:v>43749</c:v>
                </c:pt>
                <c:pt idx="47">
                  <c:v>43752</c:v>
                </c:pt>
                <c:pt idx="48">
                  <c:v>43753</c:v>
                </c:pt>
                <c:pt idx="49">
                  <c:v>43754</c:v>
                </c:pt>
                <c:pt idx="50">
                  <c:v>43755</c:v>
                </c:pt>
                <c:pt idx="51">
                  <c:v>43756</c:v>
                </c:pt>
                <c:pt idx="52">
                  <c:v>43759</c:v>
                </c:pt>
                <c:pt idx="53">
                  <c:v>43760</c:v>
                </c:pt>
                <c:pt idx="54">
                  <c:v>43761</c:v>
                </c:pt>
                <c:pt idx="55">
                  <c:v>43762</c:v>
                </c:pt>
                <c:pt idx="56">
                  <c:v>43763</c:v>
                </c:pt>
                <c:pt idx="57">
                  <c:v>43766</c:v>
                </c:pt>
                <c:pt idx="58">
                  <c:v>43767</c:v>
                </c:pt>
                <c:pt idx="59">
                  <c:v>43768</c:v>
                </c:pt>
                <c:pt idx="60">
                  <c:v>43769</c:v>
                </c:pt>
                <c:pt idx="61">
                  <c:v>43770</c:v>
                </c:pt>
                <c:pt idx="62">
                  <c:v>43773</c:v>
                </c:pt>
                <c:pt idx="63">
                  <c:v>43774</c:v>
                </c:pt>
                <c:pt idx="64">
                  <c:v>43775</c:v>
                </c:pt>
                <c:pt idx="65">
                  <c:v>43776</c:v>
                </c:pt>
                <c:pt idx="66">
                  <c:v>43777</c:v>
                </c:pt>
                <c:pt idx="67">
                  <c:v>43780</c:v>
                </c:pt>
                <c:pt idx="68">
                  <c:v>43781</c:v>
                </c:pt>
                <c:pt idx="69">
                  <c:v>43782</c:v>
                </c:pt>
                <c:pt idx="70">
                  <c:v>43783</c:v>
                </c:pt>
                <c:pt idx="71">
                  <c:v>43784</c:v>
                </c:pt>
                <c:pt idx="72">
                  <c:v>43787</c:v>
                </c:pt>
                <c:pt idx="73">
                  <c:v>43788</c:v>
                </c:pt>
                <c:pt idx="74">
                  <c:v>43789</c:v>
                </c:pt>
                <c:pt idx="75">
                  <c:v>43790</c:v>
                </c:pt>
                <c:pt idx="76">
                  <c:v>43791</c:v>
                </c:pt>
                <c:pt idx="77">
                  <c:v>43794</c:v>
                </c:pt>
                <c:pt idx="78">
                  <c:v>43795</c:v>
                </c:pt>
                <c:pt idx="79">
                  <c:v>43796</c:v>
                </c:pt>
                <c:pt idx="80">
                  <c:v>43797</c:v>
                </c:pt>
                <c:pt idx="81">
                  <c:v>43798</c:v>
                </c:pt>
                <c:pt idx="82">
                  <c:v>43802</c:v>
                </c:pt>
                <c:pt idx="83">
                  <c:v>43803</c:v>
                </c:pt>
                <c:pt idx="84">
                  <c:v>43804</c:v>
                </c:pt>
                <c:pt idx="85">
                  <c:v>43805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43817</c:v>
                </c:pt>
                <c:pt idx="92">
                  <c:v>43818</c:v>
                </c:pt>
                <c:pt idx="93">
                  <c:v>43819</c:v>
                </c:pt>
                <c:pt idx="94">
                  <c:v>43822</c:v>
                </c:pt>
                <c:pt idx="95">
                  <c:v>43823</c:v>
                </c:pt>
                <c:pt idx="96">
                  <c:v>43824</c:v>
                </c:pt>
                <c:pt idx="97">
                  <c:v>43825</c:v>
                </c:pt>
                <c:pt idx="98">
                  <c:v>43826</c:v>
                </c:pt>
                <c:pt idx="99">
                  <c:v>43829</c:v>
                </c:pt>
                <c:pt idx="100">
                  <c:v>43830</c:v>
                </c:pt>
                <c:pt idx="101">
                  <c:v>43835</c:v>
                </c:pt>
                <c:pt idx="102">
                  <c:v>43836</c:v>
                </c:pt>
                <c:pt idx="103">
                  <c:v>43838</c:v>
                </c:pt>
                <c:pt idx="104">
                  <c:v>43839</c:v>
                </c:pt>
                <c:pt idx="105">
                  <c:v>43840</c:v>
                </c:pt>
                <c:pt idx="106">
                  <c:v>43843</c:v>
                </c:pt>
                <c:pt idx="107">
                  <c:v>43844</c:v>
                </c:pt>
                <c:pt idx="108">
                  <c:v>43845</c:v>
                </c:pt>
                <c:pt idx="109">
                  <c:v>43846</c:v>
                </c:pt>
                <c:pt idx="110">
                  <c:v>43847</c:v>
                </c:pt>
                <c:pt idx="111">
                  <c:v>43850</c:v>
                </c:pt>
                <c:pt idx="112">
                  <c:v>43851</c:v>
                </c:pt>
                <c:pt idx="113">
                  <c:v>43852</c:v>
                </c:pt>
                <c:pt idx="114">
                  <c:v>43853</c:v>
                </c:pt>
                <c:pt idx="115">
                  <c:v>43854</c:v>
                </c:pt>
                <c:pt idx="116">
                  <c:v>43857</c:v>
                </c:pt>
                <c:pt idx="117">
                  <c:v>43858</c:v>
                </c:pt>
                <c:pt idx="118">
                  <c:v>43859</c:v>
                </c:pt>
                <c:pt idx="119">
                  <c:v>43860</c:v>
                </c:pt>
                <c:pt idx="120">
                  <c:v>43861</c:v>
                </c:pt>
                <c:pt idx="121">
                  <c:v>43864</c:v>
                </c:pt>
                <c:pt idx="122">
                  <c:v>43865</c:v>
                </c:pt>
                <c:pt idx="123">
                  <c:v>43866</c:v>
                </c:pt>
                <c:pt idx="124">
                  <c:v>43867</c:v>
                </c:pt>
                <c:pt idx="125">
                  <c:v>43868</c:v>
                </c:pt>
                <c:pt idx="126">
                  <c:v>43871</c:v>
                </c:pt>
                <c:pt idx="127">
                  <c:v>43872</c:v>
                </c:pt>
                <c:pt idx="128">
                  <c:v>43873</c:v>
                </c:pt>
                <c:pt idx="129">
                  <c:v>43874</c:v>
                </c:pt>
                <c:pt idx="130">
                  <c:v>43875</c:v>
                </c:pt>
                <c:pt idx="131">
                  <c:v>43878</c:v>
                </c:pt>
                <c:pt idx="132">
                  <c:v>43879</c:v>
                </c:pt>
                <c:pt idx="133">
                  <c:v>43880</c:v>
                </c:pt>
                <c:pt idx="134">
                  <c:v>43881</c:v>
                </c:pt>
                <c:pt idx="135">
                  <c:v>43882</c:v>
                </c:pt>
                <c:pt idx="136">
                  <c:v>43885</c:v>
                </c:pt>
                <c:pt idx="137">
                  <c:v>43886</c:v>
                </c:pt>
                <c:pt idx="138">
                  <c:v>43887</c:v>
                </c:pt>
                <c:pt idx="139">
                  <c:v>43888</c:v>
                </c:pt>
                <c:pt idx="140">
                  <c:v>43889</c:v>
                </c:pt>
                <c:pt idx="141">
                  <c:v>43892</c:v>
                </c:pt>
                <c:pt idx="142">
                  <c:v>43893</c:v>
                </c:pt>
                <c:pt idx="143">
                  <c:v>43894</c:v>
                </c:pt>
                <c:pt idx="144">
                  <c:v>43895</c:v>
                </c:pt>
                <c:pt idx="145">
                  <c:v>43896</c:v>
                </c:pt>
                <c:pt idx="146">
                  <c:v>43900</c:v>
                </c:pt>
                <c:pt idx="147">
                  <c:v>43901</c:v>
                </c:pt>
                <c:pt idx="148">
                  <c:v>43902</c:v>
                </c:pt>
                <c:pt idx="149">
                  <c:v>43903</c:v>
                </c:pt>
                <c:pt idx="150">
                  <c:v>43906</c:v>
                </c:pt>
                <c:pt idx="151">
                  <c:v>43907</c:v>
                </c:pt>
                <c:pt idx="152">
                  <c:v>43908</c:v>
                </c:pt>
                <c:pt idx="153">
                  <c:v>43909</c:v>
                </c:pt>
                <c:pt idx="154">
                  <c:v>43910</c:v>
                </c:pt>
                <c:pt idx="155">
                  <c:v>43916</c:v>
                </c:pt>
                <c:pt idx="156">
                  <c:v>43917</c:v>
                </c:pt>
                <c:pt idx="157">
                  <c:v>43920</c:v>
                </c:pt>
                <c:pt idx="158">
                  <c:v>43921</c:v>
                </c:pt>
                <c:pt idx="159">
                  <c:v>43922</c:v>
                </c:pt>
                <c:pt idx="160">
                  <c:v>43923</c:v>
                </c:pt>
                <c:pt idx="161">
                  <c:v>43924</c:v>
                </c:pt>
                <c:pt idx="162">
                  <c:v>43927</c:v>
                </c:pt>
                <c:pt idx="163">
                  <c:v>43928</c:v>
                </c:pt>
                <c:pt idx="164">
                  <c:v>43929</c:v>
                </c:pt>
                <c:pt idx="165">
                  <c:v>43930</c:v>
                </c:pt>
                <c:pt idx="166">
                  <c:v>43931</c:v>
                </c:pt>
                <c:pt idx="167">
                  <c:v>43934</c:v>
                </c:pt>
                <c:pt idx="168">
                  <c:v>43935</c:v>
                </c:pt>
                <c:pt idx="169">
                  <c:v>43936</c:v>
                </c:pt>
                <c:pt idx="170">
                  <c:v>43937</c:v>
                </c:pt>
                <c:pt idx="171">
                  <c:v>43938</c:v>
                </c:pt>
                <c:pt idx="172">
                  <c:v>43941</c:v>
                </c:pt>
                <c:pt idx="173">
                  <c:v>43942</c:v>
                </c:pt>
                <c:pt idx="174">
                  <c:v>43943</c:v>
                </c:pt>
                <c:pt idx="175">
                  <c:v>43944</c:v>
                </c:pt>
                <c:pt idx="176">
                  <c:v>43945</c:v>
                </c:pt>
                <c:pt idx="177">
                  <c:v>43948</c:v>
                </c:pt>
                <c:pt idx="178">
                  <c:v>43949</c:v>
                </c:pt>
                <c:pt idx="179">
                  <c:v>43950</c:v>
                </c:pt>
                <c:pt idx="180">
                  <c:v>43951</c:v>
                </c:pt>
                <c:pt idx="181">
                  <c:v>43955</c:v>
                </c:pt>
                <c:pt idx="182">
                  <c:v>43956</c:v>
                </c:pt>
                <c:pt idx="183">
                  <c:v>43957</c:v>
                </c:pt>
                <c:pt idx="184">
                  <c:v>43962</c:v>
                </c:pt>
                <c:pt idx="185">
                  <c:v>43963</c:v>
                </c:pt>
                <c:pt idx="186">
                  <c:v>43964</c:v>
                </c:pt>
                <c:pt idx="187">
                  <c:v>43965</c:v>
                </c:pt>
                <c:pt idx="188">
                  <c:v>43966</c:v>
                </c:pt>
                <c:pt idx="189">
                  <c:v>43969</c:v>
                </c:pt>
                <c:pt idx="190">
                  <c:v>43970</c:v>
                </c:pt>
                <c:pt idx="191">
                  <c:v>43971</c:v>
                </c:pt>
                <c:pt idx="192">
                  <c:v>43972</c:v>
                </c:pt>
                <c:pt idx="193">
                  <c:v>43973</c:v>
                </c:pt>
                <c:pt idx="194">
                  <c:v>43976</c:v>
                </c:pt>
                <c:pt idx="195">
                  <c:v>43977</c:v>
                </c:pt>
                <c:pt idx="196">
                  <c:v>43978</c:v>
                </c:pt>
                <c:pt idx="197">
                  <c:v>43979</c:v>
                </c:pt>
                <c:pt idx="198">
                  <c:v>43980</c:v>
                </c:pt>
              </c:numCache>
            </c:numRef>
          </c:cat>
          <c:val>
            <c:numRef>
              <c:f>'График 39'!$E$3:$E$409</c:f>
              <c:numCache>
                <c:formatCode>0%</c:formatCode>
                <c:ptCount val="199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9.2499999999999999E-2</c:v>
                </c:pt>
                <c:pt idx="132">
                  <c:v>9.2499999999999999E-2</c:v>
                </c:pt>
                <c:pt idx="133">
                  <c:v>9.2499999999999999E-2</c:v>
                </c:pt>
                <c:pt idx="134">
                  <c:v>9.2499999999999999E-2</c:v>
                </c:pt>
                <c:pt idx="135">
                  <c:v>9.2499999999999999E-2</c:v>
                </c:pt>
                <c:pt idx="136">
                  <c:v>9.2499999999999999E-2</c:v>
                </c:pt>
                <c:pt idx="137">
                  <c:v>9.2499999999999999E-2</c:v>
                </c:pt>
                <c:pt idx="138">
                  <c:v>9.2499999999999999E-2</c:v>
                </c:pt>
                <c:pt idx="139">
                  <c:v>9.2499999999999999E-2</c:v>
                </c:pt>
                <c:pt idx="140">
                  <c:v>9.2499999999999999E-2</c:v>
                </c:pt>
                <c:pt idx="141">
                  <c:v>9.2499999999999999E-2</c:v>
                </c:pt>
                <c:pt idx="142">
                  <c:v>9.2499999999999999E-2</c:v>
                </c:pt>
                <c:pt idx="143">
                  <c:v>9.2499999999999999E-2</c:v>
                </c:pt>
                <c:pt idx="144">
                  <c:v>9.2499999999999999E-2</c:v>
                </c:pt>
                <c:pt idx="145">
                  <c:v>9.2499999999999999E-2</c:v>
                </c:pt>
                <c:pt idx="146">
                  <c:v>0.12</c:v>
                </c:pt>
                <c:pt idx="147">
                  <c:v>0.12</c:v>
                </c:pt>
                <c:pt idx="148">
                  <c:v>0.12</c:v>
                </c:pt>
                <c:pt idx="149">
                  <c:v>0.12</c:v>
                </c:pt>
                <c:pt idx="150">
                  <c:v>0.12</c:v>
                </c:pt>
                <c:pt idx="151">
                  <c:v>0.12</c:v>
                </c:pt>
                <c:pt idx="152">
                  <c:v>0.12</c:v>
                </c:pt>
                <c:pt idx="153">
                  <c:v>0.12</c:v>
                </c:pt>
                <c:pt idx="154">
                  <c:v>0.12</c:v>
                </c:pt>
                <c:pt idx="155">
                  <c:v>0.12</c:v>
                </c:pt>
                <c:pt idx="156">
                  <c:v>0.12</c:v>
                </c:pt>
                <c:pt idx="157">
                  <c:v>0.12</c:v>
                </c:pt>
                <c:pt idx="158">
                  <c:v>0.12</c:v>
                </c:pt>
                <c:pt idx="159">
                  <c:v>0.12</c:v>
                </c:pt>
                <c:pt idx="160">
                  <c:v>0.12</c:v>
                </c:pt>
                <c:pt idx="161">
                  <c:v>0.12</c:v>
                </c:pt>
                <c:pt idx="162">
                  <c:v>9.5000000000000001E-2</c:v>
                </c:pt>
                <c:pt idx="163">
                  <c:v>9.5000000000000001E-2</c:v>
                </c:pt>
                <c:pt idx="164">
                  <c:v>9.5000000000000001E-2</c:v>
                </c:pt>
                <c:pt idx="165">
                  <c:v>9.5000000000000001E-2</c:v>
                </c:pt>
                <c:pt idx="166">
                  <c:v>9.5000000000000001E-2</c:v>
                </c:pt>
                <c:pt idx="167">
                  <c:v>9.5000000000000001E-2</c:v>
                </c:pt>
                <c:pt idx="168">
                  <c:v>9.5000000000000001E-2</c:v>
                </c:pt>
                <c:pt idx="169">
                  <c:v>9.5000000000000001E-2</c:v>
                </c:pt>
                <c:pt idx="170">
                  <c:v>9.5000000000000001E-2</c:v>
                </c:pt>
                <c:pt idx="171">
                  <c:v>9.5000000000000001E-2</c:v>
                </c:pt>
                <c:pt idx="172">
                  <c:v>9.5000000000000001E-2</c:v>
                </c:pt>
                <c:pt idx="173">
                  <c:v>9.5000000000000001E-2</c:v>
                </c:pt>
                <c:pt idx="174">
                  <c:v>9.5000000000000001E-2</c:v>
                </c:pt>
                <c:pt idx="175">
                  <c:v>9.5000000000000001E-2</c:v>
                </c:pt>
                <c:pt idx="176">
                  <c:v>9.5000000000000001E-2</c:v>
                </c:pt>
                <c:pt idx="177">
                  <c:v>9.5000000000000001E-2</c:v>
                </c:pt>
                <c:pt idx="178">
                  <c:v>9.5000000000000001E-2</c:v>
                </c:pt>
                <c:pt idx="179">
                  <c:v>9.5000000000000001E-2</c:v>
                </c:pt>
                <c:pt idx="180">
                  <c:v>9.5000000000000001E-2</c:v>
                </c:pt>
                <c:pt idx="181">
                  <c:v>9.5000000000000001E-2</c:v>
                </c:pt>
                <c:pt idx="182">
                  <c:v>9.5000000000000001E-2</c:v>
                </c:pt>
                <c:pt idx="183">
                  <c:v>9.5000000000000001E-2</c:v>
                </c:pt>
                <c:pt idx="184">
                  <c:v>9.5000000000000001E-2</c:v>
                </c:pt>
                <c:pt idx="185">
                  <c:v>9.5000000000000001E-2</c:v>
                </c:pt>
                <c:pt idx="186">
                  <c:v>9.5000000000000001E-2</c:v>
                </c:pt>
                <c:pt idx="187">
                  <c:v>9.5000000000000001E-2</c:v>
                </c:pt>
                <c:pt idx="188">
                  <c:v>9.5000000000000001E-2</c:v>
                </c:pt>
                <c:pt idx="189">
                  <c:v>9.5000000000000001E-2</c:v>
                </c:pt>
                <c:pt idx="190">
                  <c:v>9.5000000000000001E-2</c:v>
                </c:pt>
                <c:pt idx="191">
                  <c:v>9.5000000000000001E-2</c:v>
                </c:pt>
                <c:pt idx="192">
                  <c:v>9.5000000000000001E-2</c:v>
                </c:pt>
                <c:pt idx="193">
                  <c:v>9.5000000000000001E-2</c:v>
                </c:pt>
                <c:pt idx="194">
                  <c:v>9.5000000000000001E-2</c:v>
                </c:pt>
                <c:pt idx="195">
                  <c:v>9.5000000000000001E-2</c:v>
                </c:pt>
                <c:pt idx="196">
                  <c:v>9.5000000000000001E-2</c:v>
                </c:pt>
                <c:pt idx="197">
                  <c:v>9.5000000000000001E-2</c:v>
                </c:pt>
                <c:pt idx="198">
                  <c:v>9.5000000000000001E-2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C84-416B-93FC-55E3A02B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3504"/>
        <c:axId val="70535040"/>
      </c:lineChart>
      <c:dateAx>
        <c:axId val="70533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35040"/>
        <c:crosses val="autoZero"/>
        <c:auto val="1"/>
        <c:lblOffset val="100"/>
        <c:baseTimeUnit val="days"/>
      </c:dateAx>
      <c:valAx>
        <c:axId val="70535040"/>
        <c:scaling>
          <c:orientation val="minMax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5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40'!$B$2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'График 40'!$B$3:$B$347</c:f>
              <c:numCache>
                <c:formatCode>General</c:formatCode>
                <c:ptCount val="345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'График 40'!$C$2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'График 40'!$C$3:$C$347</c:f>
              <c:numCache>
                <c:formatCode>General</c:formatCode>
                <c:ptCount val="345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'График 40'!$D$2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40'!$A$3:$A$347</c:f>
              <c:numCache>
                <c:formatCode>m/d/yyyy</c:formatCode>
                <c:ptCount val="34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</c:numCache>
            </c:numRef>
          </c:cat>
          <c:val>
            <c:numRef>
              <c:f>'График 40'!$D$3:$D$347</c:f>
              <c:numCache>
                <c:formatCode>General</c:formatCode>
                <c:ptCount val="345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3471765115191"/>
          <c:y val="2.5327450980392158E-2"/>
          <c:w val="0.78896762904636919"/>
          <c:h val="0.73712810457516342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41'!$C$2</c:f>
              <c:strCache>
                <c:ptCount val="1"/>
                <c:pt idx="0">
                  <c:v>Объем биржевых торгов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'График 41'!$A$3:$A$232</c:f>
              <c:numCache>
                <c:formatCode>m/d/yyyy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'График 41'!$C$3:$C$232</c:f>
              <c:numCache>
                <c:formatCode>General</c:formatCode>
                <c:ptCount val="230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88864"/>
        <c:axId val="69590400"/>
      </c:areaChart>
      <c:lineChart>
        <c:grouping val="standard"/>
        <c:varyColors val="0"/>
        <c:ser>
          <c:idx val="0"/>
          <c:order val="0"/>
          <c:tx>
            <c:strRef>
              <c:f>'График 41'!$B$2</c:f>
              <c:strCache>
                <c:ptCount val="1"/>
                <c:pt idx="0">
                  <c:v>Курс тенге к доллару США (правая шкала)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'График 41'!$A$3:$A$232</c:f>
              <c:numCache>
                <c:formatCode>m/d/yyyy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'График 41'!$B$3:$B$232</c:f>
              <c:numCache>
                <c:formatCode>General</c:formatCode>
                <c:ptCount val="230"/>
                <c:pt idx="0">
                  <c:v>381.38</c:v>
                </c:pt>
                <c:pt idx="1">
                  <c:v>378.12</c:v>
                </c:pt>
                <c:pt idx="2">
                  <c:v>373.65999999999997</c:v>
                </c:pt>
                <c:pt idx="3">
                  <c:v>374.82</c:v>
                </c:pt>
                <c:pt idx="4">
                  <c:v>374.63</c:v>
                </c:pt>
                <c:pt idx="5">
                  <c:v>376.06</c:v>
                </c:pt>
                <c:pt idx="6">
                  <c:v>378.29</c:v>
                </c:pt>
                <c:pt idx="7">
                  <c:v>377.85</c:v>
                </c:pt>
                <c:pt idx="8">
                  <c:v>377.95</c:v>
                </c:pt>
                <c:pt idx="9">
                  <c:v>376.6</c:v>
                </c:pt>
                <c:pt idx="10">
                  <c:v>378.66</c:v>
                </c:pt>
                <c:pt idx="11">
                  <c:v>378.78</c:v>
                </c:pt>
                <c:pt idx="12">
                  <c:v>378.14</c:v>
                </c:pt>
                <c:pt idx="13">
                  <c:v>378.54</c:v>
                </c:pt>
                <c:pt idx="14">
                  <c:v>377.73</c:v>
                </c:pt>
                <c:pt idx="15">
                  <c:v>377.46</c:v>
                </c:pt>
                <c:pt idx="16">
                  <c:v>378.6</c:v>
                </c:pt>
                <c:pt idx="17">
                  <c:v>380.66</c:v>
                </c:pt>
                <c:pt idx="18">
                  <c:v>380.51</c:v>
                </c:pt>
                <c:pt idx="19">
                  <c:v>380.06</c:v>
                </c:pt>
                <c:pt idx="20">
                  <c:v>382.74</c:v>
                </c:pt>
                <c:pt idx="21">
                  <c:v>382.23</c:v>
                </c:pt>
                <c:pt idx="22">
                  <c:v>379.63</c:v>
                </c:pt>
                <c:pt idx="23">
                  <c:v>376.59</c:v>
                </c:pt>
                <c:pt idx="24">
                  <c:v>377.97</c:v>
                </c:pt>
                <c:pt idx="25">
                  <c:v>378.73</c:v>
                </c:pt>
                <c:pt idx="26">
                  <c:v>375.53</c:v>
                </c:pt>
                <c:pt idx="27">
                  <c:v>374.81</c:v>
                </c:pt>
                <c:pt idx="28">
                  <c:v>373.56</c:v>
                </c:pt>
                <c:pt idx="29">
                  <c:v>376.37</c:v>
                </c:pt>
                <c:pt idx="30">
                  <c:v>377.62</c:v>
                </c:pt>
                <c:pt idx="31">
                  <c:v>376.26</c:v>
                </c:pt>
                <c:pt idx="32">
                  <c:v>376.3</c:v>
                </c:pt>
                <c:pt idx="33">
                  <c:v>376.09</c:v>
                </c:pt>
                <c:pt idx="34">
                  <c:v>375.95</c:v>
                </c:pt>
                <c:pt idx="35">
                  <c:v>376.73</c:v>
                </c:pt>
                <c:pt idx="36">
                  <c:v>376.17</c:v>
                </c:pt>
                <c:pt idx="37">
                  <c:v>378.04</c:v>
                </c:pt>
                <c:pt idx="38">
                  <c:v>377.26</c:v>
                </c:pt>
                <c:pt idx="39">
                  <c:v>374.96000000000004</c:v>
                </c:pt>
                <c:pt idx="40">
                  <c:v>375.9</c:v>
                </c:pt>
                <c:pt idx="41">
                  <c:v>376.65</c:v>
                </c:pt>
                <c:pt idx="42">
                  <c:v>377.37</c:v>
                </c:pt>
                <c:pt idx="43">
                  <c:v>377.95</c:v>
                </c:pt>
                <c:pt idx="44">
                  <c:v>379.42</c:v>
                </c:pt>
                <c:pt idx="45">
                  <c:v>379.48</c:v>
                </c:pt>
                <c:pt idx="46">
                  <c:v>377.99</c:v>
                </c:pt>
                <c:pt idx="47">
                  <c:v>377.74</c:v>
                </c:pt>
                <c:pt idx="48">
                  <c:v>377.36</c:v>
                </c:pt>
                <c:pt idx="49">
                  <c:v>378.51</c:v>
                </c:pt>
                <c:pt idx="50">
                  <c:v>375.9</c:v>
                </c:pt>
                <c:pt idx="51">
                  <c:v>376.4</c:v>
                </c:pt>
                <c:pt idx="52">
                  <c:v>378.17</c:v>
                </c:pt>
                <c:pt idx="53">
                  <c:v>377.65</c:v>
                </c:pt>
                <c:pt idx="54">
                  <c:v>378.36</c:v>
                </c:pt>
                <c:pt idx="55">
                  <c:v>380.06</c:v>
                </c:pt>
                <c:pt idx="56">
                  <c:v>380.04</c:v>
                </c:pt>
                <c:pt idx="57">
                  <c:v>379.95</c:v>
                </c:pt>
                <c:pt idx="58">
                  <c:v>379.66</c:v>
                </c:pt>
                <c:pt idx="59">
                  <c:v>379.15999999999997</c:v>
                </c:pt>
                <c:pt idx="60">
                  <c:v>378.29</c:v>
                </c:pt>
                <c:pt idx="61">
                  <c:v>379.84</c:v>
                </c:pt>
                <c:pt idx="62">
                  <c:v>380.55</c:v>
                </c:pt>
                <c:pt idx="63">
                  <c:v>379.77</c:v>
                </c:pt>
                <c:pt idx="64">
                  <c:v>379.33</c:v>
                </c:pt>
                <c:pt idx="65">
                  <c:v>377.96000000000004</c:v>
                </c:pt>
                <c:pt idx="66">
                  <c:v>379.59</c:v>
                </c:pt>
                <c:pt idx="67">
                  <c:v>379.56</c:v>
                </c:pt>
                <c:pt idx="68">
                  <c:v>379.96</c:v>
                </c:pt>
                <c:pt idx="69">
                  <c:v>379.36</c:v>
                </c:pt>
                <c:pt idx="70">
                  <c:v>379.19</c:v>
                </c:pt>
                <c:pt idx="71">
                  <c:v>379.28999999999996</c:v>
                </c:pt>
                <c:pt idx="72">
                  <c:v>377.11</c:v>
                </c:pt>
                <c:pt idx="73">
                  <c:v>377.33</c:v>
                </c:pt>
                <c:pt idx="74">
                  <c:v>378.56</c:v>
                </c:pt>
                <c:pt idx="75">
                  <c:v>379.86</c:v>
                </c:pt>
                <c:pt idx="76">
                  <c:v>380.89</c:v>
                </c:pt>
                <c:pt idx="77">
                  <c:v>381.94</c:v>
                </c:pt>
                <c:pt idx="78">
                  <c:v>381.08</c:v>
                </c:pt>
                <c:pt idx="79">
                  <c:v>380.89</c:v>
                </c:pt>
                <c:pt idx="80">
                  <c:v>381.97</c:v>
                </c:pt>
                <c:pt idx="81">
                  <c:v>380.5</c:v>
                </c:pt>
                <c:pt idx="82">
                  <c:v>380.58</c:v>
                </c:pt>
                <c:pt idx="83">
                  <c:v>380.53</c:v>
                </c:pt>
                <c:pt idx="84">
                  <c:v>379.43</c:v>
                </c:pt>
                <c:pt idx="85">
                  <c:v>379.7</c:v>
                </c:pt>
                <c:pt idx="86">
                  <c:v>379.65</c:v>
                </c:pt>
                <c:pt idx="87">
                  <c:v>378.94</c:v>
                </c:pt>
                <c:pt idx="88">
                  <c:v>378.93</c:v>
                </c:pt>
                <c:pt idx="89">
                  <c:v>378.90000000000003</c:v>
                </c:pt>
                <c:pt idx="90">
                  <c:v>378.87</c:v>
                </c:pt>
                <c:pt idx="91">
                  <c:v>379.01</c:v>
                </c:pt>
                <c:pt idx="92">
                  <c:v>378.01</c:v>
                </c:pt>
                <c:pt idx="93">
                  <c:v>379.36</c:v>
                </c:pt>
                <c:pt idx="94">
                  <c:v>379.86</c:v>
                </c:pt>
                <c:pt idx="95">
                  <c:v>380.3</c:v>
                </c:pt>
                <c:pt idx="96">
                  <c:v>381.69</c:v>
                </c:pt>
                <c:pt idx="97">
                  <c:v>381.37</c:v>
                </c:pt>
                <c:pt idx="98">
                  <c:v>382.56</c:v>
                </c:pt>
                <c:pt idx="99">
                  <c:v>383.94</c:v>
                </c:pt>
                <c:pt idx="100">
                  <c:v>384.21</c:v>
                </c:pt>
                <c:pt idx="101">
                  <c:v>384.2</c:v>
                </c:pt>
                <c:pt idx="102">
                  <c:v>384.53000000000003</c:v>
                </c:pt>
                <c:pt idx="103">
                  <c:v>383.34</c:v>
                </c:pt>
                <c:pt idx="104">
                  <c:v>383.04</c:v>
                </c:pt>
                <c:pt idx="105">
                  <c:v>383.75</c:v>
                </c:pt>
                <c:pt idx="106">
                  <c:v>384.13</c:v>
                </c:pt>
                <c:pt idx="107">
                  <c:v>384.51</c:v>
                </c:pt>
                <c:pt idx="108">
                  <c:v>384.05</c:v>
                </c:pt>
                <c:pt idx="109">
                  <c:v>383.43</c:v>
                </c:pt>
                <c:pt idx="110">
                  <c:v>383.69</c:v>
                </c:pt>
                <c:pt idx="111">
                  <c:v>382.38</c:v>
                </c:pt>
                <c:pt idx="112">
                  <c:v>380.56</c:v>
                </c:pt>
                <c:pt idx="113">
                  <c:v>377.18</c:v>
                </c:pt>
                <c:pt idx="114">
                  <c:v>378.38</c:v>
                </c:pt>
                <c:pt idx="115">
                  <c:v>378.83</c:v>
                </c:pt>
                <c:pt idx="116">
                  <c:v>378.65</c:v>
                </c:pt>
                <c:pt idx="117">
                  <c:v>379.85</c:v>
                </c:pt>
                <c:pt idx="118">
                  <c:v>380.53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9168"/>
        <c:axId val="70677632"/>
      </c:lineChart>
      <c:dateAx>
        <c:axId val="69588864"/>
        <c:scaling>
          <c:orientation val="minMax"/>
          <c:max val="43804"/>
        </c:scaling>
        <c:delete val="0"/>
        <c:axPos val="b"/>
        <c:numFmt formatCode="[$-41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69590400"/>
        <c:crosses val="autoZero"/>
        <c:auto val="1"/>
        <c:lblOffset val="100"/>
        <c:baseTimeUnit val="days"/>
        <c:majorUnit val="1"/>
        <c:majorTimeUnit val="months"/>
      </c:dateAx>
      <c:valAx>
        <c:axId val="69590400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69588864"/>
        <c:crosses val="autoZero"/>
        <c:crossBetween val="between"/>
        <c:majorUnit val="100"/>
        <c:minorUnit val="100"/>
      </c:valAx>
      <c:valAx>
        <c:axId val="70677632"/>
        <c:scaling>
          <c:orientation val="minMax"/>
          <c:max val="391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crossAx val="70679168"/>
        <c:crosses val="max"/>
        <c:crossBetween val="between"/>
        <c:majorUnit val="10"/>
        <c:minorUnit val="10"/>
      </c:valAx>
      <c:dateAx>
        <c:axId val="70679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0677632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42122834645667"/>
          <c:h val="0.60728283964504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42'!$C$2</c:f>
              <c:strCache>
                <c:ptCount val="1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42'!$C$3:$C$31</c:f>
              <c:numCache>
                <c:formatCode>General</c:formatCode>
                <c:ptCount val="29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3.8603968482654044E-2</c:v>
                </c:pt>
                <c:pt idx="14">
                  <c:v>3.715607676536422E-2</c:v>
                </c:pt>
                <c:pt idx="15">
                  <c:v>3.8163342265768938E-2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  <c:pt idx="26">
                  <c:v>4.4923703840406566E-2</c:v>
                </c:pt>
                <c:pt idx="27">
                  <c:v>2.5934598261997652E-2</c:v>
                </c:pt>
                <c:pt idx="28">
                  <c:v>3.4609471043375084E-2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3E-4ED9-8E4C-8FD1DDD6B526}"/>
            </c:ext>
          </c:extLst>
        </c:ser>
        <c:ser>
          <c:idx val="1"/>
          <c:order val="1"/>
          <c:tx>
            <c:strRef>
              <c:f>'График 42'!$D$2</c:f>
              <c:strCache>
                <c:ptCount val="1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42'!$D$3:$D$31</c:f>
              <c:numCache>
                <c:formatCode>General</c:formatCode>
                <c:ptCount val="29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3.9084858149986045E-2</c:v>
                </c:pt>
                <c:pt idx="14">
                  <c:v>7.9717486077204728E-4</c:v>
                </c:pt>
                <c:pt idx="15">
                  <c:v>-1.1653486722169532E-3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3.3108878350326491E-2</c:v>
                </c:pt>
                <c:pt idx="24">
                  <c:v>2.2735714637905819E-2</c:v>
                </c:pt>
                <c:pt idx="25">
                  <c:v>-3.2483915378710919E-2</c:v>
                </c:pt>
                <c:pt idx="26">
                  <c:v>5.3809767699915783E-3</c:v>
                </c:pt>
                <c:pt idx="27">
                  <c:v>1.7302496935022022E-2</c:v>
                </c:pt>
                <c:pt idx="28">
                  <c:v>2.3830105665753727E-2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3E-4ED9-8E4C-8FD1DDD6B526}"/>
            </c:ext>
          </c:extLst>
        </c:ser>
        <c:ser>
          <c:idx val="2"/>
          <c:order val="2"/>
          <c:tx>
            <c:strRef>
              <c:f>'График 42'!$E$2</c:f>
              <c:strCache>
                <c:ptCount val="1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42'!$E$3:$E$31</c:f>
              <c:numCache>
                <c:formatCode>General</c:formatCode>
                <c:ptCount val="29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-4.5570956435281668E-2</c:v>
                </c:pt>
                <c:pt idx="14">
                  <c:v>-4.554561369479837E-2</c:v>
                </c:pt>
                <c:pt idx="15">
                  <c:v>-4.7064597679785512E-2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  <c:pt idx="26">
                  <c:v>6.037930837841125E-3</c:v>
                </c:pt>
                <c:pt idx="27">
                  <c:v>9.0456722990956816E-3</c:v>
                </c:pt>
                <c:pt idx="28">
                  <c:v>1.2595357383820168E-2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3E-4ED9-8E4C-8FD1DDD6B526}"/>
            </c:ext>
          </c:extLst>
        </c:ser>
        <c:ser>
          <c:idx val="3"/>
          <c:order val="3"/>
          <c:tx>
            <c:strRef>
              <c:f>'График 42'!$F$2</c:f>
              <c:strCache>
                <c:ptCount val="1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42'!$F$3:$F$31</c:f>
              <c:numCache>
                <c:formatCode>General</c:formatCode>
                <c:ptCount val="29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-2.7288240278975371E-3</c:v>
                </c:pt>
                <c:pt idx="14">
                  <c:v>-3.6029459427155616E-2</c:v>
                </c:pt>
                <c:pt idx="15">
                  <c:v>-5.3709851391264551E-2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  <c:pt idx="23">
                  <c:v>-4.5310892502821366E-2</c:v>
                </c:pt>
                <c:pt idx="24">
                  <c:v>-2.420104069418463E-2</c:v>
                </c:pt>
                <c:pt idx="25">
                  <c:v>-2.5488195249638291E-2</c:v>
                </c:pt>
                <c:pt idx="26">
                  <c:v>-7.0049104393793702E-3</c:v>
                </c:pt>
                <c:pt idx="27">
                  <c:v>4.287394017988292E-2</c:v>
                </c:pt>
                <c:pt idx="28">
                  <c:v>2.4000392824316614E-2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3E-4ED9-8E4C-8FD1DDD6B526}"/>
            </c:ext>
          </c:extLst>
        </c:ser>
        <c:ser>
          <c:idx val="4"/>
          <c:order val="4"/>
          <c:tx>
            <c:strRef>
              <c:f>'График 42'!$G$2</c:f>
              <c:strCache>
                <c:ptCount val="1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42'!$G$3:$G$31</c:f>
              <c:numCache>
                <c:formatCode>0.00%</c:formatCode>
                <c:ptCount val="29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3.374250623982223E-2</c:v>
                </c:pt>
                <c:pt idx="14">
                  <c:v>3.2020411348494725E-2</c:v>
                </c:pt>
                <c:pt idx="15">
                  <c:v>3.5354374425278813E-2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  <c:pt idx="26">
                  <c:v>3.6223076519513249E-3</c:v>
                </c:pt>
                <c:pt idx="27">
                  <c:v>4.0190454483970336E-2</c:v>
                </c:pt>
                <c:pt idx="28">
                  <c:v>2.5376224294246699E-2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C3E-4ED9-8E4C-8FD1DDD6B526}"/>
            </c:ext>
          </c:extLst>
        </c:ser>
        <c:ser>
          <c:idx val="5"/>
          <c:order val="5"/>
          <c:tx>
            <c:strRef>
              <c:f>'График 42'!$H$2</c:f>
              <c:strCache>
                <c:ptCount val="1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42'!$H$3:$H$31</c:f>
              <c:numCache>
                <c:formatCode>0.00%</c:formatCode>
                <c:ptCount val="29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3.9844487721341491E-2</c:v>
                </c:pt>
                <c:pt idx="14">
                  <c:v>3.2899396379989843E-2</c:v>
                </c:pt>
                <c:pt idx="15">
                  <c:v>3.2379494088291633E-2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  <c:pt idx="23">
                  <c:v>8.8037789230729271E-3</c:v>
                </c:pt>
                <c:pt idx="24">
                  <c:v>-1.0006164488995943E-3</c:v>
                </c:pt>
                <c:pt idx="25">
                  <c:v>-5.8729401119380351E-4</c:v>
                </c:pt>
                <c:pt idx="26">
                  <c:v>3.5053575026100371E-3</c:v>
                </c:pt>
                <c:pt idx="27">
                  <c:v>4.2963994347842378E-2</c:v>
                </c:pt>
                <c:pt idx="28">
                  <c:v>2.5572146882290592E-2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'График 42'!$I$2</c:f>
              <c:strCache>
                <c:ptCount val="1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'График 42'!$A$3:$B$31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42'!$I$3:$I$31</c:f>
              <c:numCache>
                <c:formatCode>General</c:formatCode>
                <c:ptCount val="29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1.5320814711145648E-2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2.6396400253038896E-2</c:v>
                </c:pt>
                <c:pt idx="24">
                  <c:v>2.5243586451869495E-2</c:v>
                </c:pt>
                <c:pt idx="25">
                  <c:v>-2.8898177254041743E-2</c:v>
                </c:pt>
                <c:pt idx="26">
                  <c:v>5.6465366163421266E-2</c:v>
                </c:pt>
                <c:pt idx="27">
                  <c:v>0.17831115650781099</c:v>
                </c:pt>
                <c:pt idx="28">
                  <c:v>0.14598369809380288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43'!$C$2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'График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43'!$C$3:$C$30</c:f>
              <c:numCache>
                <c:formatCode>0.00</c:formatCode>
                <c:ptCount val="28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38-404A-82D5-AF817301BAEA}"/>
            </c:ext>
          </c:extLst>
        </c:ser>
        <c:ser>
          <c:idx val="1"/>
          <c:order val="1"/>
          <c:tx>
            <c:strRef>
              <c:f>'График 43'!$D$2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'График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43'!$D$3:$D$30</c:f>
              <c:numCache>
                <c:formatCode>0.00</c:formatCode>
                <c:ptCount val="28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38-404A-82D5-AF817301BAEA}"/>
            </c:ext>
          </c:extLst>
        </c:ser>
        <c:ser>
          <c:idx val="2"/>
          <c:order val="2"/>
          <c:tx>
            <c:strRef>
              <c:f>'График 43'!$E$2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'График 43'!$A$3:$B$30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43'!$E$3:$E$30</c:f>
              <c:numCache>
                <c:formatCode>0.00</c:formatCode>
                <c:ptCount val="28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738-404A-82D5-AF817301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691108923884"/>
          <c:y val="4.0268456375838924E-2"/>
          <c:w val="0.87927308891076117"/>
          <c:h val="0.7012635417217143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44'!$C$2</c:f>
              <c:strCache>
                <c:ptCount val="1"/>
                <c:pt idx="0">
                  <c:v>ставка по срочным депозитам юр.лиц в тенге,%</c:v>
                </c:pt>
              </c:strCache>
            </c:strRef>
          </c:tx>
          <c:marker>
            <c:symbol val="none"/>
          </c:marker>
          <c:cat>
            <c:numRef>
              <c:f>'График 44'!$B$3:$B$30</c:f>
              <c:numCache>
                <c:formatCode>0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</c:numCache>
            </c:numRef>
          </c:cat>
          <c:val>
            <c:numRef>
              <c:f>'График 44'!$C$3:$C$30</c:f>
              <c:numCache>
                <c:formatCode>0.00</c:formatCode>
                <c:ptCount val="28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  <c:pt idx="27">
                  <c:v>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5B-4DB9-A8C9-3371F69BA3EA}"/>
            </c:ext>
          </c:extLst>
        </c:ser>
        <c:ser>
          <c:idx val="1"/>
          <c:order val="1"/>
          <c:tx>
            <c:strRef>
              <c:f>'График 44'!$D$2</c:f>
              <c:strCache>
                <c:ptCount val="1"/>
                <c:pt idx="0">
                  <c:v>ставка по срочным депозитам физ.лиц в тенге, % </c:v>
                </c:pt>
              </c:strCache>
            </c:strRef>
          </c:tx>
          <c:marker>
            <c:symbol val="none"/>
          </c:marker>
          <c:cat>
            <c:numRef>
              <c:f>'График 44'!$B$3:$B$30</c:f>
              <c:numCache>
                <c:formatCode>0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</c:numCache>
            </c:numRef>
          </c:cat>
          <c:val>
            <c:numRef>
              <c:f>'График 44'!$D$3:$D$30</c:f>
              <c:numCache>
                <c:formatCode>0.00</c:formatCode>
                <c:ptCount val="28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  <c:pt idx="27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5B-4DB9-A8C9-3371F69B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60576"/>
        <c:axId val="71562368"/>
      </c:lineChart>
      <c:catAx>
        <c:axId val="71560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71562368"/>
        <c:crosses val="autoZero"/>
        <c:auto val="1"/>
        <c:lblAlgn val="ctr"/>
        <c:lblOffset val="100"/>
        <c:noMultiLvlLbl val="1"/>
      </c:catAx>
      <c:valAx>
        <c:axId val="71562368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71560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015712402465529E-2"/>
          <c:y val="1.8218555084774397E-2"/>
          <c:w val="0.89811094880108311"/>
          <c:h val="0.52833369031218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45'!$C$2</c:f>
              <c:strCache>
                <c:ptCount val="1"/>
                <c:pt idx="0">
                  <c:v>Вклад кредитов в нацвалюте юрлицам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45'!$C$3:$C$30</c:f>
              <c:numCache>
                <c:formatCode>0.00%</c:formatCode>
                <c:ptCount val="28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5.4701109657052062E-3</c:v>
                </c:pt>
                <c:pt idx="23">
                  <c:v>2.2025627715256575E-3</c:v>
                </c:pt>
                <c:pt idx="24">
                  <c:v>9.8582639982531823E-3</c:v>
                </c:pt>
                <c:pt idx="25">
                  <c:v>1.0297247866406681E-2</c:v>
                </c:pt>
                <c:pt idx="26">
                  <c:v>2.5820935935537248E-2</c:v>
                </c:pt>
                <c:pt idx="27">
                  <c:v>2.3555123321442634E-2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8-440D-8BFB-5279408F2DD3}"/>
            </c:ext>
          </c:extLst>
        </c:ser>
        <c:ser>
          <c:idx val="1"/>
          <c:order val="1"/>
          <c:tx>
            <c:strRef>
              <c:f>'График 45'!$D$2</c:f>
              <c:strCache>
                <c:ptCount val="1"/>
                <c:pt idx="0">
                  <c:v>Вклад кредитов в нацвалюте физлицам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45'!$D$3:$D$30</c:f>
              <c:numCache>
                <c:formatCode>0.00%</c:formatCode>
                <c:ptCount val="28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0.10415127086369352</c:v>
                </c:pt>
                <c:pt idx="23">
                  <c:v>0.10973033748546028</c:v>
                </c:pt>
                <c:pt idx="24">
                  <c:v>0.1172174086510424</c:v>
                </c:pt>
                <c:pt idx="25">
                  <c:v>0.11972357998753741</c:v>
                </c:pt>
                <c:pt idx="26">
                  <c:v>0.11879610054250826</c:v>
                </c:pt>
                <c:pt idx="27">
                  <c:v>9.9589553263946543E-2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B8-440D-8BFB-5279408F2DD3}"/>
            </c:ext>
          </c:extLst>
        </c:ser>
        <c:ser>
          <c:idx val="2"/>
          <c:order val="2"/>
          <c:tx>
            <c:strRef>
              <c:f>'График 45'!$E$2</c:f>
              <c:strCache>
                <c:ptCount val="1"/>
                <c:pt idx="0">
                  <c:v>Вклад кредитов в инвалюте юрлицам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45'!$E$3:$E$30</c:f>
              <c:numCache>
                <c:formatCode>General</c:formatCode>
                <c:ptCount val="28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  <c:pt idx="22" formatCode="0.00%">
                  <c:v>-4.9383053079043747E-2</c:v>
                </c:pt>
                <c:pt idx="23" formatCode="0.00%">
                  <c:v>-4.6301766725742648E-2</c:v>
                </c:pt>
                <c:pt idx="24" formatCode="0.00%">
                  <c:v>-2.4871551943886266E-2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  <c:pt idx="27" formatCode="0.00%">
                  <c:v>-1.9635332431665074E-2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B8-440D-8BFB-5279408F2DD3}"/>
            </c:ext>
          </c:extLst>
        </c:ser>
        <c:ser>
          <c:idx val="3"/>
          <c:order val="3"/>
          <c:tx>
            <c:strRef>
              <c:f>'График 45'!$F$2</c:f>
              <c:strCache>
                <c:ptCount val="1"/>
                <c:pt idx="0">
                  <c:v>Вклад кредитов в инвалюте физлицам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45'!$F$3:$F$30</c:f>
              <c:numCache>
                <c:formatCode>0.00%</c:formatCode>
                <c:ptCount val="28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-4.5029494965744274E-3</c:v>
                </c:pt>
                <c:pt idx="23">
                  <c:v>-5.9157986285863686E-3</c:v>
                </c:pt>
                <c:pt idx="24">
                  <c:v>-5.7369107133662207E-3</c:v>
                </c:pt>
                <c:pt idx="25">
                  <c:v>-5.4195049088537877E-3</c:v>
                </c:pt>
                <c:pt idx="26">
                  <c:v>-5.1661614751302648E-3</c:v>
                </c:pt>
                <c:pt idx="27">
                  <c:v>-4.8498227135973671E-3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B8-440D-8BFB-5279408F2DD3}"/>
            </c:ext>
          </c:extLst>
        </c:ser>
        <c:ser>
          <c:idx val="4"/>
          <c:order val="4"/>
          <c:tx>
            <c:strRef>
              <c:f>'График 45'!$G$2</c:f>
              <c:strCache>
                <c:ptCount val="1"/>
                <c:pt idx="0">
                  <c:v>Вклад переоценки кредитов в инвалюте юрлицам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45'!$G$3:$G$30</c:f>
              <c:numCache>
                <c:formatCode>0.00%</c:formatCode>
                <c:ptCount val="28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6.4027634030630887E-3</c:v>
                </c:pt>
                <c:pt idx="23">
                  <c:v>-7.0950868374380319E-4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  <c:pt idx="27">
                  <c:v>1.8800690814404431E-2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B8-440D-8BFB-5279408F2DD3}"/>
            </c:ext>
          </c:extLst>
        </c:ser>
        <c:ser>
          <c:idx val="5"/>
          <c:order val="5"/>
          <c:tx>
            <c:strRef>
              <c:f>'График 45'!$H$2</c:f>
              <c:strCache>
                <c:ptCount val="1"/>
                <c:pt idx="0">
                  <c:v>Вклад переоценки кредитов в инвалюте физлицам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45'!$A$3:$B$24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45'!$H$3:$H$30</c:f>
              <c:numCache>
                <c:formatCode>0.00%</c:formatCode>
                <c:ptCount val="28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3.8179551916185509E-4</c:v>
                </c:pt>
                <c:pt idx="23">
                  <c:v>-3.1119907372575003E-5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  <c:pt idx="27">
                  <c:v>7.8048840541991365E-4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1468160"/>
        <c:axId val="71469696"/>
      </c:barChart>
      <c:lineChart>
        <c:grouping val="standard"/>
        <c:varyColors val="0"/>
        <c:ser>
          <c:idx val="7"/>
          <c:order val="6"/>
          <c:tx>
            <c:strRef>
              <c:f>'График 45'!$I$2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'График 45'!$B$3:$B$21</c:f>
              <c:numCache>
                <c:formatCode>0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</c:numCache>
            </c:numRef>
          </c:cat>
          <c:val>
            <c:numRef>
              <c:f>'График 45'!$I$3:$I$30</c:f>
              <c:numCache>
                <c:formatCode>General</c:formatCode>
                <c:ptCount val="28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  <c:pt idx="22" formatCode="0.00%">
                  <c:v>6.2519938176005499E-2</c:v>
                </c:pt>
                <c:pt idx="23" formatCode="0.00%">
                  <c:v>5.8974706311540531E-2</c:v>
                </c:pt>
                <c:pt idx="24" formatCode="0.00%">
                  <c:v>9.6467209992043099E-2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  <c:pt idx="27" formatCode="0.00%">
                  <c:v>0.11824070065995108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68160"/>
        <c:axId val="71469696"/>
      </c:lineChart>
      <c:catAx>
        <c:axId val="7146816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71469696"/>
        <c:crosses val="autoZero"/>
        <c:auto val="1"/>
        <c:lblAlgn val="ctr"/>
        <c:lblOffset val="100"/>
        <c:tickLblSkip val="1"/>
        <c:noMultiLvlLbl val="0"/>
      </c:catAx>
      <c:valAx>
        <c:axId val="71469696"/>
        <c:scaling>
          <c:orientation val="minMax"/>
          <c:max val="0.15000000000000002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7146816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0"/>
          <c:y val="0.6424673202758403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'График 8'!$C$33:$C$52</c:f>
              <c:numCache>
                <c:formatCode>General</c:formatCode>
                <c:ptCount val="20"/>
                <c:pt idx="13">
                  <c:v>-0.2</c:v>
                </c:pt>
                <c:pt idx="14">
                  <c:v>-0.2</c:v>
                </c:pt>
                <c:pt idx="15">
                  <c:v>-0.2</c:v>
                </c:pt>
                <c:pt idx="16">
                  <c:v>-0.2</c:v>
                </c:pt>
                <c:pt idx="17">
                  <c:v>-0.2</c:v>
                </c:pt>
                <c:pt idx="18">
                  <c:v>-0.2</c:v>
                </c:pt>
                <c:pt idx="19">
                  <c:v>-0.2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'График 8'!$D$33:$D$52</c:f>
              <c:numCache>
                <c:formatCode>General</c:formatCode>
                <c:ptCount val="20"/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'График 8'!$C$2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8'!$C$3:$C$22</c:f>
              <c:numCache>
                <c:formatCode>General</c:formatCode>
                <c:ptCount val="20"/>
                <c:pt idx="0">
                  <c:v>-2.2320164909117932E-4</c:v>
                </c:pt>
                <c:pt idx="1">
                  <c:v>5.9085895941349614E-3</c:v>
                </c:pt>
                <c:pt idx="2">
                  <c:v>6.9680210080758293E-4</c:v>
                </c:pt>
                <c:pt idx="3">
                  <c:v>4.5431906287131951E-3</c:v>
                </c:pt>
                <c:pt idx="4">
                  <c:v>8.2673404405776141E-3</c:v>
                </c:pt>
                <c:pt idx="5">
                  <c:v>2.8698419524599396E-3</c:v>
                </c:pt>
                <c:pt idx="6">
                  <c:v>7.0909222882967696E-3</c:v>
                </c:pt>
                <c:pt idx="7">
                  <c:v>3.8939087324943757E-3</c:v>
                </c:pt>
                <c:pt idx="8">
                  <c:v>-3.2062767071483613E-4</c:v>
                </c:pt>
                <c:pt idx="9">
                  <c:v>-4.7585757615100033E-4</c:v>
                </c:pt>
                <c:pt idx="10">
                  <c:v>-3.7954924243509459E-4</c:v>
                </c:pt>
                <c:pt idx="11">
                  <c:v>-2.5833554380469843E-4</c:v>
                </c:pt>
                <c:pt idx="12">
                  <c:v>-9.3345297176853134E-3</c:v>
                </c:pt>
                <c:pt idx="13">
                  <c:v>-4.4663854454334642E-2</c:v>
                </c:pt>
                <c:pt idx="14">
                  <c:v>-2.0106294385249801E-2</c:v>
                </c:pt>
                <c:pt idx="15">
                  <c:v>-1.309102510538014E-2</c:v>
                </c:pt>
                <c:pt idx="16">
                  <c:v>-2.4089240681126078E-3</c:v>
                </c:pt>
                <c:pt idx="17">
                  <c:v>4.5879440839964217E-2</c:v>
                </c:pt>
                <c:pt idx="18">
                  <c:v>1.5282097956981652E-2</c:v>
                </c:pt>
                <c:pt idx="19">
                  <c:v>8.4088239861001973E-3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'График 8'!$D$2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8'!$D$3:$D$22</c:f>
              <c:numCache>
                <c:formatCode>General</c:formatCode>
                <c:ptCount val="20"/>
                <c:pt idx="0">
                  <c:v>3.4791295149684191E-3</c:v>
                </c:pt>
                <c:pt idx="1">
                  <c:v>4.6369395208261882E-3</c:v>
                </c:pt>
                <c:pt idx="2">
                  <c:v>4.1072859877135503E-3</c:v>
                </c:pt>
                <c:pt idx="3">
                  <c:v>3.490108729298206E-3</c:v>
                </c:pt>
                <c:pt idx="4">
                  <c:v>2.2825614805406336E-3</c:v>
                </c:pt>
                <c:pt idx="5">
                  <c:v>-1.2257847046710209E-3</c:v>
                </c:pt>
                <c:pt idx="6">
                  <c:v>-1.530144784413648E-3</c:v>
                </c:pt>
                <c:pt idx="7">
                  <c:v>-3.6393973956552945E-3</c:v>
                </c:pt>
                <c:pt idx="8">
                  <c:v>-1.7655587234015958E-3</c:v>
                </c:pt>
                <c:pt idx="9">
                  <c:v>-1.7726654924713166E-3</c:v>
                </c:pt>
                <c:pt idx="10">
                  <c:v>-1.1280335259516139E-3</c:v>
                </c:pt>
                <c:pt idx="11">
                  <c:v>-1.5934956833929938E-3</c:v>
                </c:pt>
                <c:pt idx="12">
                  <c:v>-1.2005602277535211E-2</c:v>
                </c:pt>
                <c:pt idx="13">
                  <c:v>-3.2171937820430152E-2</c:v>
                </c:pt>
                <c:pt idx="14">
                  <c:v>-1.209355219265607E-2</c:v>
                </c:pt>
                <c:pt idx="15">
                  <c:v>-2.8216384984006094E-3</c:v>
                </c:pt>
                <c:pt idx="16">
                  <c:v>5.0729937866611403E-3</c:v>
                </c:pt>
                <c:pt idx="17">
                  <c:v>3.1340757388221688E-2</c:v>
                </c:pt>
                <c:pt idx="18">
                  <c:v>5.758981378394366E-3</c:v>
                </c:pt>
                <c:pt idx="19">
                  <c:v>-8.6975777900664204E-4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'График 8'!$E$2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8'!$E$3:$E$22</c:f>
              <c:numCache>
                <c:formatCode>General</c:formatCode>
                <c:ptCount val="20"/>
                <c:pt idx="0">
                  <c:v>5.3908413196977983E-4</c:v>
                </c:pt>
                <c:pt idx="1">
                  <c:v>3.3220113861972375E-3</c:v>
                </c:pt>
                <c:pt idx="2">
                  <c:v>2.2267949493166642E-3</c:v>
                </c:pt>
                <c:pt idx="3">
                  <c:v>1.758511203367144E-3</c:v>
                </c:pt>
                <c:pt idx="4">
                  <c:v>1.7128245298775456E-3</c:v>
                </c:pt>
                <c:pt idx="5">
                  <c:v>4.2000907764396748E-4</c:v>
                </c:pt>
                <c:pt idx="6">
                  <c:v>1.7797908081175471E-4</c:v>
                </c:pt>
                <c:pt idx="7">
                  <c:v>5.0799661357334147E-4</c:v>
                </c:pt>
                <c:pt idx="8">
                  <c:v>4.2813689508665933E-4</c:v>
                </c:pt>
                <c:pt idx="9">
                  <c:v>6.1261729982225468E-4</c:v>
                </c:pt>
                <c:pt idx="10">
                  <c:v>6.3382491214657622E-4</c:v>
                </c:pt>
                <c:pt idx="11">
                  <c:v>1.3213392893392834E-3</c:v>
                </c:pt>
                <c:pt idx="12">
                  <c:v>-6.9522223304577051E-4</c:v>
                </c:pt>
                <c:pt idx="13">
                  <c:v>-9.9117988117556708E-3</c:v>
                </c:pt>
                <c:pt idx="14">
                  <c:v>-1.7724960658841824E-3</c:v>
                </c:pt>
                <c:pt idx="15">
                  <c:v>-9.3772795712366956E-4</c:v>
                </c:pt>
                <c:pt idx="16">
                  <c:v>6.3206547593888023E-4</c:v>
                </c:pt>
                <c:pt idx="17">
                  <c:v>1.2120989713585315E-2</c:v>
                </c:pt>
                <c:pt idx="18">
                  <c:v>2.8929485794451145E-3</c:v>
                </c:pt>
                <c:pt idx="19">
                  <c:v>9.6862297215852874E-4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'График 8'!$F$2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8'!$F$3:$F$22</c:f>
              <c:numCache>
                <c:formatCode>General</c:formatCode>
                <c:ptCount val="20"/>
                <c:pt idx="0">
                  <c:v>5.6331332751537334E-3</c:v>
                </c:pt>
                <c:pt idx="1">
                  <c:v>5.0260013186308305E-3</c:v>
                </c:pt>
                <c:pt idx="2">
                  <c:v>5.5085423440557838E-3</c:v>
                </c:pt>
                <c:pt idx="3">
                  <c:v>5.5874787073338355E-3</c:v>
                </c:pt>
                <c:pt idx="4">
                  <c:v>6.0502792362957221E-3</c:v>
                </c:pt>
                <c:pt idx="5">
                  <c:v>3.3161414743137635E-3</c:v>
                </c:pt>
                <c:pt idx="6">
                  <c:v>4.9773558052110846E-3</c:v>
                </c:pt>
                <c:pt idx="7">
                  <c:v>3.9351951005991382E-3</c:v>
                </c:pt>
                <c:pt idx="8">
                  <c:v>4.3049356519031298E-3</c:v>
                </c:pt>
                <c:pt idx="9">
                  <c:v>5.2958314477885597E-3</c:v>
                </c:pt>
                <c:pt idx="10">
                  <c:v>5.1074919557231912E-3</c:v>
                </c:pt>
                <c:pt idx="11">
                  <c:v>5.0992256122102961E-3</c:v>
                </c:pt>
                <c:pt idx="12">
                  <c:v>-2.096021911289446E-2</c:v>
                </c:pt>
                <c:pt idx="13">
                  <c:v>-1.676323303046014E-2</c:v>
                </c:pt>
                <c:pt idx="14">
                  <c:v>-2.7826937709616201E-4</c:v>
                </c:pt>
                <c:pt idx="15">
                  <c:v>2.5451182841744239E-3</c:v>
                </c:pt>
                <c:pt idx="16">
                  <c:v>2.8742828823328001E-2</c:v>
                </c:pt>
                <c:pt idx="17">
                  <c:v>2.6996965663984986E-2</c:v>
                </c:pt>
                <c:pt idx="18">
                  <c:v>5.5764067683021596E-3</c:v>
                </c:pt>
                <c:pt idx="19">
                  <c:v>2.5538663677033397E-3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'График 8'!$G$2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8'!$G$3:$G$22</c:f>
              <c:numCache>
                <c:formatCode>General</c:formatCode>
                <c:ptCount val="20"/>
                <c:pt idx="0">
                  <c:v>-1.5561882510121282E-3</c:v>
                </c:pt>
                <c:pt idx="1">
                  <c:v>-5.6470908393703076E-4</c:v>
                </c:pt>
                <c:pt idx="2">
                  <c:v>-9.2298331817546953E-4</c:v>
                </c:pt>
                <c:pt idx="3">
                  <c:v>-5.2052968458959231E-4</c:v>
                </c:pt>
                <c:pt idx="4">
                  <c:v>7.16313684652997E-5</c:v>
                </c:pt>
                <c:pt idx="5">
                  <c:v>-1.7041471612992732E-3</c:v>
                </c:pt>
                <c:pt idx="6">
                  <c:v>-1.1001047966079543E-3</c:v>
                </c:pt>
                <c:pt idx="7">
                  <c:v>-1.7764619194047561E-3</c:v>
                </c:pt>
                <c:pt idx="8">
                  <c:v>-2.2963181312432787E-3</c:v>
                </c:pt>
                <c:pt idx="9">
                  <c:v>-4.8406801114964283E-4</c:v>
                </c:pt>
                <c:pt idx="10">
                  <c:v>-1.1742286402238193E-3</c:v>
                </c:pt>
                <c:pt idx="11">
                  <c:v>-1.6355219028450943E-3</c:v>
                </c:pt>
                <c:pt idx="12">
                  <c:v>-5.4863009549427069E-3</c:v>
                </c:pt>
                <c:pt idx="13">
                  <c:v>-9.2631559305605179E-3</c:v>
                </c:pt>
                <c:pt idx="14">
                  <c:v>-3.166597845795593E-3</c:v>
                </c:pt>
                <c:pt idx="15">
                  <c:v>-2.5690323241079186E-3</c:v>
                </c:pt>
                <c:pt idx="16">
                  <c:v>2.4913496334947587E-3</c:v>
                </c:pt>
                <c:pt idx="17">
                  <c:v>7.6730712513071201E-3</c:v>
                </c:pt>
                <c:pt idx="18">
                  <c:v>6.1870822712057022E-4</c:v>
                </c:pt>
                <c:pt idx="19">
                  <c:v>-3.8271650321996328E-7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'График 8'!$H$2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8'!$H$3:$H$22</c:f>
              <c:numCache>
                <c:formatCode>General</c:formatCode>
                <c:ptCount val="20"/>
                <c:pt idx="0">
                  <c:v>-8.8561774578146859E-4</c:v>
                </c:pt>
                <c:pt idx="1">
                  <c:v>1.4277064058385238E-3</c:v>
                </c:pt>
                <c:pt idx="2">
                  <c:v>1.2275560397498368E-3</c:v>
                </c:pt>
                <c:pt idx="3">
                  <c:v>2.5162705207036873E-3</c:v>
                </c:pt>
                <c:pt idx="4">
                  <c:v>3.3636009108824628E-3</c:v>
                </c:pt>
                <c:pt idx="5">
                  <c:v>2.7534532263719077E-3</c:v>
                </c:pt>
                <c:pt idx="6">
                  <c:v>1.5029749053055916E-3</c:v>
                </c:pt>
                <c:pt idx="7">
                  <c:v>1.1842971134279165E-3</c:v>
                </c:pt>
                <c:pt idx="8">
                  <c:v>2.5844730462574583E-3</c:v>
                </c:pt>
                <c:pt idx="9">
                  <c:v>4.9072741668740273E-4</c:v>
                </c:pt>
                <c:pt idx="10">
                  <c:v>1.3954391131804739E-3</c:v>
                </c:pt>
                <c:pt idx="11">
                  <c:v>1.27993410957118E-3</c:v>
                </c:pt>
                <c:pt idx="12">
                  <c:v>-2.4075738505476806E-3</c:v>
                </c:pt>
                <c:pt idx="13">
                  <c:v>-9.5941133645255292E-3</c:v>
                </c:pt>
                <c:pt idx="14">
                  <c:v>-1.8907493903449302E-3</c:v>
                </c:pt>
                <c:pt idx="15">
                  <c:v>5.2247578977332692E-4</c:v>
                </c:pt>
                <c:pt idx="16">
                  <c:v>3.4814545198653389E-3</c:v>
                </c:pt>
                <c:pt idx="17">
                  <c:v>1.4409129278989647E-2</c:v>
                </c:pt>
                <c:pt idx="18">
                  <c:v>3.6130111071351508E-3</c:v>
                </c:pt>
                <c:pt idx="19">
                  <c:v>1.5184946013661138E-3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'График 8'!$I$2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8'!$I$3:$I$22</c:f>
              <c:numCache>
                <c:formatCode>General</c:formatCode>
                <c:ptCount val="20"/>
                <c:pt idx="0">
                  <c:v>4.573882636772394E-3</c:v>
                </c:pt>
                <c:pt idx="1">
                  <c:v>6.3079483589593387E-3</c:v>
                </c:pt>
                <c:pt idx="2">
                  <c:v>7.5826424286418517E-3</c:v>
                </c:pt>
                <c:pt idx="3">
                  <c:v>5.7551044105893651E-3</c:v>
                </c:pt>
                <c:pt idx="4">
                  <c:v>1.6413601137165175E-3</c:v>
                </c:pt>
                <c:pt idx="5">
                  <c:v>1.9351740583926481E-3</c:v>
                </c:pt>
                <c:pt idx="6">
                  <c:v>1.047663647008147E-3</c:v>
                </c:pt>
                <c:pt idx="7">
                  <c:v>2.6517953963053455E-3</c:v>
                </c:pt>
                <c:pt idx="8">
                  <c:v>4.2702232733570055E-3</c:v>
                </c:pt>
                <c:pt idx="9">
                  <c:v>1.7710113702306038E-3</c:v>
                </c:pt>
                <c:pt idx="10">
                  <c:v>3.9879421669094545E-3</c:v>
                </c:pt>
                <c:pt idx="11">
                  <c:v>5.6722707146187141E-3</c:v>
                </c:pt>
                <c:pt idx="12">
                  <c:v>-7.6132849886568167E-3</c:v>
                </c:pt>
                <c:pt idx="13">
                  <c:v>-6.5100642810495032E-2</c:v>
                </c:pt>
                <c:pt idx="14">
                  <c:v>-1.7075041276050681E-2</c:v>
                </c:pt>
                <c:pt idx="15">
                  <c:v>-6.1165921694171154E-3</c:v>
                </c:pt>
                <c:pt idx="16">
                  <c:v>4.4983696062130627E-3</c:v>
                </c:pt>
                <c:pt idx="17">
                  <c:v>7.7512391528187549E-2</c:v>
                </c:pt>
                <c:pt idx="18">
                  <c:v>1.5576638778236618E-2</c:v>
                </c:pt>
                <c:pt idx="19">
                  <c:v>2.4606861765238941E-3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'График 8'!$J$2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8'!$A$3:$B$22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8'!$J$3:$J$22</c:f>
              <c:numCache>
                <c:formatCode>General</c:formatCode>
                <c:ptCount val="20"/>
                <c:pt idx="0">
                  <c:v>1.156022191297934E-2</c:v>
                </c:pt>
                <c:pt idx="1">
                  <c:v>2.6064487500649935E-2</c:v>
                </c:pt>
                <c:pt idx="2">
                  <c:v>2.0426640532109852E-2</c:v>
                </c:pt>
                <c:pt idx="3">
                  <c:v>2.313013451541579E-2</c:v>
                </c:pt>
                <c:pt idx="4">
                  <c:v>2.3389598080355789E-2</c:v>
                </c:pt>
                <c:pt idx="5">
                  <c:v>8.3646879232119886E-3</c:v>
                </c:pt>
                <c:pt idx="6">
                  <c:v>1.2166646145611804E-2</c:v>
                </c:pt>
                <c:pt idx="7">
                  <c:v>6.7573336413400131E-3</c:v>
                </c:pt>
                <c:pt idx="8">
                  <c:v>7.2052643412445772E-3</c:v>
                </c:pt>
                <c:pt idx="9">
                  <c:v>5.4375964547568323E-3</c:v>
                </c:pt>
                <c:pt idx="10">
                  <c:v>8.4428867393491203E-3</c:v>
                </c:pt>
                <c:pt idx="11">
                  <c:v>9.8854165956967499E-3</c:v>
                </c:pt>
                <c:pt idx="12">
                  <c:v>-5.850273313530796E-2</c:v>
                </c:pt>
                <c:pt idx="13">
                  <c:v>-0.18746873622256155</c:v>
                </c:pt>
                <c:pt idx="14">
                  <c:v>-5.6383000533077432E-2</c:v>
                </c:pt>
                <c:pt idx="15">
                  <c:v>-2.2468421980481601E-2</c:v>
                </c:pt>
                <c:pt idx="16">
                  <c:v>4.2510137777388435E-2</c:v>
                </c:pt>
                <c:pt idx="17">
                  <c:v>0.21593274566424037</c:v>
                </c:pt>
                <c:pt idx="18">
                  <c:v>4.9318792795615796E-2</c:v>
                </c:pt>
                <c:pt idx="19">
                  <c:v>1.5040353608342105E-2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548556430446214E-2"/>
          <c:y val="2.0484664086592701E-2"/>
          <c:w val="0.90281896165418352"/>
          <c:h val="0.53667685812401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46'!$C$2</c:f>
              <c:strCache>
                <c:ptCount val="1"/>
                <c:pt idx="0">
                  <c:v>краткосрочные займы юридическим лицам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'График 46'!$A$3:$B$30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46'!$C$3:$C$30</c:f>
              <c:numCache>
                <c:formatCode>0%</c:formatCode>
                <c:ptCount val="28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General">
                  <c:v>0.11890000000000001</c:v>
                </c:pt>
                <c:pt idx="17" formatCode="General">
                  <c:v>0.1174</c:v>
                </c:pt>
                <c:pt idx="18" formatCode="General">
                  <c:v>0.11840000000000001</c:v>
                </c:pt>
                <c:pt idx="19" formatCode="General">
                  <c:v>0.1162</c:v>
                </c:pt>
                <c:pt idx="20" formatCode="General">
                  <c:v>0.1186</c:v>
                </c:pt>
                <c:pt idx="21" formatCode="General">
                  <c:v>0.11840000000000001</c:v>
                </c:pt>
                <c:pt idx="22" formatCode="General">
                  <c:v>0.1201</c:v>
                </c:pt>
                <c:pt idx="23" formatCode="General">
                  <c:v>0.11890000000000001</c:v>
                </c:pt>
                <c:pt idx="24" formatCode="General">
                  <c:v>0.11749999999999999</c:v>
                </c:pt>
                <c:pt idx="25" formatCode="General">
                  <c:v>0.1179</c:v>
                </c:pt>
                <c:pt idx="26" formatCode="General">
                  <c:v>0.124</c:v>
                </c:pt>
                <c:pt idx="27" formatCode="General">
                  <c:v>0.12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AAD-4953-877A-11FD43133357}"/>
            </c:ext>
          </c:extLst>
        </c:ser>
        <c:ser>
          <c:idx val="1"/>
          <c:order val="1"/>
          <c:tx>
            <c:strRef>
              <c:f>'График 46'!$D$2</c:f>
              <c:strCache>
                <c:ptCount val="1"/>
                <c:pt idx="0">
                  <c:v>долгосрочные займы юридическим лицам</c:v>
                </c:pt>
              </c:strCache>
            </c:strRef>
          </c:tx>
          <c:marker>
            <c:symbol val="none"/>
          </c:marker>
          <c:cat>
            <c:multiLvlStrRef>
              <c:f>'График 46'!$A$3:$B$30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46'!$D$3:$D$30</c:f>
              <c:numCache>
                <c:formatCode>0%</c:formatCode>
                <c:ptCount val="28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General">
                  <c:v>0.1177</c:v>
                </c:pt>
                <c:pt idx="17" formatCode="General">
                  <c:v>0.115</c:v>
                </c:pt>
                <c:pt idx="18" formatCode="General">
                  <c:v>0.12770000000000001</c:v>
                </c:pt>
                <c:pt idx="19" formatCode="General">
                  <c:v>0.13350000000000001</c:v>
                </c:pt>
                <c:pt idx="20" formatCode="General">
                  <c:v>0.1119</c:v>
                </c:pt>
                <c:pt idx="21" formatCode="General">
                  <c:v>0.12909999999999999</c:v>
                </c:pt>
                <c:pt idx="22" formatCode="General">
                  <c:v>0.1338</c:v>
                </c:pt>
                <c:pt idx="23" formatCode="General">
                  <c:v>0.13070000000000001</c:v>
                </c:pt>
                <c:pt idx="24" formatCode="General">
                  <c:v>0.154</c:v>
                </c:pt>
                <c:pt idx="25" formatCode="General">
                  <c:v>0.1336</c:v>
                </c:pt>
                <c:pt idx="26" formatCode="General">
                  <c:v>0.13120000000000001</c:v>
                </c:pt>
                <c:pt idx="27" formatCode="General">
                  <c:v>0.13300000000000001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AAD-4953-877A-11FD43133357}"/>
            </c:ext>
          </c:extLst>
        </c:ser>
        <c:ser>
          <c:idx val="2"/>
          <c:order val="2"/>
          <c:tx>
            <c:strRef>
              <c:f>'График 46'!$E$2</c:f>
              <c:strCache>
                <c:ptCount val="1"/>
                <c:pt idx="0">
                  <c:v>краткосрочные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'График 46'!$A$3:$B$30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46'!$E$3:$E$30</c:f>
              <c:numCache>
                <c:formatCode>0%</c:formatCode>
                <c:ptCount val="28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General">
                  <c:v>0.19390000000000002</c:v>
                </c:pt>
                <c:pt idx="17" formatCode="General">
                  <c:v>0.19359999999999999</c:v>
                </c:pt>
                <c:pt idx="18" formatCode="General">
                  <c:v>0.17989999999999998</c:v>
                </c:pt>
                <c:pt idx="19" formatCode="General">
                  <c:v>0.18659999999999999</c:v>
                </c:pt>
                <c:pt idx="20" formatCode="General">
                  <c:v>0.18659999999999999</c:v>
                </c:pt>
                <c:pt idx="21" formatCode="General">
                  <c:v>0.19939999999999999</c:v>
                </c:pt>
                <c:pt idx="22" formatCode="General">
                  <c:v>0.19320000000000001</c:v>
                </c:pt>
                <c:pt idx="23" formatCode="General">
                  <c:v>0.1832</c:v>
                </c:pt>
                <c:pt idx="24" formatCode="General">
                  <c:v>0.18309999999999998</c:v>
                </c:pt>
                <c:pt idx="25" formatCode="General">
                  <c:v>0.19309999999999999</c:v>
                </c:pt>
                <c:pt idx="26" formatCode="General">
                  <c:v>0.19059999999999999</c:v>
                </c:pt>
                <c:pt idx="27" formatCode="General">
                  <c:v>0.21899999999999997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AAD-4953-877A-11FD43133357}"/>
            </c:ext>
          </c:extLst>
        </c:ser>
        <c:ser>
          <c:idx val="3"/>
          <c:order val="3"/>
          <c:tx>
            <c:strRef>
              <c:f>'График 46'!$F$2</c:f>
              <c:strCache>
                <c:ptCount val="1"/>
                <c:pt idx="0">
                  <c:v>долгосрочные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46'!$A$3:$B$30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46'!$F$3:$F$30</c:f>
              <c:numCache>
                <c:formatCode>0%</c:formatCode>
                <c:ptCount val="28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General">
                  <c:v>0.17989999999999998</c:v>
                </c:pt>
                <c:pt idx="17" formatCode="General">
                  <c:v>0.17069999999999999</c:v>
                </c:pt>
                <c:pt idx="18" formatCode="General">
                  <c:v>0.19020000000000001</c:v>
                </c:pt>
                <c:pt idx="19" formatCode="General">
                  <c:v>0.18759999999999999</c:v>
                </c:pt>
                <c:pt idx="20" formatCode="General">
                  <c:v>0.18329999999999999</c:v>
                </c:pt>
                <c:pt idx="21" formatCode="General">
                  <c:v>0.1782</c:v>
                </c:pt>
                <c:pt idx="22" formatCode="General">
                  <c:v>0.16789999999999999</c:v>
                </c:pt>
                <c:pt idx="23" formatCode="General">
                  <c:v>0.16639999999999999</c:v>
                </c:pt>
                <c:pt idx="24" formatCode="General">
                  <c:v>0.19020000000000001</c:v>
                </c:pt>
                <c:pt idx="25" formatCode="General">
                  <c:v>0.1898</c:v>
                </c:pt>
                <c:pt idx="26" formatCode="General">
                  <c:v>0.1754</c:v>
                </c:pt>
                <c:pt idx="27" formatCode="General">
                  <c:v>0.14400000000000002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AAD-4953-877A-11FD4313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7536"/>
        <c:axId val="70103424"/>
      </c:lineChart>
      <c:catAx>
        <c:axId val="70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70103424"/>
        <c:crosses val="autoZero"/>
        <c:auto val="1"/>
        <c:lblAlgn val="ctr"/>
        <c:lblOffset val="100"/>
        <c:tickLblSkip val="1"/>
        <c:noMultiLvlLbl val="0"/>
      </c:catAx>
      <c:valAx>
        <c:axId val="70103424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7009753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'График 9'!$D$42:$D$61</c:f>
              <c:numCache>
                <c:formatCode>General</c:formatCode>
                <c:ptCount val="20"/>
                <c:pt idx="13">
                  <c:v>-0.09</c:v>
                </c:pt>
                <c:pt idx="14">
                  <c:v>-0.09</c:v>
                </c:pt>
                <c:pt idx="15">
                  <c:v>-0.09</c:v>
                </c:pt>
                <c:pt idx="16">
                  <c:v>-0.09</c:v>
                </c:pt>
                <c:pt idx="17">
                  <c:v>-0.09</c:v>
                </c:pt>
                <c:pt idx="18">
                  <c:v>-0.09</c:v>
                </c:pt>
                <c:pt idx="19">
                  <c:v>-0.09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9'!$E$42:$E$61</c:f>
              <c:numCache>
                <c:formatCode>General</c:formatCode>
                <c:ptCount val="20"/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clustered"/>
        <c:varyColors val="0"/>
        <c:ser>
          <c:idx val="0"/>
          <c:order val="0"/>
          <c:tx>
            <c:strRef>
              <c:f>'График 9'!$C$2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invertIfNegative val="0"/>
          <c:cat>
            <c:multiLvlStrRef>
              <c:f>'График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9'!$C$3:$C$22</c:f>
              <c:numCache>
                <c:formatCode>0.00%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1.7763106410607639E-2</c:v>
                </c:pt>
                <c:pt idx="5">
                  <c:v>2.7013632240327788E-2</c:v>
                </c:pt>
                <c:pt idx="6">
                  <c:v>3.654015168022106E-2</c:v>
                </c:pt>
                <c:pt idx="7">
                  <c:v>3.7298648164133162E-2</c:v>
                </c:pt>
                <c:pt idx="8">
                  <c:v>2.5716249193156314E-2</c:v>
                </c:pt>
                <c:pt idx="9">
                  <c:v>2.2684617488778095E-2</c:v>
                </c:pt>
                <c:pt idx="10">
                  <c:v>1.5472007388592777E-2</c:v>
                </c:pt>
                <c:pt idx="11">
                  <c:v>1.7264232726582979E-2</c:v>
                </c:pt>
                <c:pt idx="12">
                  <c:v>2.4561334956591404E-2</c:v>
                </c:pt>
                <c:pt idx="13">
                  <c:v>-3.850452657595714E-2</c:v>
                </c:pt>
                <c:pt idx="14">
                  <c:v>-3.8684023039633669E-2</c:v>
                </c:pt>
                <c:pt idx="15">
                  <c:v>-4.5516976649744342E-2</c:v>
                </c:pt>
                <c:pt idx="16">
                  <c:v>-4.4538156934756545E-2</c:v>
                </c:pt>
                <c:pt idx="17">
                  <c:v>2.7463681956243963E-2</c:v>
                </c:pt>
                <c:pt idx="18">
                  <c:v>2.6746511023566639E-2</c:v>
                </c:pt>
                <c:pt idx="19">
                  <c:v>2.8066123302236439E-2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'График 9'!$D$2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'График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9'!$D$3:$D$22</c:f>
              <c:numCache>
                <c:formatCode>0.00%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-1.740341449809011E-2</c:v>
                </c:pt>
                <c:pt idx="9">
                  <c:v>-1.8975496463104279E-2</c:v>
                </c:pt>
                <c:pt idx="10">
                  <c:v>-2.9612921733925802E-2</c:v>
                </c:pt>
                <c:pt idx="11">
                  <c:v>-2.4722494667175025E-2</c:v>
                </c:pt>
                <c:pt idx="12">
                  <c:v>-1.7639661120487701E-2</c:v>
                </c:pt>
                <c:pt idx="13">
                  <c:v>-3.4847677574226604E-2</c:v>
                </c:pt>
                <c:pt idx="14">
                  <c:v>-3.6022726188255881E-2</c:v>
                </c:pt>
                <c:pt idx="15">
                  <c:v>-2.4724863580572215E-2</c:v>
                </c:pt>
                <c:pt idx="16">
                  <c:v>-1.5713139321257876E-4</c:v>
                </c:pt>
                <c:pt idx="17">
                  <c:v>2.6135312952508698E-2</c:v>
                </c:pt>
                <c:pt idx="18">
                  <c:v>3.7367887204607951E-2</c:v>
                </c:pt>
                <c:pt idx="19">
                  <c:v>2.1219721507535177E-2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'График 9'!$E$2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9'!$A$3:$B$22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9'!$E$3:$E$22</c:f>
              <c:numCache>
                <c:formatCode>0.00%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2.2963674602210535E-2</c:v>
                </c:pt>
                <c:pt idx="5">
                  <c:v>2.5838816034525008E-2</c:v>
                </c:pt>
                <c:pt idx="6">
                  <c:v>3.1003345417013287E-2</c:v>
                </c:pt>
                <c:pt idx="7">
                  <c:v>3.4792982962402526E-2</c:v>
                </c:pt>
                <c:pt idx="8">
                  <c:v>8.3128346950662041E-3</c:v>
                </c:pt>
                <c:pt idx="9">
                  <c:v>3.7091210256738165E-3</c:v>
                </c:pt>
                <c:pt idx="10">
                  <c:v>-1.4140914345333025E-2</c:v>
                </c:pt>
                <c:pt idx="11">
                  <c:v>-7.458261940592046E-3</c:v>
                </c:pt>
                <c:pt idx="12">
                  <c:v>6.9216738361037033E-3</c:v>
                </c:pt>
                <c:pt idx="13">
                  <c:v>-7.3352204150183745E-2</c:v>
                </c:pt>
                <c:pt idx="14">
                  <c:v>-7.4706749227889557E-2</c:v>
                </c:pt>
                <c:pt idx="15">
                  <c:v>-7.0241840230316557E-2</c:v>
                </c:pt>
                <c:pt idx="16">
                  <c:v>-4.4695288327969124E-2</c:v>
                </c:pt>
                <c:pt idx="17">
                  <c:v>5.359899490875266E-2</c:v>
                </c:pt>
                <c:pt idx="18">
                  <c:v>6.4114398228174593E-2</c:v>
                </c:pt>
                <c:pt idx="19">
                  <c:v>4.928584480977162E-2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8.0000000000000016E-2"/>
          <c:min val="-8.0000000000000016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2.0000000000000004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11'!$C$2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11'!$C$3:$C$31</c:f>
              <c:numCache>
                <c:formatCode>General</c:formatCode>
                <c:ptCount val="29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>
                  <c:v>7.0000000000000001E-3</c:v>
                </c:pt>
                <c:pt idx="23">
                  <c:v>7.0000000000000001E-3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'График 11'!$D$2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11'!$D$3:$D$31</c:f>
              <c:numCache>
                <c:formatCode>General</c:formatCode>
                <c:ptCount val="29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  <c:pt idx="27">
                  <c:v>6.8000000000000005E-2</c:v>
                </c:pt>
                <c:pt idx="28">
                  <c:v>6.7000000000000004E-2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'График 11'!$E$2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11'!$E$3:$E$31</c:f>
              <c:numCache>
                <c:formatCode>General</c:formatCode>
                <c:ptCount val="29"/>
                <c:pt idx="0">
                  <c:v>4.6865484328600356E-3</c:v>
                </c:pt>
                <c:pt idx="1">
                  <c:v>6.1313894797399371E-3</c:v>
                </c:pt>
                <c:pt idx="2">
                  <c:v>5.7889275172199458E-3</c:v>
                </c:pt>
                <c:pt idx="3">
                  <c:v>4.9697326931600113E-3</c:v>
                </c:pt>
                <c:pt idx="4">
                  <c:v>3.415033467850037E-3</c:v>
                </c:pt>
                <c:pt idx="5">
                  <c:v>4.9515988504299458E-3</c:v>
                </c:pt>
                <c:pt idx="6">
                  <c:v>4.3902467076600256E-3</c:v>
                </c:pt>
                <c:pt idx="7">
                  <c:v>4.8576083652399401E-3</c:v>
                </c:pt>
                <c:pt idx="8">
                  <c:v>5.1080112528900656E-3</c:v>
                </c:pt>
                <c:pt idx="9">
                  <c:v>1.0793430055400677E-3</c:v>
                </c:pt>
                <c:pt idx="10">
                  <c:v>4.0684718029000066E-3</c:v>
                </c:pt>
                <c:pt idx="11">
                  <c:v>4.07334663292005E-3</c:v>
                </c:pt>
                <c:pt idx="12">
                  <c:v>3.801845814240039E-3</c:v>
                </c:pt>
                <c:pt idx="13">
                  <c:v>2.3798055872200053E-3</c:v>
                </c:pt>
                <c:pt idx="14">
                  <c:v>5.1880186871200353E-3</c:v>
                </c:pt>
                <c:pt idx="15">
                  <c:v>5.5869768025000608E-3</c:v>
                </c:pt>
                <c:pt idx="16">
                  <c:v>7.3646650285300553E-3</c:v>
                </c:pt>
                <c:pt idx="17">
                  <c:v>4.6320272750899963E-3</c:v>
                </c:pt>
                <c:pt idx="18">
                  <c:v>5.262827390919966E-3</c:v>
                </c:pt>
                <c:pt idx="19">
                  <c:v>5.0318132001299885E-3</c:v>
                </c:pt>
                <c:pt idx="20">
                  <c:v>4.2960925588499781E-3</c:v>
                </c:pt>
                <c:pt idx="21">
                  <c:v>3.2350069570100002E-3</c:v>
                </c:pt>
                <c:pt idx="22">
                  <c:v>2.4238074130799704E-3</c:v>
                </c:pt>
                <c:pt idx="23">
                  <c:v>4.2684730499199476E-3</c:v>
                </c:pt>
                <c:pt idx="24">
                  <c:v>5.7034088833400175E-3</c:v>
                </c:pt>
                <c:pt idx="25">
                  <c:v>5.4450647495899321E-3</c:v>
                </c:pt>
                <c:pt idx="26">
                  <c:v>8.7596661572300148E-3</c:v>
                </c:pt>
                <c:pt idx="27">
                  <c:v>9.3586458691200386E-3</c:v>
                </c:pt>
                <c:pt idx="28">
                  <c:v>6.496E-3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74999999999996E-2"/>
          <c:y val="4.5653594771241833E-2"/>
          <c:w val="0.80281517094017096"/>
          <c:h val="0.674864634976183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12'!$C$2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12'!$C$3:$C$31</c:f>
              <c:numCache>
                <c:formatCode>General</c:formatCode>
                <c:ptCount val="29"/>
                <c:pt idx="0">
                  <c:v>5.9999999999999429E-3</c:v>
                </c:pt>
                <c:pt idx="1">
                  <c:v>7.9999999999999724E-3</c:v>
                </c:pt>
                <c:pt idx="2">
                  <c:v>7.9999999999999724E-3</c:v>
                </c:pt>
                <c:pt idx="3">
                  <c:v>5.9999999999999429E-3</c:v>
                </c:pt>
                <c:pt idx="4">
                  <c:v>9.9999999999994321E-4</c:v>
                </c:pt>
                <c:pt idx="5">
                  <c:v>-9.9999999999994321E-4</c:v>
                </c:pt>
                <c:pt idx="6">
                  <c:v>-4.0000000000000565E-3</c:v>
                </c:pt>
                <c:pt idx="7">
                  <c:v>-2.0000000000000282E-3</c:v>
                </c:pt>
                <c:pt idx="8">
                  <c:v>0</c:v>
                </c:pt>
                <c:pt idx="9">
                  <c:v>2.9999999999999701E-3</c:v>
                </c:pt>
                <c:pt idx="10">
                  <c:v>1.0999999999999944E-2</c:v>
                </c:pt>
                <c:pt idx="11">
                  <c:v>1.2000000000000028E-2</c:v>
                </c:pt>
                <c:pt idx="12">
                  <c:v>1.2999999999999999E-2</c:v>
                </c:pt>
                <c:pt idx="13">
                  <c:v>1.4999999999999999E-2</c:v>
                </c:pt>
                <c:pt idx="14">
                  <c:v>0.01</c:v>
                </c:pt>
                <c:pt idx="15">
                  <c:v>8.9999999999999993E-3</c:v>
                </c:pt>
                <c:pt idx="16">
                  <c:v>8.9999999999999993E-3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8.9999999999999993E-3</c:v>
                </c:pt>
                <c:pt idx="22">
                  <c:v>1.2E-2</c:v>
                </c:pt>
                <c:pt idx="23">
                  <c:v>1.0999999999999999E-2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1.7000000000000001E-2</c:v>
                </c:pt>
                <c:pt idx="27">
                  <c:v>1.9E-2</c:v>
                </c:pt>
                <c:pt idx="28">
                  <c:v>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C4-4504-838F-46751294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044288"/>
        <c:axId val="68042752"/>
      </c:barChart>
      <c:lineChart>
        <c:grouping val="standard"/>
        <c:varyColors val="0"/>
        <c:ser>
          <c:idx val="3"/>
          <c:order val="1"/>
          <c:tx>
            <c:strRef>
              <c:f>'График 12'!$D$2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12'!$D$3:$D$31</c:f>
              <c:numCache>
                <c:formatCode>General</c:formatCode>
                <c:ptCount val="29"/>
                <c:pt idx="0">
                  <c:v>5.9000000000000059E-2</c:v>
                </c:pt>
                <c:pt idx="1">
                  <c:v>5.2999999999999971E-2</c:v>
                </c:pt>
                <c:pt idx="2">
                  <c:v>5.5E-2</c:v>
                </c:pt>
                <c:pt idx="3">
                  <c:v>5.5E-2</c:v>
                </c:pt>
                <c:pt idx="4">
                  <c:v>5.0999999999999941E-2</c:v>
                </c:pt>
                <c:pt idx="5">
                  <c:v>4.200000000000003E-2</c:v>
                </c:pt>
                <c:pt idx="6">
                  <c:v>4.400000000000006E-2</c:v>
                </c:pt>
                <c:pt idx="7">
                  <c:v>5.0999999999999941E-2</c:v>
                </c:pt>
                <c:pt idx="8">
                  <c:v>5.700000000000003E-2</c:v>
                </c:pt>
                <c:pt idx="9">
                  <c:v>4.7000000000000028E-2</c:v>
                </c:pt>
                <c:pt idx="10">
                  <c:v>0.05</c:v>
                </c:pt>
                <c:pt idx="11">
                  <c:v>5.0999999999999941E-2</c:v>
                </c:pt>
                <c:pt idx="12">
                  <c:v>5.7999999999999968E-2</c:v>
                </c:pt>
                <c:pt idx="13">
                  <c:v>6.5999999999999948E-2</c:v>
                </c:pt>
                <c:pt idx="14">
                  <c:v>6.7000000000000032E-2</c:v>
                </c:pt>
                <c:pt idx="15">
                  <c:v>7.0999999999999938E-2</c:v>
                </c:pt>
                <c:pt idx="16">
                  <c:v>7.9000000000000001E-2</c:v>
                </c:pt>
                <c:pt idx="17">
                  <c:v>8.2000000000000003E-2</c:v>
                </c:pt>
                <c:pt idx="18">
                  <c:v>8.6999999999999994E-2</c:v>
                </c:pt>
                <c:pt idx="19">
                  <c:v>0.09</c:v>
                </c:pt>
                <c:pt idx="20">
                  <c:v>9.0999999999999998E-2</c:v>
                </c:pt>
                <c:pt idx="21">
                  <c:v>9.7000000000000003E-2</c:v>
                </c:pt>
                <c:pt idx="22">
                  <c:v>9.7000000000000003E-2</c:v>
                </c:pt>
                <c:pt idx="23">
                  <c:v>9.6000000000000002E-2</c:v>
                </c:pt>
                <c:pt idx="24">
                  <c:v>9.1999999999999998E-2</c:v>
                </c:pt>
                <c:pt idx="25">
                  <c:v>8.5999999999999993E-2</c:v>
                </c:pt>
                <c:pt idx="26">
                  <c:v>9.2999999999999999E-2</c:v>
                </c:pt>
                <c:pt idx="27">
                  <c:v>0.104</c:v>
                </c:pt>
                <c:pt idx="28">
                  <c:v>0.107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5C4-4504-838F-46751294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6752"/>
        <c:axId val="68028672"/>
      </c:lineChart>
      <c:lineChart>
        <c:grouping val="standard"/>
        <c:varyColors val="0"/>
        <c:ser>
          <c:idx val="4"/>
          <c:order val="2"/>
          <c:tx>
            <c:strRef>
              <c:f>'График 12'!$E$2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'График 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12'!$E$3:$E$31</c:f>
              <c:numCache>
                <c:formatCode>General</c:formatCode>
                <c:ptCount val="29"/>
                <c:pt idx="0">
                  <c:v>1.4167103676099657E-3</c:v>
                </c:pt>
                <c:pt idx="1">
                  <c:v>4.1249334788300016E-3</c:v>
                </c:pt>
                <c:pt idx="2">
                  <c:v>6.5226232870099921E-3</c:v>
                </c:pt>
                <c:pt idx="3">
                  <c:v>4.8322905000199512E-3</c:v>
                </c:pt>
                <c:pt idx="4">
                  <c:v>2.9138350696899808E-3</c:v>
                </c:pt>
                <c:pt idx="5">
                  <c:v>2.3136593327299695E-3</c:v>
                </c:pt>
                <c:pt idx="6">
                  <c:v>3.3819874452099439E-3</c:v>
                </c:pt>
                <c:pt idx="7">
                  <c:v>7.4120549798300317E-3</c:v>
                </c:pt>
                <c:pt idx="8">
                  <c:v>7.1027945460400586E-3</c:v>
                </c:pt>
                <c:pt idx="9">
                  <c:v>-1.8604330032701455E-4</c:v>
                </c:pt>
                <c:pt idx="10">
                  <c:v>4.0260739340999404E-3</c:v>
                </c:pt>
                <c:pt idx="11">
                  <c:v>4.8875075613200635E-3</c:v>
                </c:pt>
                <c:pt idx="12">
                  <c:v>9.0501593255099527E-3</c:v>
                </c:pt>
                <c:pt idx="13">
                  <c:v>1.0866727296569963E-2</c:v>
                </c:pt>
                <c:pt idx="14">
                  <c:v>7.5061868966899677E-3</c:v>
                </c:pt>
                <c:pt idx="15">
                  <c:v>7.2222352671799687E-3</c:v>
                </c:pt>
                <c:pt idx="16">
                  <c:v>1.0874820346899981E-2</c:v>
                </c:pt>
                <c:pt idx="17">
                  <c:v>5.173225429220025E-3</c:v>
                </c:pt>
                <c:pt idx="18">
                  <c:v>8.7147149235799765E-3</c:v>
                </c:pt>
                <c:pt idx="19">
                  <c:v>1.0378888705700006E-2</c:v>
                </c:pt>
                <c:pt idx="20">
                  <c:v>8.1903684133300195E-3</c:v>
                </c:pt>
                <c:pt idx="21">
                  <c:v>5.9171992750900416E-3</c:v>
                </c:pt>
                <c:pt idx="22">
                  <c:v>5.5184407432300022E-3</c:v>
                </c:pt>
                <c:pt idx="23">
                  <c:v>4.2190820468799468E-3</c:v>
                </c:pt>
                <c:pt idx="24">
                  <c:v>5.2956296476399699E-3</c:v>
                </c:pt>
                <c:pt idx="25">
                  <c:v>4.6753837292600057E-3</c:v>
                </c:pt>
                <c:pt idx="26">
                  <c:v>1.3816930354810068E-2</c:v>
                </c:pt>
                <c:pt idx="27">
                  <c:v>1.6820176388939956E-2</c:v>
                </c:pt>
                <c:pt idx="28">
                  <c:v>1.379E-2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C4-4504-838F-46751294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44288"/>
        <c:axId val="68042752"/>
      </c:lineChart>
      <c:catAx>
        <c:axId val="680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028672"/>
        <c:crosses val="autoZero"/>
        <c:auto val="1"/>
        <c:lblAlgn val="ctr"/>
        <c:lblOffset val="100"/>
        <c:tickLblSkip val="1"/>
        <c:noMultiLvlLbl val="0"/>
      </c:catAx>
      <c:valAx>
        <c:axId val="6802867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026752"/>
        <c:crossesAt val="1"/>
        <c:crossBetween val="between"/>
      </c:valAx>
      <c:valAx>
        <c:axId val="68042752"/>
        <c:scaling>
          <c:orientation val="minMax"/>
          <c:max val="2.0000000000000004E-2"/>
          <c:min val="-5.000000000000001E-3"/>
        </c:scaling>
        <c:delete val="0"/>
        <c:axPos val="r"/>
        <c:numFmt formatCode="0.0%" sourceLinked="0"/>
        <c:majorTickMark val="out"/>
        <c:minorTickMark val="none"/>
        <c:tickLblPos val="nextTo"/>
        <c:crossAx val="68044288"/>
        <c:crosses val="max"/>
        <c:crossBetween val="between"/>
      </c:valAx>
      <c:catAx>
        <c:axId val="6804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042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64203233256351E-2"/>
          <c:y val="0.8724917371439681"/>
          <c:w val="0.73637413394919171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13'!$C$2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13'!$C$3:$C$31</c:f>
              <c:numCache>
                <c:formatCode>General</c:formatCode>
                <c:ptCount val="29"/>
                <c:pt idx="0">
                  <c:v>0.23141299999999998</c:v>
                </c:pt>
                <c:pt idx="1">
                  <c:v>9.9177000000000001E-2</c:v>
                </c:pt>
                <c:pt idx="2">
                  <c:v>6.6117999999999996E-2</c:v>
                </c:pt>
                <c:pt idx="3">
                  <c:v>9.9177000000000001E-2</c:v>
                </c:pt>
                <c:pt idx="4">
                  <c:v>0.11570649999999999</c:v>
                </c:pt>
                <c:pt idx="5">
                  <c:v>0.198354</c:v>
                </c:pt>
                <c:pt idx="6">
                  <c:v>0.26447199999999998</c:v>
                </c:pt>
                <c:pt idx="7">
                  <c:v>0.33058999999999999</c:v>
                </c:pt>
                <c:pt idx="8">
                  <c:v>0.39670800000000001</c:v>
                </c:pt>
                <c:pt idx="9">
                  <c:v>0.47935549999999999</c:v>
                </c:pt>
                <c:pt idx="10">
                  <c:v>0.59506199999999998</c:v>
                </c:pt>
                <c:pt idx="11">
                  <c:v>0.64465050000000002</c:v>
                </c:pt>
                <c:pt idx="12">
                  <c:v>0.77947375129999996</c:v>
                </c:pt>
                <c:pt idx="13">
                  <c:v>1.0282419698</c:v>
                </c:pt>
                <c:pt idx="14">
                  <c:v>1.2604256403999998</c:v>
                </c:pt>
                <c:pt idx="15">
                  <c:v>1.5921165983999999</c:v>
                </c:pt>
                <c:pt idx="16">
                  <c:v>1.7579620773999998</c:v>
                </c:pt>
                <c:pt idx="17">
                  <c:v>1.9403921042999999</c:v>
                </c:pt>
                <c:pt idx="18">
                  <c:v>2.0067302958999997</c:v>
                </c:pt>
                <c:pt idx="19">
                  <c:v>2.0896530354</c:v>
                </c:pt>
                <c:pt idx="20">
                  <c:v>2.1062375832999995</c:v>
                </c:pt>
                <c:pt idx="21">
                  <c:v>2.321836706</c:v>
                </c:pt>
                <c:pt idx="22">
                  <c:v>2.5706049245</c:v>
                </c:pt>
                <c:pt idx="23">
                  <c:v>2.6701122119000003</c:v>
                </c:pt>
                <c:pt idx="24">
                  <c:v>2.6203585681999999</c:v>
                </c:pt>
                <c:pt idx="25">
                  <c:v>2.4710976371000006</c:v>
                </c:pt>
                <c:pt idx="26">
                  <c:v>2.3550058018000004</c:v>
                </c:pt>
                <c:pt idx="27">
                  <c:v>2.1559912269999999</c:v>
                </c:pt>
                <c:pt idx="28">
                  <c:v>2.2223294185999998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'График 13'!$D$2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'График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13'!$D$3:$D$31</c:f>
              <c:numCache>
                <c:formatCode>General</c:formatCode>
                <c:ptCount val="29"/>
                <c:pt idx="0">
                  <c:v>2.7139875</c:v>
                </c:pt>
                <c:pt idx="1">
                  <c:v>2.1970375</c:v>
                </c:pt>
                <c:pt idx="2">
                  <c:v>2.1970375</c:v>
                </c:pt>
                <c:pt idx="3">
                  <c:v>2.1711900000000002</c:v>
                </c:pt>
                <c:pt idx="4">
                  <c:v>2.0678000000000001</c:v>
                </c:pt>
                <c:pt idx="5">
                  <c:v>2.016105</c:v>
                </c:pt>
                <c:pt idx="6">
                  <c:v>1.8610200000000001</c:v>
                </c:pt>
                <c:pt idx="7">
                  <c:v>1.7834775000000003</c:v>
                </c:pt>
                <c:pt idx="8">
                  <c:v>1.7834775000000003</c:v>
                </c:pt>
                <c:pt idx="9">
                  <c:v>1.9127150000000002</c:v>
                </c:pt>
                <c:pt idx="10">
                  <c:v>1.9385625000000002</c:v>
                </c:pt>
                <c:pt idx="11">
                  <c:v>1.9385625000000002</c:v>
                </c:pt>
                <c:pt idx="12">
                  <c:v>2.1093254240000001</c:v>
                </c:pt>
                <c:pt idx="13">
                  <c:v>2.1620585596000002</c:v>
                </c:pt>
                <c:pt idx="14">
                  <c:v>2.0302257206000003</c:v>
                </c:pt>
                <c:pt idx="15">
                  <c:v>2.1093254240000001</c:v>
                </c:pt>
                <c:pt idx="16">
                  <c:v>2.3993576698000001</c:v>
                </c:pt>
                <c:pt idx="17">
                  <c:v>2.7948561868000001</c:v>
                </c:pt>
                <c:pt idx="18">
                  <c:v>3.0585218647999999</c:v>
                </c:pt>
                <c:pt idx="19">
                  <c:v>3.3749206784000005</c:v>
                </c:pt>
                <c:pt idx="20">
                  <c:v>3.559486653</c:v>
                </c:pt>
                <c:pt idx="21">
                  <c:v>3.6385863564000003</c:v>
                </c:pt>
                <c:pt idx="22">
                  <c:v>3.5331200852000002</c:v>
                </c:pt>
                <c:pt idx="23">
                  <c:v>3.4803869496000002</c:v>
                </c:pt>
                <c:pt idx="24">
                  <c:v>3.4276538140000001</c:v>
                </c:pt>
                <c:pt idx="25">
                  <c:v>3.4540203817999986</c:v>
                </c:pt>
                <c:pt idx="26">
                  <c:v>3.7176860597999988</c:v>
                </c:pt>
                <c:pt idx="27">
                  <c:v>3.9286186022000016</c:v>
                </c:pt>
                <c:pt idx="28">
                  <c:v>3.8758854666000002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'График 13'!$E$2</c:f>
              <c:strCache>
                <c:ptCount val="1"/>
                <c:pt idx="0">
                  <c:v>Фрукты и овощи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'График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13'!$E$3:$E$31</c:f>
              <c:numCache>
                <c:formatCode>General</c:formatCode>
                <c:ptCount val="29"/>
                <c:pt idx="0">
                  <c:v>1.1629922000000001</c:v>
                </c:pt>
                <c:pt idx="1">
                  <c:v>1.035541</c:v>
                </c:pt>
                <c:pt idx="2">
                  <c:v>1.0036782</c:v>
                </c:pt>
                <c:pt idx="3">
                  <c:v>0.78063860000000007</c:v>
                </c:pt>
                <c:pt idx="4">
                  <c:v>0.20710820000000002</c:v>
                </c:pt>
                <c:pt idx="5">
                  <c:v>-0.70098160000000009</c:v>
                </c:pt>
                <c:pt idx="6">
                  <c:v>-0.65318739999999997</c:v>
                </c:pt>
                <c:pt idx="7">
                  <c:v>0.23897100000000002</c:v>
                </c:pt>
                <c:pt idx="8">
                  <c:v>0.20710820000000002</c:v>
                </c:pt>
                <c:pt idx="9">
                  <c:v>-1.1629922000000001</c:v>
                </c:pt>
                <c:pt idx="10">
                  <c:v>-1.0992666000000002</c:v>
                </c:pt>
                <c:pt idx="11">
                  <c:v>-1.0036782</c:v>
                </c:pt>
                <c:pt idx="12">
                  <c:v>-0.70134399719999996</c:v>
                </c:pt>
                <c:pt idx="13">
                  <c:v>-0.33473236229999997</c:v>
                </c:pt>
                <c:pt idx="14">
                  <c:v>-0.14345672669999998</c:v>
                </c:pt>
                <c:pt idx="15">
                  <c:v>-0.2072152719</c:v>
                </c:pt>
                <c:pt idx="16">
                  <c:v>0.22315490819999997</c:v>
                </c:pt>
                <c:pt idx="17">
                  <c:v>7.9698181499999993E-2</c:v>
                </c:pt>
                <c:pt idx="18">
                  <c:v>0.4144305438</c:v>
                </c:pt>
                <c:pt idx="19">
                  <c:v>0.31879272599999997</c:v>
                </c:pt>
                <c:pt idx="20">
                  <c:v>0.55788727049999998</c:v>
                </c:pt>
                <c:pt idx="21">
                  <c:v>1.2114123587999999</c:v>
                </c:pt>
                <c:pt idx="22">
                  <c:v>1.1954727224999999</c:v>
                </c:pt>
                <c:pt idx="23">
                  <c:v>1.0041970868999999</c:v>
                </c:pt>
                <c:pt idx="24">
                  <c:v>0.78104217870000003</c:v>
                </c:pt>
                <c:pt idx="25">
                  <c:v>0.4144305438</c:v>
                </c:pt>
                <c:pt idx="26">
                  <c:v>0.73322326979999985</c:v>
                </c:pt>
                <c:pt idx="27">
                  <c:v>1.5461447210999997</c:v>
                </c:pt>
                <c:pt idx="28">
                  <c:v>1.6099032662999997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D3-4BA7-8586-1C50D20CB8DF}"/>
            </c:ext>
          </c:extLst>
        </c:ser>
        <c:ser>
          <c:idx val="3"/>
          <c:order val="3"/>
          <c:tx>
            <c:strRef>
              <c:f>'График 13'!$F$2</c:f>
              <c:strCache>
                <c:ptCount val="1"/>
                <c:pt idx="0">
                  <c:v>Другие товары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'График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13'!$F$3:$F$31</c:f>
              <c:numCache>
                <c:formatCode>General</c:formatCode>
                <c:ptCount val="29"/>
                <c:pt idx="0">
                  <c:v>2.3326107825229005</c:v>
                </c:pt>
                <c:pt idx="1">
                  <c:v>2.4232941581968244</c:v>
                </c:pt>
                <c:pt idx="2">
                  <c:v>2.614902402154005</c:v>
                </c:pt>
                <c:pt idx="3">
                  <c:v>2.7852255363343219</c:v>
                </c:pt>
                <c:pt idx="4">
                  <c:v>2.9192137535018645</c:v>
                </c:pt>
                <c:pt idx="5">
                  <c:v>2.908991321785118</c:v>
                </c:pt>
                <c:pt idx="6">
                  <c:v>3.2310618387978902</c:v>
                </c:pt>
                <c:pt idx="7">
                  <c:v>3.0149351876047921</c:v>
                </c:pt>
                <c:pt idx="8">
                  <c:v>3.2267524756739352</c:v>
                </c:pt>
                <c:pt idx="9">
                  <c:v>3.1650272075454695</c:v>
                </c:pt>
                <c:pt idx="10">
                  <c:v>3.0954241198632788</c:v>
                </c:pt>
                <c:pt idx="11">
                  <c:v>2.9921019857603448</c:v>
                </c:pt>
                <c:pt idx="12">
                  <c:v>3.0285644272140693</c:v>
                </c:pt>
                <c:pt idx="13">
                  <c:v>3.2565174771667298</c:v>
                </c:pt>
                <c:pt idx="14">
                  <c:v>3.0977557075031759</c:v>
                </c:pt>
                <c:pt idx="15">
                  <c:v>3.1128027864534316</c:v>
                </c:pt>
                <c:pt idx="16">
                  <c:v>3.1479014570725976</c:v>
                </c:pt>
                <c:pt idx="17">
                  <c:v>3.1903933958380266</c:v>
                </c:pt>
                <c:pt idx="18">
                  <c:v>3.0762182370710036</c:v>
                </c:pt>
                <c:pt idx="19">
                  <c:v>3.1230955749039859</c:v>
                </c:pt>
                <c:pt idx="20">
                  <c:v>2.9724545321526641</c:v>
                </c:pt>
                <c:pt idx="21">
                  <c:v>2.8492273931944272</c:v>
                </c:pt>
                <c:pt idx="22">
                  <c:v>2.8583799796534759</c:v>
                </c:pt>
                <c:pt idx="23">
                  <c:v>2.9913633414361911</c:v>
                </c:pt>
                <c:pt idx="24">
                  <c:v>2.8993086533396495</c:v>
                </c:pt>
                <c:pt idx="25">
                  <c:v>2.7938707588529477</c:v>
                </c:pt>
                <c:pt idx="26">
                  <c:v>2.8682368097840598</c:v>
                </c:pt>
                <c:pt idx="27">
                  <c:v>3.0624996738712884</c:v>
                </c:pt>
                <c:pt idx="28">
                  <c:v>3.3230568775210232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ED3-4BA7-8586-1C50D20CB8DF}"/>
            </c:ext>
          </c:extLst>
        </c:ser>
        <c:ser>
          <c:idx val="4"/>
          <c:order val="4"/>
          <c:tx>
            <c:strRef>
              <c:f>'График 13'!$G$2</c:f>
              <c:strCache>
                <c:ptCount val="1"/>
                <c:pt idx="0">
                  <c:v>Сахар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13'!$A$3:$B$31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13'!$G$3:$G$31</c:f>
              <c:numCache>
                <c:formatCode>General</c:formatCode>
                <c:ptCount val="29"/>
                <c:pt idx="0">
                  <c:v>-0.54100348252289499</c:v>
                </c:pt>
                <c:pt idx="1">
                  <c:v>-0.45504965819682708</c:v>
                </c:pt>
                <c:pt idx="2">
                  <c:v>-0.38173610215400477</c:v>
                </c:pt>
                <c:pt idx="3">
                  <c:v>-0.33623113633432217</c:v>
                </c:pt>
                <c:pt idx="4">
                  <c:v>-0.20982845350187018</c:v>
                </c:pt>
                <c:pt idx="5">
                  <c:v>-0.22246872178511537</c:v>
                </c:pt>
                <c:pt idx="6">
                  <c:v>-0.30336643879788472</c:v>
                </c:pt>
                <c:pt idx="7">
                  <c:v>-0.26797368760479801</c:v>
                </c:pt>
                <c:pt idx="8">
                  <c:v>8.5953824326067477E-2</c:v>
                </c:pt>
                <c:pt idx="9">
                  <c:v>0.3058944924545336</c:v>
                </c:pt>
                <c:pt idx="10">
                  <c:v>0.47021798013672117</c:v>
                </c:pt>
                <c:pt idx="11">
                  <c:v>0.52836321423964938</c:v>
                </c:pt>
                <c:pt idx="12">
                  <c:v>0.58398039468592788</c:v>
                </c:pt>
                <c:pt idx="13">
                  <c:v>0.48791435573326447</c:v>
                </c:pt>
                <c:pt idx="14">
                  <c:v>0.45504965819682708</c:v>
                </c:pt>
                <c:pt idx="15">
                  <c:v>0.49297046304656267</c:v>
                </c:pt>
                <c:pt idx="16">
                  <c:v>0.37162388752740882</c:v>
                </c:pt>
                <c:pt idx="17">
                  <c:v>0.19466013156197609</c:v>
                </c:pt>
                <c:pt idx="18">
                  <c:v>0.14409905842899531</c:v>
                </c:pt>
                <c:pt idx="19">
                  <c:v>9.3537985296014522E-2</c:v>
                </c:pt>
                <c:pt idx="20">
                  <c:v>-9.6066038952663413E-2</c:v>
                </c:pt>
                <c:pt idx="21">
                  <c:v>-0.32106281439442808</c:v>
                </c:pt>
                <c:pt idx="22">
                  <c:v>-0.45757771185347595</c:v>
                </c:pt>
                <c:pt idx="23">
                  <c:v>-0.54605958983619229</c:v>
                </c:pt>
                <c:pt idx="24">
                  <c:v>-0.52836321423964938</c:v>
                </c:pt>
                <c:pt idx="25">
                  <c:v>-0.53341932155294736</c:v>
                </c:pt>
                <c:pt idx="26">
                  <c:v>-0.37415194118405776</c:v>
                </c:pt>
                <c:pt idx="27">
                  <c:v>-0.29325422417128838</c:v>
                </c:pt>
                <c:pt idx="28">
                  <c:v>-0.33117502902102414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2F-4A4A-AA6B-2AB853F1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04960"/>
        <c:axId val="68106496"/>
      </c:barChart>
      <c:catAx>
        <c:axId val="681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106496"/>
        <c:crosses val="autoZero"/>
        <c:auto val="1"/>
        <c:lblAlgn val="ctr"/>
        <c:lblOffset val="100"/>
        <c:tickLblSkip val="1"/>
        <c:noMultiLvlLbl val="0"/>
      </c:catAx>
      <c:valAx>
        <c:axId val="68106496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68104960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14'!$D$2</c:f>
              <c:strCache>
                <c:ptCount val="1"/>
                <c:pt idx="0">
                  <c:v>Потребительские цены на мясо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'График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14'!$D$3:$D$31</c:f>
              <c:numCache>
                <c:formatCode>0%</c:formatCode>
                <c:ptCount val="29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  <c:pt idx="27">
                  <c:v>0.14899999999999999</c:v>
                </c:pt>
                <c:pt idx="28">
                  <c:v>0.14699999999999999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'График 14'!$C$2</c:f>
              <c:strCache>
                <c:ptCount val="1"/>
                <c:pt idx="0">
                  <c:v>Цены производителей на мясо (живой вес)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14'!$C$3:$C$31</c:f>
              <c:numCache>
                <c:formatCode>0%</c:formatCode>
                <c:ptCount val="29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  <c:pt idx="27">
                  <c:v>4.2000000000000003E-2</c:v>
                </c:pt>
                <c:pt idx="28">
                  <c:v>4.9000000000000002E-2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'График 14'!$E$2</c:f>
              <c:strCache>
                <c:ptCount val="1"/>
                <c:pt idx="0">
                  <c:v>Цены производителей мясо (обработка)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14'!$E$3:$E$31</c:f>
              <c:numCache>
                <c:formatCode>0%</c:formatCode>
                <c:ptCount val="29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  <c:pt idx="27">
                  <c:v>6.0999999999999999E-2</c:v>
                </c:pt>
                <c:pt idx="28">
                  <c:v>8.6999999999999994E-2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'График 14'!$F$2</c:f>
              <c:strCache>
                <c:ptCount val="1"/>
                <c:pt idx="0">
                  <c:v>Цены на культуры кормовые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14'!$A$3:$B$31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14'!$F$3:$F$31</c:f>
              <c:numCache>
                <c:formatCode>0%</c:formatCode>
                <c:ptCount val="29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  <c:pt idx="26">
                  <c:v>7.0000000000000007E-2</c:v>
                </c:pt>
                <c:pt idx="27">
                  <c:v>7.2999999999999995E-2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catAx>
        <c:axId val="678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4</xdr:row>
      <xdr:rowOff>114300</xdr:rowOff>
    </xdr:from>
    <xdr:to>
      <xdr:col>10</xdr:col>
      <xdr:colOff>480700</xdr:colOff>
      <xdr:row>24</xdr:row>
      <xdr:rowOff>84300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0" y="889000"/>
          <a:ext cx="5040000" cy="37800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177799</xdr:colOff>
      <xdr:row>3</xdr:row>
      <xdr:rowOff>165101</xdr:rowOff>
    </xdr:from>
    <xdr:to>
      <xdr:col>9</xdr:col>
      <xdr:colOff>300199</xdr:colOff>
      <xdr:row>15</xdr:row>
      <xdr:rowOff>47953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599" y="749301"/>
          <a:ext cx="3780000" cy="21688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314960</xdr:colOff>
      <xdr:row>1</xdr:row>
      <xdr:rowOff>670560</xdr:rowOff>
    </xdr:from>
    <xdr:to>
      <xdr:col>12</xdr:col>
      <xdr:colOff>436880</xdr:colOff>
      <xdr:row>18</xdr:row>
      <xdr:rowOff>142240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1</xdr:row>
      <xdr:rowOff>721360</xdr:rowOff>
    </xdr:from>
    <xdr:to>
      <xdr:col>12</xdr:col>
      <xdr:colOff>467360</xdr:colOff>
      <xdr:row>24</xdr:row>
      <xdr:rowOff>81280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224691</xdr:colOff>
      <xdr:row>1</xdr:row>
      <xdr:rowOff>1033095</xdr:rowOff>
    </xdr:from>
    <xdr:to>
      <xdr:col>14</xdr:col>
      <xdr:colOff>347091</xdr:colOff>
      <xdr:row>18</xdr:row>
      <xdr:rowOff>3695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233680</xdr:colOff>
      <xdr:row>3</xdr:row>
      <xdr:rowOff>40640</xdr:rowOff>
    </xdr:from>
    <xdr:to>
      <xdr:col>12</xdr:col>
      <xdr:colOff>356080</xdr:colOff>
      <xdr:row>22</xdr:row>
      <xdr:rowOff>20320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5</xdr:row>
      <xdr:rowOff>30480</xdr:rowOff>
    </xdr:from>
    <xdr:to>
      <xdr:col>12</xdr:col>
      <xdr:colOff>244320</xdr:colOff>
      <xdr:row>20</xdr:row>
      <xdr:rowOff>80580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4</xdr:row>
      <xdr:rowOff>0</xdr:rowOff>
    </xdr:from>
    <xdr:to>
      <xdr:col>12</xdr:col>
      <xdr:colOff>109700</xdr:colOff>
      <xdr:row>20</xdr:row>
      <xdr:rowOff>12000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5</xdr:row>
      <xdr:rowOff>76200</xdr:rowOff>
    </xdr:from>
    <xdr:to>
      <xdr:col>16</xdr:col>
      <xdr:colOff>147800</xdr:colOff>
      <xdr:row>21</xdr:row>
      <xdr:rowOff>88200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152400</xdr:rowOff>
    </xdr:from>
    <xdr:to>
      <xdr:col>11</xdr:col>
      <xdr:colOff>541500</xdr:colOff>
      <xdr:row>20</xdr:row>
      <xdr:rowOff>121920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12700</xdr:rowOff>
    </xdr:from>
    <xdr:to>
      <xdr:col>11</xdr:col>
      <xdr:colOff>351000</xdr:colOff>
      <xdr:row>19</xdr:row>
      <xdr:rowOff>24700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4</xdr:row>
      <xdr:rowOff>165100</xdr:rowOff>
    </xdr:from>
    <xdr:to>
      <xdr:col>10</xdr:col>
      <xdr:colOff>277500</xdr:colOff>
      <xdr:row>20</xdr:row>
      <xdr:rowOff>177100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9398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34925</xdr:colOff>
      <xdr:row>3</xdr:row>
      <xdr:rowOff>128587</xdr:rowOff>
    </xdr:from>
    <xdr:to>
      <xdr:col>13</xdr:col>
      <xdr:colOff>157325</xdr:colOff>
      <xdr:row>19</xdr:row>
      <xdr:rowOff>140587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15874</xdr:colOff>
      <xdr:row>6</xdr:row>
      <xdr:rowOff>168274</xdr:rowOff>
    </xdr:from>
    <xdr:to>
      <xdr:col>12</xdr:col>
      <xdr:colOff>335279</xdr:colOff>
      <xdr:row>24</xdr:row>
      <xdr:rowOff>182879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323812</xdr:colOff>
      <xdr:row>2</xdr:row>
      <xdr:rowOff>133740</xdr:rowOff>
    </xdr:from>
    <xdr:to>
      <xdr:col>11</xdr:col>
      <xdr:colOff>446212</xdr:colOff>
      <xdr:row>18</xdr:row>
      <xdr:rowOff>145740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396874</xdr:colOff>
      <xdr:row>7</xdr:row>
      <xdr:rowOff>25400</xdr:rowOff>
    </xdr:from>
    <xdr:to>
      <xdr:col>11</xdr:col>
      <xdr:colOff>519274</xdr:colOff>
      <xdr:row>23</xdr:row>
      <xdr:rowOff>37400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568960</xdr:colOff>
      <xdr:row>2</xdr:row>
      <xdr:rowOff>182880</xdr:rowOff>
    </xdr:from>
    <xdr:to>
      <xdr:col>12</xdr:col>
      <xdr:colOff>81760</xdr:colOff>
      <xdr:row>19</xdr:row>
      <xdr:rowOff>4380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996949</xdr:colOff>
      <xdr:row>1</xdr:row>
      <xdr:rowOff>63500</xdr:rowOff>
    </xdr:from>
    <xdr:to>
      <xdr:col>11</xdr:col>
      <xdr:colOff>154149</xdr:colOff>
      <xdr:row>16</xdr:row>
      <xdr:rowOff>189800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595312</xdr:colOff>
      <xdr:row>17</xdr:row>
      <xdr:rowOff>34131</xdr:rowOff>
    </xdr:from>
    <xdr:to>
      <xdr:col>8</xdr:col>
      <xdr:colOff>386718</xdr:colOff>
      <xdr:row>33</xdr:row>
      <xdr:rowOff>46131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98427</xdr:colOff>
      <xdr:row>16</xdr:row>
      <xdr:rowOff>76200</xdr:rowOff>
    </xdr:from>
    <xdr:to>
      <xdr:col>8</xdr:col>
      <xdr:colOff>601827</xdr:colOff>
      <xdr:row>32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158749</xdr:colOff>
      <xdr:row>16</xdr:row>
      <xdr:rowOff>139701</xdr:rowOff>
    </xdr:from>
    <xdr:to>
      <xdr:col>8</xdr:col>
      <xdr:colOff>649449</xdr:colOff>
      <xdr:row>32</xdr:row>
      <xdr:rowOff>139001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416983</xdr:colOff>
      <xdr:row>1</xdr:row>
      <xdr:rowOff>88901</xdr:rowOff>
    </xdr:from>
    <xdr:to>
      <xdr:col>8</xdr:col>
      <xdr:colOff>298083</xdr:colOff>
      <xdr:row>17</xdr:row>
      <xdr:rowOff>100901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5</xdr:row>
      <xdr:rowOff>38100</xdr:rowOff>
    </xdr:from>
    <xdr:to>
      <xdr:col>10</xdr:col>
      <xdr:colOff>429900</xdr:colOff>
      <xdr:row>21</xdr:row>
      <xdr:rowOff>50100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0033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3</xdr:row>
      <xdr:rowOff>35983</xdr:rowOff>
    </xdr:from>
    <xdr:to>
      <xdr:col>8</xdr:col>
      <xdr:colOff>281150</xdr:colOff>
      <xdr:row>19</xdr:row>
      <xdr:rowOff>47983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1</xdr:row>
      <xdr:rowOff>0</xdr:rowOff>
    </xdr:from>
    <xdr:to>
      <xdr:col>9</xdr:col>
      <xdr:colOff>173200</xdr:colOff>
      <xdr:row>18</xdr:row>
      <xdr:rowOff>202500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2</xdr:row>
      <xdr:rowOff>6349</xdr:rowOff>
    </xdr:from>
    <xdr:to>
      <xdr:col>10</xdr:col>
      <xdr:colOff>398625</xdr:colOff>
      <xdr:row>18</xdr:row>
      <xdr:rowOff>18349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298449</xdr:colOff>
      <xdr:row>4</xdr:row>
      <xdr:rowOff>152400</xdr:rowOff>
    </xdr:from>
    <xdr:to>
      <xdr:col>10</xdr:col>
      <xdr:colOff>420849</xdr:colOff>
      <xdr:row>20</xdr:row>
      <xdr:rowOff>151700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4</xdr:row>
      <xdr:rowOff>0</xdr:rowOff>
    </xdr:from>
    <xdr:to>
      <xdr:col>12</xdr:col>
      <xdr:colOff>52549</xdr:colOff>
      <xdr:row>19</xdr:row>
      <xdr:rowOff>189800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711200</xdr:colOff>
      <xdr:row>6</xdr:row>
      <xdr:rowOff>88900</xdr:rowOff>
    </xdr:from>
    <xdr:to>
      <xdr:col>14</xdr:col>
      <xdr:colOff>363700</xdr:colOff>
      <xdr:row>22</xdr:row>
      <xdr:rowOff>100900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450847</xdr:colOff>
      <xdr:row>1</xdr:row>
      <xdr:rowOff>101599</xdr:rowOff>
    </xdr:from>
    <xdr:to>
      <xdr:col>9</xdr:col>
      <xdr:colOff>90647</xdr:colOff>
      <xdr:row>12</xdr:row>
      <xdr:rowOff>113599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12701</xdr:rowOff>
    </xdr:from>
    <xdr:to>
      <xdr:col>8</xdr:col>
      <xdr:colOff>376399</xdr:colOff>
      <xdr:row>10</xdr:row>
      <xdr:rowOff>50101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мес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мес</a:t>
          </a:r>
          <a:r>
            <a:rPr lang="ru-RU" sz="800" b="1">
              <a:latin typeface="+mn-lt"/>
              <a:cs typeface="Times New Roman" pitchFamily="18" charset="0"/>
            </a:rPr>
            <a:t> 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40640</xdr:colOff>
      <xdr:row>2</xdr:row>
      <xdr:rowOff>777240</xdr:rowOff>
    </xdr:from>
    <xdr:ext cx="3616960" cy="3214558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2440" y="1170940"/>
          <a:ext cx="3616960" cy="321455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368322</xdr:colOff>
      <xdr:row>4</xdr:row>
      <xdr:rowOff>101600</xdr:rowOff>
    </xdr:from>
    <xdr:to>
      <xdr:col>9</xdr:col>
      <xdr:colOff>348779</xdr:colOff>
      <xdr:row>25</xdr:row>
      <xdr:rowOff>61100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122" y="876300"/>
          <a:ext cx="3638057" cy="39600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524641</xdr:colOff>
      <xdr:row>1</xdr:row>
      <xdr:rowOff>1244599</xdr:rowOff>
    </xdr:from>
    <xdr:to>
      <xdr:col>14</xdr:col>
      <xdr:colOff>37441</xdr:colOff>
      <xdr:row>224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73024</xdr:colOff>
      <xdr:row>4</xdr:row>
      <xdr:rowOff>76200</xdr:rowOff>
    </xdr:from>
    <xdr:to>
      <xdr:col>11</xdr:col>
      <xdr:colOff>195424</xdr:colOff>
      <xdr:row>20</xdr:row>
      <xdr:rowOff>88200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377825</xdr:colOff>
      <xdr:row>1</xdr:row>
      <xdr:rowOff>546100</xdr:rowOff>
    </xdr:from>
    <xdr:to>
      <xdr:col>10</xdr:col>
      <xdr:colOff>385925</xdr:colOff>
      <xdr:row>15</xdr:row>
      <xdr:rowOff>177100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1050925</xdr:colOff>
      <xdr:row>1</xdr:row>
      <xdr:rowOff>584201</xdr:rowOff>
    </xdr:from>
    <xdr:to>
      <xdr:col>10</xdr:col>
      <xdr:colOff>195425</xdr:colOff>
      <xdr:row>16</xdr:row>
      <xdr:rowOff>24701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1</xdr:row>
      <xdr:rowOff>1089025</xdr:rowOff>
    </xdr:from>
    <xdr:to>
      <xdr:col>10</xdr:col>
      <xdr:colOff>385924</xdr:colOff>
      <xdr:row>16</xdr:row>
      <xdr:rowOff>148525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30</xdr:row>
      <xdr:rowOff>50800</xdr:rowOff>
    </xdr:from>
    <xdr:to>
      <xdr:col>7</xdr:col>
      <xdr:colOff>528800</xdr:colOff>
      <xdr:row>46</xdr:row>
      <xdr:rowOff>37400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196850</xdr:colOff>
      <xdr:row>1</xdr:row>
      <xdr:rowOff>711201</xdr:rowOff>
    </xdr:from>
    <xdr:to>
      <xdr:col>12</xdr:col>
      <xdr:colOff>103350</xdr:colOff>
      <xdr:row>17</xdr:row>
      <xdr:rowOff>151701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1</xdr:row>
      <xdr:rowOff>520701</xdr:rowOff>
    </xdr:from>
    <xdr:to>
      <xdr:col>11</xdr:col>
      <xdr:colOff>490700</xdr:colOff>
      <xdr:row>17</xdr:row>
      <xdr:rowOff>151701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444501</xdr:colOff>
      <xdr:row>5</xdr:row>
      <xdr:rowOff>50801</xdr:rowOff>
    </xdr:from>
    <xdr:to>
      <xdr:col>11</xdr:col>
      <xdr:colOff>566901</xdr:colOff>
      <xdr:row>21</xdr:row>
      <xdr:rowOff>62801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465482</xdr:colOff>
      <xdr:row>2</xdr:row>
      <xdr:rowOff>0</xdr:rowOff>
    </xdr:from>
    <xdr:to>
      <xdr:col>12</xdr:col>
      <xdr:colOff>124238</xdr:colOff>
      <xdr:row>16</xdr:row>
      <xdr:rowOff>182622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22</xdr:row>
      <xdr:rowOff>101600</xdr:rowOff>
    </xdr:from>
    <xdr:to>
      <xdr:col>8</xdr:col>
      <xdr:colOff>503400</xdr:colOff>
      <xdr:row>28</xdr:row>
      <xdr:rowOff>314600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1</xdr:row>
      <xdr:rowOff>488947</xdr:rowOff>
    </xdr:from>
    <xdr:to>
      <xdr:col>11</xdr:col>
      <xdr:colOff>516099</xdr:colOff>
      <xdr:row>17</xdr:row>
      <xdr:rowOff>119947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Таблица14" displayName="Таблица14" ref="A2:D31" totalsRowShown="0" headerRowDxfId="23" dataDxfId="22" tableBorderDxfId="21">
  <tableColumns count="4">
    <tableColumn id="1" name="Год" dataDxfId="20"/>
    <tableColumn id="2" name="Месяц" dataDxfId="19"/>
    <tableColumn id="4" name="Воспринимаемая инфляция" dataDxfId="18" dataCellStyle="Процентный"/>
    <tableColumn id="5" name="Ожидаемая инфляция" dataDxfId="17" dataCellStyle="Процентный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C22" totalsRowShown="0" headerRowDxfId="16" dataDxfId="14" headerRowBorderDxfId="15" tableBorderDxfId="13" totalsRowBorderDxfId="12">
  <tableColumns count="3">
    <tableColumn id="1" name="Регионы" dataDxfId="11"/>
    <tableColumn id="2" name="мар.20" dataDxfId="10"/>
    <tableColumn id="3" name="апр.20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" displayName="Таблица1" ref="A2:D347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view="pageBreakPreview" zoomScale="75" zoomScaleNormal="100" zoomScaleSheetLayoutView="75" workbookViewId="0">
      <selection sqref="A1:G1"/>
    </sheetView>
  </sheetViews>
  <sheetFormatPr defaultRowHeight="14.4" x14ac:dyDescent="0.3"/>
  <cols>
    <col min="1" max="1" width="11.44140625" bestFit="1" customWidth="1"/>
    <col min="2" max="2" width="12.88671875" customWidth="1"/>
    <col min="7" max="7" width="71.33203125" customWidth="1"/>
    <col min="8" max="8" width="91.33203125" customWidth="1"/>
  </cols>
  <sheetData>
    <row r="1" spans="1:7" ht="15.6" x14ac:dyDescent="0.3">
      <c r="A1" s="221" t="s">
        <v>0</v>
      </c>
      <c r="B1" s="221"/>
      <c r="C1" s="221"/>
      <c r="D1" s="221"/>
      <c r="E1" s="221"/>
      <c r="F1" s="221"/>
      <c r="G1" s="221"/>
    </row>
    <row r="2" spans="1:7" ht="14.25" customHeight="1" x14ac:dyDescent="0.3">
      <c r="A2" s="217" t="s">
        <v>199</v>
      </c>
      <c r="B2" s="217"/>
      <c r="C2" s="217"/>
      <c r="D2" s="217"/>
      <c r="E2" s="217"/>
      <c r="F2" s="217"/>
      <c r="G2" s="217"/>
    </row>
    <row r="3" spans="1:7" ht="15.6" x14ac:dyDescent="0.3">
      <c r="A3" s="1" t="s">
        <v>1</v>
      </c>
      <c r="B3" s="216" t="s">
        <v>49</v>
      </c>
      <c r="C3" s="216"/>
      <c r="D3" s="216"/>
      <c r="E3" s="216"/>
      <c r="F3" s="216"/>
      <c r="G3" s="216"/>
    </row>
    <row r="4" spans="1:7" ht="15.6" x14ac:dyDescent="0.3">
      <c r="A4" s="2" t="s">
        <v>2</v>
      </c>
      <c r="B4" s="216" t="s">
        <v>50</v>
      </c>
      <c r="C4" s="216"/>
      <c r="D4" s="216"/>
      <c r="E4" s="216"/>
      <c r="F4" s="216"/>
      <c r="G4" s="216"/>
    </row>
    <row r="5" spans="1:7" ht="15.6" x14ac:dyDescent="0.3">
      <c r="A5" s="2" t="s">
        <v>4</v>
      </c>
      <c r="B5" s="216" t="s">
        <v>51</v>
      </c>
      <c r="C5" s="216"/>
      <c r="D5" s="216"/>
      <c r="E5" s="216"/>
      <c r="F5" s="216"/>
      <c r="G5" s="216"/>
    </row>
    <row r="6" spans="1:7" ht="15.6" x14ac:dyDescent="0.3">
      <c r="A6" s="2" t="s">
        <v>7</v>
      </c>
      <c r="B6" s="216" t="s">
        <v>52</v>
      </c>
      <c r="C6" s="216"/>
      <c r="D6" s="216"/>
      <c r="E6" s="216"/>
      <c r="F6" s="216"/>
      <c r="G6" s="216"/>
    </row>
    <row r="7" spans="1:7" ht="15.6" x14ac:dyDescent="0.3">
      <c r="A7" s="217" t="s">
        <v>355</v>
      </c>
      <c r="B7" s="217"/>
      <c r="C7" s="217"/>
      <c r="D7" s="217"/>
      <c r="E7" s="217"/>
      <c r="F7" s="217"/>
      <c r="G7" s="217"/>
    </row>
    <row r="8" spans="1:7" ht="15.75" customHeight="1" x14ac:dyDescent="0.3">
      <c r="A8" s="2" t="s">
        <v>8</v>
      </c>
      <c r="B8" s="215" t="s">
        <v>200</v>
      </c>
      <c r="C8" s="216"/>
      <c r="D8" s="216"/>
      <c r="E8" s="216"/>
      <c r="F8" s="216"/>
      <c r="G8" s="216"/>
    </row>
    <row r="9" spans="1:7" ht="15.6" x14ac:dyDescent="0.3">
      <c r="A9" s="2" t="s">
        <v>9</v>
      </c>
      <c r="B9" s="216" t="s">
        <v>3</v>
      </c>
      <c r="C9" s="216"/>
      <c r="D9" s="216"/>
      <c r="E9" s="216"/>
      <c r="F9" s="216"/>
      <c r="G9" s="216"/>
    </row>
    <row r="10" spans="1:7" ht="15.6" x14ac:dyDescent="0.3">
      <c r="A10" s="2" t="s">
        <v>10</v>
      </c>
      <c r="B10" s="216" t="s">
        <v>5</v>
      </c>
      <c r="C10" s="216"/>
      <c r="D10" s="216"/>
      <c r="E10" s="216"/>
      <c r="F10" s="216"/>
      <c r="G10" s="216"/>
    </row>
    <row r="11" spans="1:7" ht="15.6" x14ac:dyDescent="0.3">
      <c r="A11" s="2" t="s">
        <v>11</v>
      </c>
      <c r="B11" s="216" t="s">
        <v>47</v>
      </c>
      <c r="C11" s="216"/>
      <c r="D11" s="216"/>
      <c r="E11" s="216"/>
      <c r="F11" s="216"/>
      <c r="G11" s="216"/>
    </row>
    <row r="12" spans="1:7" ht="15.6" x14ac:dyDescent="0.3">
      <c r="A12" s="2" t="s">
        <v>12</v>
      </c>
      <c r="B12" s="216" t="s">
        <v>6</v>
      </c>
      <c r="C12" s="216"/>
      <c r="D12" s="216"/>
      <c r="E12" s="216"/>
      <c r="F12" s="216"/>
      <c r="G12" s="216"/>
    </row>
    <row r="13" spans="1:7" ht="15.6" x14ac:dyDescent="0.3">
      <c r="A13" s="2" t="s">
        <v>13</v>
      </c>
      <c r="B13" s="215" t="s">
        <v>48</v>
      </c>
      <c r="C13" s="216"/>
      <c r="D13" s="216"/>
      <c r="E13" s="216"/>
      <c r="F13" s="216"/>
      <c r="G13" s="216"/>
    </row>
    <row r="14" spans="1:7" ht="15.75" customHeight="1" x14ac:dyDescent="0.3">
      <c r="A14" s="217" t="s">
        <v>201</v>
      </c>
      <c r="B14" s="217"/>
      <c r="C14" s="217"/>
      <c r="D14" s="217"/>
      <c r="E14" s="217"/>
      <c r="F14" s="217"/>
      <c r="G14" s="217"/>
    </row>
    <row r="15" spans="1:7" ht="15.6" x14ac:dyDescent="0.3">
      <c r="A15" s="2" t="s">
        <v>14</v>
      </c>
      <c r="B15" s="216" t="s">
        <v>345</v>
      </c>
      <c r="C15" s="216"/>
      <c r="D15" s="216"/>
      <c r="E15" s="216"/>
      <c r="F15" s="216"/>
      <c r="G15" s="216"/>
    </row>
    <row r="16" spans="1:7" ht="15.6" x14ac:dyDescent="0.3">
      <c r="A16" s="2" t="s">
        <v>15</v>
      </c>
      <c r="B16" s="216" t="s">
        <v>364</v>
      </c>
      <c r="C16" s="216"/>
      <c r="D16" s="216"/>
      <c r="E16" s="216"/>
      <c r="F16" s="216"/>
      <c r="G16" s="216"/>
    </row>
    <row r="17" spans="1:7" ht="15.6" x14ac:dyDescent="0.3">
      <c r="A17" s="2" t="s">
        <v>16</v>
      </c>
      <c r="B17" s="216" t="s">
        <v>346</v>
      </c>
      <c r="C17" s="216"/>
      <c r="D17" s="216"/>
      <c r="E17" s="216"/>
      <c r="F17" s="216"/>
      <c r="G17" s="216"/>
    </row>
    <row r="18" spans="1:7" ht="15.6" x14ac:dyDescent="0.3">
      <c r="A18" s="2" t="s">
        <v>17</v>
      </c>
      <c r="B18" s="216" t="s">
        <v>347</v>
      </c>
      <c r="C18" s="216"/>
      <c r="D18" s="216"/>
      <c r="E18" s="216"/>
      <c r="F18" s="216"/>
      <c r="G18" s="216"/>
    </row>
    <row r="19" spans="1:7" ht="15.6" x14ac:dyDescent="0.3">
      <c r="A19" s="2" t="s">
        <v>18</v>
      </c>
      <c r="B19" s="218" t="s">
        <v>348</v>
      </c>
      <c r="C19" s="219"/>
      <c r="D19" s="219"/>
      <c r="E19" s="219"/>
      <c r="F19" s="219"/>
      <c r="G19" s="220"/>
    </row>
    <row r="20" spans="1:7" ht="15.6" x14ac:dyDescent="0.3">
      <c r="A20" s="2" t="s">
        <v>19</v>
      </c>
      <c r="B20" s="218" t="s">
        <v>349</v>
      </c>
      <c r="C20" s="219"/>
      <c r="D20" s="219"/>
      <c r="E20" s="219"/>
      <c r="F20" s="219"/>
      <c r="G20" s="220"/>
    </row>
    <row r="21" spans="1:7" ht="15.6" x14ac:dyDescent="0.3">
      <c r="A21" s="2" t="s">
        <v>20</v>
      </c>
      <c r="B21" s="216" t="s">
        <v>53</v>
      </c>
      <c r="C21" s="216"/>
      <c r="D21" s="216"/>
      <c r="E21" s="216"/>
      <c r="F21" s="216"/>
      <c r="G21" s="216"/>
    </row>
    <row r="22" spans="1:7" ht="15.6" x14ac:dyDescent="0.3">
      <c r="A22" s="2" t="s">
        <v>21</v>
      </c>
      <c r="B22" s="216" t="s">
        <v>350</v>
      </c>
      <c r="C22" s="216"/>
      <c r="D22" s="216"/>
      <c r="E22" s="216"/>
      <c r="F22" s="216"/>
      <c r="G22" s="216"/>
    </row>
    <row r="23" spans="1:7" ht="15.6" x14ac:dyDescent="0.3">
      <c r="A23" s="2" t="s">
        <v>22</v>
      </c>
      <c r="B23" s="216" t="s">
        <v>351</v>
      </c>
      <c r="C23" s="216"/>
      <c r="D23" s="216"/>
      <c r="E23" s="216"/>
      <c r="F23" s="216"/>
      <c r="G23" s="216"/>
    </row>
    <row r="24" spans="1:7" ht="15.6" x14ac:dyDescent="0.3">
      <c r="A24" s="2" t="s">
        <v>23</v>
      </c>
      <c r="B24" s="216" t="s">
        <v>352</v>
      </c>
      <c r="C24" s="216"/>
      <c r="D24" s="216"/>
      <c r="E24" s="216"/>
      <c r="F24" s="216"/>
      <c r="G24" s="216"/>
    </row>
    <row r="25" spans="1:7" ht="15.6" x14ac:dyDescent="0.3">
      <c r="A25" s="2" t="s">
        <v>24</v>
      </c>
      <c r="B25" s="218" t="s">
        <v>353</v>
      </c>
      <c r="C25" s="219"/>
      <c r="D25" s="219"/>
      <c r="E25" s="219"/>
      <c r="F25" s="219"/>
      <c r="G25" s="220"/>
    </row>
    <row r="26" spans="1:7" ht="15.6" x14ac:dyDescent="0.3">
      <c r="A26" s="2" t="s">
        <v>25</v>
      </c>
      <c r="B26" s="216" t="s">
        <v>354</v>
      </c>
      <c r="C26" s="216"/>
      <c r="D26" s="216"/>
      <c r="E26" s="216"/>
      <c r="F26" s="216"/>
      <c r="G26" s="216"/>
    </row>
    <row r="27" spans="1:7" ht="15" customHeight="1" x14ac:dyDescent="0.3">
      <c r="A27" s="2" t="s">
        <v>26</v>
      </c>
      <c r="B27" s="215" t="s">
        <v>214</v>
      </c>
      <c r="C27" s="215"/>
      <c r="D27" s="215"/>
      <c r="E27" s="215"/>
      <c r="F27" s="215"/>
      <c r="G27" s="215"/>
    </row>
    <row r="28" spans="1:7" ht="15" customHeight="1" x14ac:dyDescent="0.3">
      <c r="A28" s="2" t="s">
        <v>27</v>
      </c>
      <c r="B28" s="215" t="s">
        <v>54</v>
      </c>
      <c r="C28" s="215"/>
      <c r="D28" s="215"/>
      <c r="E28" s="215"/>
      <c r="F28" s="215"/>
      <c r="G28" s="215"/>
    </row>
    <row r="29" spans="1:7" ht="15" customHeight="1" x14ac:dyDescent="0.3">
      <c r="A29" s="217" t="s">
        <v>202</v>
      </c>
      <c r="B29" s="217"/>
      <c r="C29" s="217"/>
      <c r="D29" s="217"/>
      <c r="E29" s="217"/>
      <c r="F29" s="217"/>
      <c r="G29" s="217"/>
    </row>
    <row r="30" spans="1:7" ht="15.75" customHeight="1" x14ac:dyDescent="0.3">
      <c r="A30" s="2" t="s">
        <v>28</v>
      </c>
      <c r="B30" s="215" t="s">
        <v>55</v>
      </c>
      <c r="C30" s="215"/>
      <c r="D30" s="215"/>
      <c r="E30" s="215"/>
      <c r="F30" s="215"/>
      <c r="G30" s="215"/>
    </row>
    <row r="31" spans="1:7" ht="15.75" customHeight="1" x14ac:dyDescent="0.3">
      <c r="A31" s="2" t="s">
        <v>29</v>
      </c>
      <c r="B31" s="215" t="s">
        <v>56</v>
      </c>
      <c r="C31" s="215"/>
      <c r="D31" s="215"/>
      <c r="E31" s="215"/>
      <c r="F31" s="215"/>
      <c r="G31" s="215"/>
    </row>
    <row r="32" spans="1:7" ht="15.75" customHeight="1" x14ac:dyDescent="0.3">
      <c r="A32" s="2" t="s">
        <v>30</v>
      </c>
      <c r="B32" s="215" t="s">
        <v>57</v>
      </c>
      <c r="C32" s="215"/>
      <c r="D32" s="215"/>
      <c r="E32" s="215"/>
      <c r="F32" s="215"/>
      <c r="G32" s="215"/>
    </row>
    <row r="33" spans="1:7" ht="15.75" customHeight="1" x14ac:dyDescent="0.3">
      <c r="A33" s="2" t="s">
        <v>31</v>
      </c>
      <c r="B33" s="215" t="s">
        <v>58</v>
      </c>
      <c r="C33" s="215"/>
      <c r="D33" s="215"/>
      <c r="E33" s="215"/>
      <c r="F33" s="215"/>
      <c r="G33" s="215"/>
    </row>
    <row r="34" spans="1:7" ht="15.75" customHeight="1" x14ac:dyDescent="0.3">
      <c r="A34" s="2" t="s">
        <v>32</v>
      </c>
      <c r="B34" s="215" t="s">
        <v>356</v>
      </c>
      <c r="C34" s="215"/>
      <c r="D34" s="215"/>
      <c r="E34" s="215"/>
      <c r="F34" s="215"/>
      <c r="G34" s="215"/>
    </row>
    <row r="35" spans="1:7" ht="15.75" customHeight="1" x14ac:dyDescent="0.3">
      <c r="A35" s="2" t="s">
        <v>33</v>
      </c>
      <c r="B35" s="215" t="s">
        <v>357</v>
      </c>
      <c r="C35" s="215"/>
      <c r="D35" s="215"/>
      <c r="E35" s="215"/>
      <c r="F35" s="215"/>
      <c r="G35" s="215"/>
    </row>
    <row r="36" spans="1:7" ht="15.75" customHeight="1" x14ac:dyDescent="0.3">
      <c r="A36" s="2" t="s">
        <v>34</v>
      </c>
      <c r="B36" s="215" t="s">
        <v>59</v>
      </c>
      <c r="C36" s="215"/>
      <c r="D36" s="215"/>
      <c r="E36" s="215"/>
      <c r="F36" s="215"/>
      <c r="G36" s="215"/>
    </row>
    <row r="37" spans="1:7" ht="15.75" customHeight="1" x14ac:dyDescent="0.3">
      <c r="A37" s="2" t="s">
        <v>35</v>
      </c>
      <c r="B37" s="215" t="s">
        <v>60</v>
      </c>
      <c r="C37" s="215"/>
      <c r="D37" s="215"/>
      <c r="E37" s="215"/>
      <c r="F37" s="215"/>
      <c r="G37" s="215"/>
    </row>
    <row r="38" spans="1:7" ht="15.75" customHeight="1" x14ac:dyDescent="0.3">
      <c r="A38" s="2" t="s">
        <v>36</v>
      </c>
      <c r="B38" s="215" t="s">
        <v>360</v>
      </c>
      <c r="C38" s="215"/>
      <c r="D38" s="215"/>
      <c r="E38" s="215"/>
      <c r="F38" s="215"/>
      <c r="G38" s="215"/>
    </row>
    <row r="39" spans="1:7" ht="15.75" customHeight="1" x14ac:dyDescent="0.3">
      <c r="A39" s="2" t="s">
        <v>37</v>
      </c>
      <c r="B39" s="215" t="s">
        <v>359</v>
      </c>
      <c r="C39" s="215"/>
      <c r="D39" s="215"/>
      <c r="E39" s="215"/>
      <c r="F39" s="215"/>
      <c r="G39" s="215"/>
    </row>
    <row r="40" spans="1:7" ht="15.75" customHeight="1" x14ac:dyDescent="0.3">
      <c r="A40" s="2" t="s">
        <v>38</v>
      </c>
      <c r="B40" s="215" t="s">
        <v>358</v>
      </c>
      <c r="C40" s="215"/>
      <c r="D40" s="215"/>
      <c r="E40" s="215"/>
      <c r="F40" s="215"/>
      <c r="G40" s="215"/>
    </row>
    <row r="41" spans="1:7" ht="15.75" customHeight="1" x14ac:dyDescent="0.3">
      <c r="A41" s="2" t="s">
        <v>39</v>
      </c>
      <c r="B41" s="225" t="s">
        <v>61</v>
      </c>
      <c r="C41" s="226"/>
      <c r="D41" s="226"/>
      <c r="E41" s="226"/>
      <c r="F41" s="226"/>
      <c r="G41" s="227"/>
    </row>
    <row r="42" spans="1:7" ht="15.75" customHeight="1" x14ac:dyDescent="0.3">
      <c r="A42" s="2" t="s">
        <v>40</v>
      </c>
      <c r="B42" s="225" t="s">
        <v>62</v>
      </c>
      <c r="C42" s="226"/>
      <c r="D42" s="226"/>
      <c r="E42" s="226"/>
      <c r="F42" s="226"/>
      <c r="G42" s="227"/>
    </row>
    <row r="43" spans="1:7" ht="15.6" x14ac:dyDescent="0.3">
      <c r="A43" s="222" t="s">
        <v>208</v>
      </c>
      <c r="B43" s="223"/>
      <c r="C43" s="223"/>
      <c r="D43" s="223"/>
      <c r="E43" s="223"/>
      <c r="F43" s="223"/>
      <c r="G43" s="224"/>
    </row>
    <row r="44" spans="1:7" ht="15.75" customHeight="1" x14ac:dyDescent="0.3">
      <c r="A44" s="107" t="s">
        <v>41</v>
      </c>
      <c r="B44" s="215" t="s">
        <v>63</v>
      </c>
      <c r="C44" s="215"/>
      <c r="D44" s="215"/>
      <c r="E44" s="215"/>
      <c r="F44" s="215"/>
      <c r="G44" s="215"/>
    </row>
    <row r="45" spans="1:7" ht="15.75" customHeight="1" x14ac:dyDescent="0.3">
      <c r="A45" s="107" t="s">
        <v>42</v>
      </c>
      <c r="B45" s="215" t="s">
        <v>64</v>
      </c>
      <c r="C45" s="215"/>
      <c r="D45" s="215"/>
      <c r="E45" s="215"/>
      <c r="F45" s="215"/>
      <c r="G45" s="215"/>
    </row>
    <row r="46" spans="1:7" ht="15.75" customHeight="1" x14ac:dyDescent="0.3">
      <c r="A46" s="107" t="s">
        <v>43</v>
      </c>
      <c r="B46" s="215" t="s">
        <v>65</v>
      </c>
      <c r="C46" s="215"/>
      <c r="D46" s="215"/>
      <c r="E46" s="215"/>
      <c r="F46" s="215"/>
      <c r="G46" s="215"/>
    </row>
    <row r="47" spans="1:7" ht="15.75" customHeight="1" x14ac:dyDescent="0.3">
      <c r="A47" s="107" t="s">
        <v>44</v>
      </c>
      <c r="B47" s="215" t="s">
        <v>66</v>
      </c>
      <c r="C47" s="215"/>
      <c r="D47" s="215"/>
      <c r="E47" s="215"/>
      <c r="F47" s="215"/>
      <c r="G47" s="215"/>
    </row>
    <row r="48" spans="1:7" ht="15.75" customHeight="1" x14ac:dyDescent="0.3">
      <c r="A48" s="107" t="s">
        <v>45</v>
      </c>
      <c r="B48" s="215" t="s">
        <v>67</v>
      </c>
      <c r="C48" s="215"/>
      <c r="D48" s="215"/>
      <c r="E48" s="215"/>
      <c r="F48" s="215"/>
      <c r="G48" s="215"/>
    </row>
    <row r="49" spans="1:7" ht="15.75" customHeight="1" x14ac:dyDescent="0.3">
      <c r="A49" s="107" t="s">
        <v>46</v>
      </c>
      <c r="B49" s="215" t="s">
        <v>68</v>
      </c>
      <c r="C49" s="215"/>
      <c r="D49" s="215"/>
      <c r="E49" s="215"/>
      <c r="F49" s="215"/>
      <c r="G49" s="215"/>
    </row>
    <row r="50" spans="1:7" ht="15.75" customHeight="1" x14ac:dyDescent="0.3">
      <c r="A50" s="107" t="s">
        <v>206</v>
      </c>
      <c r="B50" s="215" t="s">
        <v>69</v>
      </c>
      <c r="C50" s="215"/>
      <c r="D50" s="215"/>
      <c r="E50" s="215"/>
      <c r="F50" s="215"/>
      <c r="G50" s="215"/>
    </row>
    <row r="51" spans="1:7" ht="15.75" customHeight="1" x14ac:dyDescent="0.3">
      <c r="A51" s="107" t="s">
        <v>223</v>
      </c>
      <c r="B51" s="215" t="s">
        <v>70</v>
      </c>
      <c r="C51" s="215"/>
      <c r="D51" s="215"/>
      <c r="E51" s="215"/>
      <c r="F51" s="215"/>
      <c r="G51" s="215"/>
    </row>
    <row r="52" spans="1:7" ht="15.75" customHeight="1" x14ac:dyDescent="0.3">
      <c r="A52" s="107" t="s">
        <v>224</v>
      </c>
      <c r="B52" s="215" t="s">
        <v>76</v>
      </c>
      <c r="C52" s="215"/>
      <c r="D52" s="215"/>
      <c r="E52" s="215"/>
      <c r="F52" s="215"/>
      <c r="G52" s="215"/>
    </row>
  </sheetData>
  <mergeCells count="52">
    <mergeCell ref="B42:G42"/>
    <mergeCell ref="B52:G52"/>
    <mergeCell ref="B45:G45"/>
    <mergeCell ref="B46:G46"/>
    <mergeCell ref="B48:G48"/>
    <mergeCell ref="B47:G47"/>
    <mergeCell ref="B49:G49"/>
    <mergeCell ref="B50:G50"/>
    <mergeCell ref="B39:G39"/>
    <mergeCell ref="A7:G7"/>
    <mergeCell ref="B25:G25"/>
    <mergeCell ref="B51:G51"/>
    <mergeCell ref="B44:G44"/>
    <mergeCell ref="B31:G31"/>
    <mergeCell ref="B32:G32"/>
    <mergeCell ref="B33:G33"/>
    <mergeCell ref="B36:G36"/>
    <mergeCell ref="B40:G40"/>
    <mergeCell ref="A43:G43"/>
    <mergeCell ref="B30:G30"/>
    <mergeCell ref="B16:G16"/>
    <mergeCell ref="B17:G17"/>
    <mergeCell ref="B21:G21"/>
    <mergeCell ref="B41:G41"/>
    <mergeCell ref="B35:G35"/>
    <mergeCell ref="A14:G14"/>
    <mergeCell ref="B22:G22"/>
    <mergeCell ref="B23:G23"/>
    <mergeCell ref="B24:G24"/>
    <mergeCell ref="B26:G26"/>
    <mergeCell ref="B6:G6"/>
    <mergeCell ref="A2:G2"/>
    <mergeCell ref="A1:G1"/>
    <mergeCell ref="B3:G3"/>
    <mergeCell ref="B4:G4"/>
    <mergeCell ref="B5:G5"/>
    <mergeCell ref="B38:G38"/>
    <mergeCell ref="B13:G13"/>
    <mergeCell ref="B8:G8"/>
    <mergeCell ref="B9:G9"/>
    <mergeCell ref="B10:G10"/>
    <mergeCell ref="B11:G11"/>
    <mergeCell ref="B12:G12"/>
    <mergeCell ref="A29:G29"/>
    <mergeCell ref="B37:G37"/>
    <mergeCell ref="B18:G18"/>
    <mergeCell ref="B15:G15"/>
    <mergeCell ref="B27:G27"/>
    <mergeCell ref="B28:G28"/>
    <mergeCell ref="B19:G19"/>
    <mergeCell ref="B20:G20"/>
    <mergeCell ref="B34:G34"/>
  </mergeCells>
  <hyperlinks>
    <hyperlink ref="A3" location="'График 1'!A1" display="График 1 "/>
    <hyperlink ref="A4" location="'График 2'!A1" display="График 2"/>
    <hyperlink ref="A5" location="'График 3'!A1" display="График 3"/>
    <hyperlink ref="A6" location="'График 5'!A1" display="График 5"/>
    <hyperlink ref="A8" location="'График 5'!A1" display="График 5"/>
    <hyperlink ref="A15" location="'График 11'!A1" display="График 11"/>
    <hyperlink ref="A21" location="'График 17'!A1" display="График 17"/>
    <hyperlink ref="A22" location="'График 18'!A1" display="График 18"/>
    <hyperlink ref="A23" location="'График 19'!A1" display="График 19"/>
    <hyperlink ref="A24" location="'График 20'!A1" display="График 20"/>
    <hyperlink ref="A26" location="'График 22'!A1" display="График 22"/>
    <hyperlink ref="A44" location="'График 38'!A1" display="График 38"/>
    <hyperlink ref="A25" location="'График 21'!A1" display="График 21"/>
    <hyperlink ref="A45:A52" location="'График 35'!A1" display="График 35"/>
    <hyperlink ref="A30" location="'График 25'!A1" display="График 25"/>
    <hyperlink ref="A45" location="'График 39'!A1" display="График 39"/>
    <hyperlink ref="A46" location="'График 40'!A1" display="График 40"/>
    <hyperlink ref="A47" location="'График 41'!A1" display="График 41"/>
    <hyperlink ref="A48" location="'График 42'!A1" display="График 42"/>
    <hyperlink ref="A49" location="'График 43'!A1" display="График 43"/>
    <hyperlink ref="A50" location="'График 44'!A1" display="График 44"/>
    <hyperlink ref="A51" location="'График 45'!A1" display="График 45"/>
    <hyperlink ref="A52" location="'График 46'!A1" display="График 46"/>
    <hyperlink ref="A27" location="'График 23'!A1" display="График 23"/>
    <hyperlink ref="A28" location="'График 22'!A1" display="График 22"/>
    <hyperlink ref="A28" location="'График 24'!A1" display="График 24"/>
    <hyperlink ref="A16" location="'График 12'!A1" display="График 12"/>
    <hyperlink ref="A17" location="'График 13'!A1" display="График 13"/>
    <hyperlink ref="A18" location="'График 14'!A1" display="График 14"/>
    <hyperlink ref="A19" location="'График 15'!A1" display="График 15"/>
    <hyperlink ref="A20" location="'График 16'!A1" display="График 16"/>
    <hyperlink ref="A9:A13" location="'График 6'!A1" display="График 6"/>
    <hyperlink ref="A31" location="'График 26'!A1" display="График 26"/>
    <hyperlink ref="A41" location="'График 36'!A1" display="График 36"/>
    <hyperlink ref="A42" location="'График 37'!A1" display="График 37"/>
    <hyperlink ref="A40:A42" location="'График 34'!A1" display="График 34"/>
    <hyperlink ref="A32" location="'График 27'!A1" display="График 27"/>
    <hyperlink ref="A33" location="'График 28'!A1" display="График 28"/>
    <hyperlink ref="A34" location="'График 29'!A1" display="График 29"/>
    <hyperlink ref="A35" location="'График 30'!A1" display="График 30"/>
    <hyperlink ref="A36" location="'График 31'!A1" display="График 31"/>
    <hyperlink ref="A37" location="'График 32'!A1" display="График 32"/>
    <hyperlink ref="A38" location="'График 33'!A1" display="График 33"/>
    <hyperlink ref="A39" location="'График 34'!A1" display="График 34"/>
    <hyperlink ref="A40" location="'График 35'!A1" display="График 35"/>
    <hyperlink ref="A9" location="'График 6'!A1" display="График 6"/>
    <hyperlink ref="A10" location="'График 7'!A1" display="График 7"/>
    <hyperlink ref="A11" location="'График 8'!A1" display="График 8"/>
    <hyperlink ref="A12" location="'График 9'!A1" display="График 9"/>
    <hyperlink ref="A13" location="'График 10'!A1" display="График 10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71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2" width="9.33203125" bestFit="1" customWidth="1"/>
    <col min="3" max="3" width="12.6640625" bestFit="1" customWidth="1"/>
    <col min="4" max="4" width="15.5546875" customWidth="1"/>
    <col min="5" max="5" width="15.88671875" customWidth="1"/>
    <col min="15" max="15" width="15.109375" bestFit="1" customWidth="1"/>
    <col min="16" max="16" width="15.88671875" bestFit="1" customWidth="1"/>
    <col min="17" max="17" width="15.109375" bestFit="1" customWidth="1"/>
  </cols>
  <sheetData>
    <row r="1" spans="1:17" ht="15.6" x14ac:dyDescent="0.3">
      <c r="A1" s="232" t="s">
        <v>203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7" ht="43.2" x14ac:dyDescent="0.3">
      <c r="A2" s="7" t="s">
        <v>72</v>
      </c>
      <c r="B2" s="7" t="s">
        <v>209</v>
      </c>
      <c r="C2" s="7" t="s">
        <v>121</v>
      </c>
      <c r="D2" s="7" t="s">
        <v>120</v>
      </c>
      <c r="E2" s="7" t="s">
        <v>119</v>
      </c>
      <c r="O2" s="101"/>
      <c r="P2" s="101"/>
      <c r="Q2" s="101"/>
    </row>
    <row r="3" spans="1:17" x14ac:dyDescent="0.3">
      <c r="A3" s="234">
        <v>2017</v>
      </c>
      <c r="B3" s="4">
        <v>1</v>
      </c>
      <c r="C3" s="14">
        <v>-1.1956200281159979E-3</v>
      </c>
      <c r="D3" s="14">
        <v>-1.4382064197432649E-3</v>
      </c>
      <c r="E3" s="14">
        <v>-2.6338264478592628E-3</v>
      </c>
      <c r="O3" s="103"/>
      <c r="P3" s="103"/>
    </row>
    <row r="4" spans="1:17" x14ac:dyDescent="0.3">
      <c r="A4" s="235"/>
      <c r="B4" s="4">
        <v>2</v>
      </c>
      <c r="C4" s="14">
        <v>7.7215197771313268E-3</v>
      </c>
      <c r="D4" s="14">
        <v>-5.7475722543682184E-4</v>
      </c>
      <c r="E4" s="14">
        <v>7.1467625516945053E-3</v>
      </c>
      <c r="O4" s="103"/>
      <c r="P4" s="103"/>
    </row>
    <row r="5" spans="1:17" x14ac:dyDescent="0.3">
      <c r="A5" s="235"/>
      <c r="B5" s="4">
        <v>3</v>
      </c>
      <c r="C5" s="14">
        <v>1.0113704752396546E-2</v>
      </c>
      <c r="D5" s="14">
        <v>2.9048319174550625E-3</v>
      </c>
      <c r="E5" s="14">
        <v>1.3018536669851609E-2</v>
      </c>
      <c r="O5" s="103"/>
      <c r="P5" s="103"/>
    </row>
    <row r="6" spans="1:17" x14ac:dyDescent="0.3">
      <c r="A6" s="236"/>
      <c r="B6" s="4">
        <v>4</v>
      </c>
      <c r="C6" s="14">
        <v>9.4988285177163602E-3</v>
      </c>
      <c r="D6" s="14">
        <v>-6.000218317791072E-3</v>
      </c>
      <c r="E6" s="14">
        <v>3.4986101999252882E-3</v>
      </c>
      <c r="O6" s="103"/>
      <c r="P6" s="103"/>
    </row>
    <row r="7" spans="1:17" x14ac:dyDescent="0.3">
      <c r="A7" s="234">
        <v>2018</v>
      </c>
      <c r="B7" s="4">
        <v>1</v>
      </c>
      <c r="C7" s="14">
        <v>1.7763106410607639E-2</v>
      </c>
      <c r="D7" s="14">
        <v>5.200568191602895E-3</v>
      </c>
      <c r="E7" s="14">
        <v>2.2963674602210535E-2</v>
      </c>
      <c r="O7" s="103"/>
      <c r="P7" s="103"/>
    </row>
    <row r="8" spans="1:17" x14ac:dyDescent="0.3">
      <c r="A8" s="235"/>
      <c r="B8" s="4">
        <v>2</v>
      </c>
      <c r="C8" s="14">
        <v>2.7013632240327788E-2</v>
      </c>
      <c r="D8" s="14">
        <v>-1.1748162058027784E-3</v>
      </c>
      <c r="E8" s="14">
        <v>2.5838816034525008E-2</v>
      </c>
      <c r="O8" s="103"/>
      <c r="P8" s="103"/>
    </row>
    <row r="9" spans="1:17" x14ac:dyDescent="0.3">
      <c r="A9" s="235"/>
      <c r="B9" s="4">
        <v>3</v>
      </c>
      <c r="C9" s="14">
        <v>3.654015168022106E-2</v>
      </c>
      <c r="D9" s="14">
        <v>-5.536806263207775E-3</v>
      </c>
      <c r="E9" s="14">
        <v>3.1003345417013287E-2</v>
      </c>
      <c r="O9" s="103"/>
      <c r="P9" s="103"/>
    </row>
    <row r="10" spans="1:17" x14ac:dyDescent="0.3">
      <c r="A10" s="236"/>
      <c r="B10" s="4">
        <v>4</v>
      </c>
      <c r="C10" s="14">
        <v>3.7298648164133162E-2</v>
      </c>
      <c r="D10" s="14">
        <v>-2.5056652017306389E-3</v>
      </c>
      <c r="E10" s="14">
        <v>3.4792982962402526E-2</v>
      </c>
      <c r="O10" s="103"/>
      <c r="P10" s="103"/>
    </row>
    <row r="11" spans="1:17" x14ac:dyDescent="0.3">
      <c r="A11" s="234">
        <v>2019</v>
      </c>
      <c r="B11" s="4">
        <v>1</v>
      </c>
      <c r="C11" s="14">
        <v>2.5716249193156314E-2</v>
      </c>
      <c r="D11" s="14">
        <v>-1.740341449809011E-2</v>
      </c>
      <c r="E11" s="14">
        <v>8.3128346950662041E-3</v>
      </c>
      <c r="O11" s="103"/>
      <c r="P11" s="103"/>
    </row>
    <row r="12" spans="1:17" x14ac:dyDescent="0.3">
      <c r="A12" s="235"/>
      <c r="B12" s="4">
        <v>2</v>
      </c>
      <c r="C12" s="14">
        <v>2.2684617488778095E-2</v>
      </c>
      <c r="D12" s="14">
        <v>-1.8975496463104279E-2</v>
      </c>
      <c r="E12" s="14">
        <v>3.7091210256738165E-3</v>
      </c>
      <c r="O12" s="103"/>
      <c r="P12" s="103"/>
    </row>
    <row r="13" spans="1:17" x14ac:dyDescent="0.3">
      <c r="A13" s="235"/>
      <c r="B13" s="4">
        <v>3</v>
      </c>
      <c r="C13" s="14">
        <v>1.5472007388592777E-2</v>
      </c>
      <c r="D13" s="14">
        <v>-2.9612921733925802E-2</v>
      </c>
      <c r="E13" s="14">
        <v>-1.4140914345333025E-2</v>
      </c>
      <c r="O13" s="103"/>
      <c r="P13" s="103"/>
    </row>
    <row r="14" spans="1:17" x14ac:dyDescent="0.3">
      <c r="A14" s="236"/>
      <c r="B14" s="4">
        <v>4</v>
      </c>
      <c r="C14" s="14">
        <v>1.7264232726582979E-2</v>
      </c>
      <c r="D14" s="14">
        <v>-2.4722494667175025E-2</v>
      </c>
      <c r="E14" s="14">
        <v>-7.458261940592046E-3</v>
      </c>
      <c r="O14" s="104"/>
      <c r="P14" s="104"/>
      <c r="Q14" s="11"/>
    </row>
    <row r="15" spans="1:17" x14ac:dyDescent="0.3">
      <c r="A15" s="234">
        <v>2020</v>
      </c>
      <c r="B15" s="4">
        <v>1</v>
      </c>
      <c r="C15" s="14">
        <v>2.4561334956591404E-2</v>
      </c>
      <c r="D15" s="14">
        <v>-1.7639661120487701E-2</v>
      </c>
      <c r="E15" s="14">
        <v>6.9216738361037033E-3</v>
      </c>
      <c r="O15" s="104"/>
      <c r="P15" s="104"/>
      <c r="Q15" s="11"/>
    </row>
    <row r="16" spans="1:17" x14ac:dyDescent="0.3">
      <c r="A16" s="235"/>
      <c r="B16" s="4">
        <v>2</v>
      </c>
      <c r="C16" s="14">
        <v>-3.850452657595714E-2</v>
      </c>
      <c r="D16" s="14">
        <v>-3.4847677574226604E-2</v>
      </c>
      <c r="E16" s="14">
        <v>-7.3352204150183745E-2</v>
      </c>
      <c r="O16" s="104"/>
      <c r="P16" s="104"/>
      <c r="Q16" s="11"/>
    </row>
    <row r="17" spans="1:17" x14ac:dyDescent="0.3">
      <c r="A17" s="235"/>
      <c r="B17" s="4">
        <v>3</v>
      </c>
      <c r="C17" s="14">
        <v>-3.8684023039633669E-2</v>
      </c>
      <c r="D17" s="14">
        <v>-3.6022726188255881E-2</v>
      </c>
      <c r="E17" s="14">
        <v>-7.4706749227889557E-2</v>
      </c>
      <c r="O17" s="104"/>
      <c r="P17" s="104"/>
      <c r="Q17" s="11"/>
    </row>
    <row r="18" spans="1:17" x14ac:dyDescent="0.3">
      <c r="A18" s="236"/>
      <c r="B18" s="4">
        <v>4</v>
      </c>
      <c r="C18" s="14">
        <v>-4.5516976649744342E-2</v>
      </c>
      <c r="D18" s="14">
        <v>-2.4724863580572215E-2</v>
      </c>
      <c r="E18" s="14">
        <v>-7.0241840230316557E-2</v>
      </c>
      <c r="O18" s="104"/>
      <c r="P18" s="104"/>
      <c r="Q18" s="11"/>
    </row>
    <row r="19" spans="1:17" x14ac:dyDescent="0.3">
      <c r="A19" s="245">
        <v>2021</v>
      </c>
      <c r="B19" s="4">
        <v>1</v>
      </c>
      <c r="C19" s="14">
        <v>-4.4538156934756545E-2</v>
      </c>
      <c r="D19" s="14">
        <v>-1.5713139321257876E-4</v>
      </c>
      <c r="E19" s="14">
        <v>-4.4695288327969124E-2</v>
      </c>
      <c r="O19" s="104"/>
      <c r="P19" s="104"/>
      <c r="Q19" s="11"/>
    </row>
    <row r="20" spans="1:17" x14ac:dyDescent="0.3">
      <c r="A20" s="246"/>
      <c r="B20" s="4">
        <v>2</v>
      </c>
      <c r="C20" s="14">
        <v>2.7463681956243963E-2</v>
      </c>
      <c r="D20" s="14">
        <v>2.6135312952508698E-2</v>
      </c>
      <c r="E20" s="14">
        <v>5.359899490875266E-2</v>
      </c>
      <c r="O20" s="104"/>
      <c r="P20" s="11"/>
      <c r="Q20" s="11"/>
    </row>
    <row r="21" spans="1:17" x14ac:dyDescent="0.3">
      <c r="A21" s="246"/>
      <c r="B21" s="4">
        <v>3</v>
      </c>
      <c r="C21" s="14">
        <v>2.6746511023566639E-2</v>
      </c>
      <c r="D21" s="14">
        <v>3.7367887204607951E-2</v>
      </c>
      <c r="E21" s="14">
        <v>6.4114398228174593E-2</v>
      </c>
      <c r="O21" s="104"/>
      <c r="P21" s="11"/>
      <c r="Q21" s="11"/>
    </row>
    <row r="22" spans="1:17" x14ac:dyDescent="0.3">
      <c r="A22" s="247"/>
      <c r="B22" s="4">
        <v>4</v>
      </c>
      <c r="C22" s="14">
        <v>2.8066123302236439E-2</v>
      </c>
      <c r="D22" s="14">
        <v>2.1219721507535177E-2</v>
      </c>
      <c r="E22" s="14">
        <v>4.928584480977162E-2</v>
      </c>
      <c r="O22" s="104"/>
      <c r="P22" s="11"/>
      <c r="Q22" s="11"/>
    </row>
    <row r="23" spans="1:17" x14ac:dyDescent="0.3">
      <c r="O23" s="101"/>
      <c r="P23" s="101"/>
      <c r="Q23" s="101"/>
    </row>
    <row r="24" spans="1:17" ht="15.6" x14ac:dyDescent="0.3">
      <c r="A24" s="228" t="s">
        <v>74</v>
      </c>
      <c r="B24" s="228"/>
      <c r="C24" s="228"/>
      <c r="D24" s="228"/>
      <c r="O24" s="101"/>
      <c r="P24" s="101"/>
      <c r="Q24" s="101"/>
    </row>
    <row r="25" spans="1:17" ht="15.6" x14ac:dyDescent="0.3">
      <c r="A25" s="229" t="s">
        <v>116</v>
      </c>
      <c r="B25" s="229"/>
      <c r="C25" s="229"/>
      <c r="D25" s="229"/>
      <c r="J25" s="230" t="s">
        <v>0</v>
      </c>
      <c r="K25" s="230"/>
      <c r="L25" s="230"/>
      <c r="M25" s="230"/>
      <c r="O25" s="102"/>
      <c r="P25" s="102"/>
      <c r="Q25" s="102"/>
    </row>
    <row r="26" spans="1:17" x14ac:dyDescent="0.3">
      <c r="O26" s="102"/>
      <c r="P26" s="102"/>
      <c r="Q26" s="102"/>
    </row>
    <row r="27" spans="1:17" x14ac:dyDescent="0.3">
      <c r="O27" s="102"/>
      <c r="P27" s="102"/>
      <c r="Q27" s="102"/>
    </row>
    <row r="28" spans="1:17" x14ac:dyDescent="0.3">
      <c r="D28" t="s">
        <v>216</v>
      </c>
      <c r="O28" s="102"/>
      <c r="P28" s="102"/>
      <c r="Q28" s="102"/>
    </row>
    <row r="29" spans="1:17" x14ac:dyDescent="0.3">
      <c r="O29" s="102"/>
      <c r="P29" s="102"/>
      <c r="Q29" s="102"/>
    </row>
    <row r="30" spans="1:17" x14ac:dyDescent="0.3">
      <c r="O30" s="102"/>
      <c r="P30" s="102"/>
      <c r="Q30" s="102"/>
    </row>
    <row r="31" spans="1:17" x14ac:dyDescent="0.3">
      <c r="O31" s="102"/>
      <c r="P31" s="102"/>
      <c r="Q31" s="102"/>
    </row>
    <row r="32" spans="1:17" x14ac:dyDescent="0.3">
      <c r="O32" s="102"/>
      <c r="P32" s="102"/>
      <c r="Q32" s="102"/>
    </row>
    <row r="33" spans="1:17" x14ac:dyDescent="0.3">
      <c r="O33" s="102"/>
      <c r="P33" s="102"/>
      <c r="Q33" s="102"/>
    </row>
    <row r="34" spans="1:17" x14ac:dyDescent="0.3">
      <c r="O34" s="102"/>
      <c r="P34" s="102"/>
      <c r="Q34" s="102"/>
    </row>
    <row r="35" spans="1:17" x14ac:dyDescent="0.3">
      <c r="O35" s="102"/>
      <c r="P35" s="102"/>
      <c r="Q35" s="102"/>
    </row>
    <row r="36" spans="1:17" x14ac:dyDescent="0.3">
      <c r="O36" s="102"/>
      <c r="P36" s="102"/>
      <c r="Q36" s="102"/>
    </row>
    <row r="37" spans="1:17" x14ac:dyDescent="0.3">
      <c r="O37" s="102"/>
      <c r="P37" s="102"/>
      <c r="Q37" s="102"/>
    </row>
    <row r="38" spans="1:17" x14ac:dyDescent="0.3">
      <c r="O38" s="102"/>
      <c r="P38" s="102"/>
      <c r="Q38" s="102"/>
    </row>
    <row r="39" spans="1:17" x14ac:dyDescent="0.3">
      <c r="O39" s="102"/>
      <c r="P39" s="102"/>
      <c r="Q39" s="102"/>
    </row>
    <row r="40" spans="1:17" x14ac:dyDescent="0.3">
      <c r="B40" s="12"/>
      <c r="C40" s="12"/>
      <c r="D40" s="12"/>
      <c r="E40" s="12"/>
      <c r="F40" s="12"/>
      <c r="G40" s="12"/>
      <c r="O40" s="102"/>
      <c r="P40" s="102"/>
      <c r="Q40" s="102"/>
    </row>
    <row r="41" spans="1:17" x14ac:dyDescent="0.3">
      <c r="A41" s="10"/>
      <c r="B41" s="12"/>
      <c r="C41" s="12"/>
      <c r="D41" s="12"/>
      <c r="E41" s="12"/>
      <c r="F41" s="12"/>
      <c r="G41" s="12"/>
      <c r="O41" s="102"/>
      <c r="P41" s="102"/>
      <c r="Q41" s="102"/>
    </row>
    <row r="42" spans="1:17" x14ac:dyDescent="0.3">
      <c r="A42" s="10"/>
      <c r="B42" s="12">
        <v>2017</v>
      </c>
      <c r="C42" s="12">
        <v>1</v>
      </c>
      <c r="D42" s="12"/>
      <c r="E42" s="12"/>
      <c r="F42" s="12"/>
      <c r="G42" s="12"/>
      <c r="O42" s="102"/>
      <c r="P42" s="102"/>
      <c r="Q42" s="102"/>
    </row>
    <row r="43" spans="1:17" x14ac:dyDescent="0.3">
      <c r="A43" s="10"/>
      <c r="B43" s="12"/>
      <c r="C43" s="12">
        <v>2</v>
      </c>
      <c r="D43" s="12"/>
      <c r="E43" s="12"/>
      <c r="F43" s="12"/>
      <c r="G43" s="12"/>
    </row>
    <row r="44" spans="1:17" x14ac:dyDescent="0.3">
      <c r="A44" s="10"/>
      <c r="B44" s="12"/>
      <c r="C44" s="12">
        <v>3</v>
      </c>
      <c r="D44" s="12"/>
      <c r="E44" s="12"/>
      <c r="F44" s="12"/>
      <c r="G44" s="12"/>
    </row>
    <row r="45" spans="1:17" x14ac:dyDescent="0.3">
      <c r="A45" s="10"/>
      <c r="B45" s="13"/>
      <c r="C45" s="13">
        <v>4</v>
      </c>
      <c r="D45" s="12"/>
      <c r="E45" s="12"/>
      <c r="F45" s="12"/>
      <c r="G45" s="12"/>
    </row>
    <row r="46" spans="1:17" x14ac:dyDescent="0.3">
      <c r="A46" s="10"/>
      <c r="B46" s="12">
        <v>2018</v>
      </c>
      <c r="C46" s="12">
        <v>1</v>
      </c>
      <c r="D46" s="12"/>
      <c r="E46" s="12"/>
      <c r="F46" s="12"/>
      <c r="G46" s="12"/>
    </row>
    <row r="47" spans="1:17" x14ac:dyDescent="0.3">
      <c r="A47" s="10"/>
      <c r="B47" s="12"/>
      <c r="C47" s="12">
        <v>2</v>
      </c>
      <c r="D47" s="12"/>
      <c r="E47" s="12"/>
      <c r="F47" s="12"/>
      <c r="G47" s="12"/>
    </row>
    <row r="48" spans="1:17" x14ac:dyDescent="0.3">
      <c r="A48" s="10"/>
      <c r="B48" s="12"/>
      <c r="C48" s="12">
        <v>3</v>
      </c>
      <c r="D48" s="12"/>
      <c r="E48" s="12"/>
      <c r="F48" s="12"/>
      <c r="G48" s="12"/>
    </row>
    <row r="49" spans="1:7" x14ac:dyDescent="0.3">
      <c r="A49" s="10"/>
      <c r="B49" s="13"/>
      <c r="C49" s="13">
        <v>4</v>
      </c>
      <c r="D49" s="12"/>
      <c r="E49" s="12"/>
      <c r="F49" s="12"/>
      <c r="G49" s="12"/>
    </row>
    <row r="50" spans="1:7" x14ac:dyDescent="0.3">
      <c r="A50" s="10"/>
      <c r="B50" s="12">
        <v>2019</v>
      </c>
      <c r="C50" s="12">
        <v>1</v>
      </c>
      <c r="D50" s="12"/>
      <c r="E50" s="12"/>
      <c r="F50" s="12"/>
      <c r="G50" s="12"/>
    </row>
    <row r="51" spans="1:7" x14ac:dyDescent="0.3">
      <c r="A51" s="10"/>
      <c r="B51" s="12"/>
      <c r="C51" s="12">
        <v>2</v>
      </c>
      <c r="D51" s="12"/>
      <c r="E51" s="12"/>
      <c r="F51" s="12"/>
      <c r="G51" s="12"/>
    </row>
    <row r="52" spans="1:7" x14ac:dyDescent="0.3">
      <c r="A52" s="10"/>
      <c r="B52" s="12"/>
      <c r="C52" s="12">
        <v>3</v>
      </c>
      <c r="D52" s="12"/>
      <c r="E52" s="12"/>
      <c r="F52" s="12"/>
      <c r="G52" s="12"/>
    </row>
    <row r="53" spans="1:7" x14ac:dyDescent="0.3">
      <c r="A53" s="10"/>
      <c r="B53" s="13"/>
      <c r="C53" s="13">
        <v>4</v>
      </c>
      <c r="D53" s="12"/>
      <c r="E53" s="12"/>
      <c r="F53" s="12"/>
      <c r="G53" s="12"/>
    </row>
    <row r="54" spans="1:7" x14ac:dyDescent="0.3">
      <c r="A54" s="10"/>
      <c r="B54" s="12">
        <v>2020</v>
      </c>
      <c r="C54" s="12">
        <v>1</v>
      </c>
      <c r="D54" s="12"/>
      <c r="E54" s="12"/>
      <c r="F54" s="12"/>
      <c r="G54" s="12"/>
    </row>
    <row r="55" spans="1:7" x14ac:dyDescent="0.3">
      <c r="A55" s="10"/>
      <c r="B55" s="12"/>
      <c r="C55" s="12">
        <v>2</v>
      </c>
      <c r="D55" s="12">
        <v>-0.09</v>
      </c>
      <c r="E55" s="12">
        <v>0.08</v>
      </c>
      <c r="F55" s="12"/>
      <c r="G55" s="12"/>
    </row>
    <row r="56" spans="1:7" x14ac:dyDescent="0.3">
      <c r="A56" s="10"/>
      <c r="B56" s="12"/>
      <c r="C56" s="12">
        <v>3</v>
      </c>
      <c r="D56" s="12">
        <v>-0.09</v>
      </c>
      <c r="E56" s="12">
        <v>0.08</v>
      </c>
      <c r="F56" s="12"/>
      <c r="G56" s="12"/>
    </row>
    <row r="57" spans="1:7" x14ac:dyDescent="0.3">
      <c r="A57" s="10"/>
      <c r="B57" s="13"/>
      <c r="C57" s="13">
        <v>4</v>
      </c>
      <c r="D57" s="12">
        <v>-0.09</v>
      </c>
      <c r="E57" s="12">
        <v>0.08</v>
      </c>
      <c r="F57" s="12"/>
      <c r="G57" s="12"/>
    </row>
    <row r="58" spans="1:7" x14ac:dyDescent="0.3">
      <c r="A58" s="10"/>
      <c r="B58" s="12">
        <v>2021</v>
      </c>
      <c r="C58" s="12">
        <v>1</v>
      </c>
      <c r="D58" s="12">
        <v>-0.09</v>
      </c>
      <c r="E58" s="12">
        <v>0.08</v>
      </c>
      <c r="F58" s="12"/>
      <c r="G58" s="12"/>
    </row>
    <row r="59" spans="1:7" x14ac:dyDescent="0.3">
      <c r="A59" s="10"/>
      <c r="B59" s="12"/>
      <c r="C59" s="12">
        <v>2</v>
      </c>
      <c r="D59" s="12">
        <v>-0.09</v>
      </c>
      <c r="E59" s="12">
        <v>0.08</v>
      </c>
      <c r="F59" s="12"/>
      <c r="G59" s="12"/>
    </row>
    <row r="60" spans="1:7" x14ac:dyDescent="0.3">
      <c r="A60" s="10"/>
      <c r="B60" s="12"/>
      <c r="C60" s="12">
        <v>3</v>
      </c>
      <c r="D60" s="12">
        <v>-0.09</v>
      </c>
      <c r="E60" s="12">
        <v>0.08</v>
      </c>
      <c r="F60" s="12"/>
      <c r="G60" s="12"/>
    </row>
    <row r="61" spans="1:7" x14ac:dyDescent="0.3">
      <c r="A61" s="10"/>
      <c r="B61" s="12"/>
      <c r="C61" s="12">
        <v>4</v>
      </c>
      <c r="D61" s="12">
        <v>-0.09</v>
      </c>
      <c r="E61" s="12">
        <v>0.08</v>
      </c>
      <c r="F61" s="12"/>
      <c r="G61" s="12"/>
    </row>
    <row r="62" spans="1:7" x14ac:dyDescent="0.3">
      <c r="B62" s="12"/>
      <c r="C62" s="12"/>
      <c r="D62" s="12"/>
      <c r="E62" s="12"/>
      <c r="F62" s="12"/>
      <c r="G62" s="12"/>
    </row>
    <row r="63" spans="1:7" x14ac:dyDescent="0.3">
      <c r="B63" s="12"/>
      <c r="C63" s="12"/>
      <c r="D63" s="12"/>
      <c r="E63" s="12"/>
      <c r="F63" s="12"/>
      <c r="G63" s="12"/>
    </row>
    <row r="64" spans="1:7" x14ac:dyDescent="0.3">
      <c r="B64" s="12"/>
      <c r="C64" s="12"/>
      <c r="D64" s="12"/>
      <c r="E64" s="12"/>
      <c r="F64" s="12"/>
      <c r="G64" s="12"/>
    </row>
    <row r="65" spans="2:7" x14ac:dyDescent="0.3">
      <c r="B65" s="12"/>
      <c r="C65" s="12"/>
      <c r="D65" s="12"/>
      <c r="E65" s="12"/>
      <c r="F65" s="12"/>
      <c r="G65" s="12"/>
    </row>
    <row r="66" spans="2:7" x14ac:dyDescent="0.3">
      <c r="B66" s="12"/>
      <c r="C66" s="12"/>
      <c r="D66" s="12"/>
      <c r="E66" s="12"/>
      <c r="F66" s="12"/>
      <c r="G66" s="12"/>
    </row>
    <row r="67" spans="2:7" x14ac:dyDescent="0.3">
      <c r="B67" s="12"/>
      <c r="C67" s="12"/>
      <c r="D67" s="12"/>
      <c r="E67" s="12"/>
      <c r="F67" s="12"/>
      <c r="G67" s="12"/>
    </row>
    <row r="68" spans="2:7" x14ac:dyDescent="0.3">
      <c r="B68" s="12"/>
      <c r="C68" s="12"/>
      <c r="D68" s="12"/>
      <c r="E68" s="12"/>
      <c r="F68" s="12"/>
      <c r="G68" s="12"/>
    </row>
    <row r="69" spans="2:7" x14ac:dyDescent="0.3">
      <c r="B69" s="12"/>
      <c r="C69" s="12"/>
      <c r="D69" s="12"/>
      <c r="E69" s="12"/>
      <c r="F69" s="12"/>
      <c r="G69" s="12"/>
    </row>
    <row r="70" spans="2:7" x14ac:dyDescent="0.3">
      <c r="B70" s="12"/>
      <c r="C70" s="12"/>
      <c r="D70" s="12"/>
      <c r="E70" s="12"/>
      <c r="F70" s="12"/>
      <c r="G70" s="12"/>
    </row>
    <row r="71" spans="2:7" x14ac:dyDescent="0.3">
      <c r="B71" s="12"/>
      <c r="C71" s="12"/>
      <c r="D71" s="12"/>
      <c r="E71" s="12"/>
      <c r="F71" s="12"/>
      <c r="G71" s="12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3"/>
  <sheetViews>
    <sheetView showGridLines="0"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3" ht="15.6" x14ac:dyDescent="0.3">
      <c r="A1" s="232" t="s">
        <v>384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3" spans="1:13" x14ac:dyDescent="0.3">
      <c r="E3" s="81"/>
      <c r="F3" s="81"/>
      <c r="G3" s="81"/>
      <c r="H3" s="81"/>
      <c r="I3" s="81"/>
      <c r="J3" s="81"/>
      <c r="K3" s="81"/>
      <c r="L3" s="81"/>
      <c r="M3" s="81"/>
    </row>
    <row r="4" spans="1:13" x14ac:dyDescent="0.3">
      <c r="E4" s="81"/>
      <c r="F4" s="81"/>
      <c r="G4" s="81"/>
      <c r="H4" s="81"/>
      <c r="I4" s="81"/>
      <c r="J4" s="81"/>
      <c r="K4" s="81"/>
      <c r="L4" s="81"/>
      <c r="M4" s="81"/>
    </row>
    <row r="5" spans="1:13" x14ac:dyDescent="0.3"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3">
      <c r="E6" s="81"/>
      <c r="F6" s="81"/>
      <c r="G6" s="81"/>
      <c r="H6" s="81"/>
      <c r="I6" s="81"/>
      <c r="J6" s="81"/>
      <c r="K6" s="81"/>
      <c r="L6" s="81"/>
      <c r="M6" s="81"/>
    </row>
    <row r="7" spans="1:13" x14ac:dyDescent="0.3">
      <c r="E7" s="81"/>
      <c r="F7" s="81"/>
      <c r="G7" s="81"/>
      <c r="H7" s="81"/>
      <c r="I7" s="81"/>
      <c r="J7" s="81"/>
      <c r="K7" s="81"/>
      <c r="L7" s="81"/>
      <c r="M7" s="81"/>
    </row>
    <row r="8" spans="1:13" x14ac:dyDescent="0.3">
      <c r="E8" s="81"/>
      <c r="F8" s="81"/>
      <c r="G8" s="81"/>
      <c r="H8" s="81"/>
      <c r="I8" s="81"/>
      <c r="J8" s="81"/>
      <c r="K8" s="81"/>
      <c r="L8" s="81"/>
      <c r="M8" s="81"/>
    </row>
    <row r="9" spans="1:13" x14ac:dyDescent="0.3">
      <c r="E9" s="81"/>
      <c r="F9" s="81"/>
      <c r="G9" s="81"/>
      <c r="H9" s="81"/>
      <c r="I9" s="81"/>
      <c r="J9" s="81"/>
      <c r="K9" s="81"/>
      <c r="L9" s="81"/>
      <c r="M9" s="81"/>
    </row>
    <row r="10" spans="1:13" x14ac:dyDescent="0.3">
      <c r="E10" s="81"/>
      <c r="F10" s="81"/>
      <c r="G10" s="81"/>
      <c r="H10" s="81"/>
      <c r="I10" s="81"/>
      <c r="J10" s="81"/>
      <c r="K10" s="81"/>
      <c r="L10" s="81"/>
      <c r="M10" s="81"/>
    </row>
    <row r="11" spans="1:13" x14ac:dyDescent="0.3">
      <c r="E11" s="81"/>
      <c r="F11" s="81"/>
      <c r="G11" s="81"/>
      <c r="H11" s="81"/>
      <c r="I11" s="81"/>
      <c r="J11" s="81"/>
      <c r="K11" s="81"/>
      <c r="L11" s="81"/>
      <c r="M11" s="81"/>
    </row>
    <row r="12" spans="1:13" x14ac:dyDescent="0.3">
      <c r="E12" s="81"/>
      <c r="F12" s="81"/>
      <c r="G12" s="81"/>
      <c r="H12" s="81"/>
      <c r="I12" s="81"/>
      <c r="J12" s="81"/>
      <c r="K12" s="81"/>
      <c r="L12" s="81"/>
      <c r="M12" s="81"/>
    </row>
    <row r="13" spans="1:13" x14ac:dyDescent="0.3">
      <c r="E13" s="81"/>
      <c r="F13" s="81"/>
      <c r="G13" s="81"/>
      <c r="H13" s="81"/>
      <c r="I13" s="81"/>
      <c r="J13" s="81"/>
      <c r="K13" s="81"/>
      <c r="L13" s="81"/>
      <c r="M13" s="81"/>
    </row>
    <row r="14" spans="1:13" x14ac:dyDescent="0.3">
      <c r="E14" s="81"/>
      <c r="F14" s="81"/>
      <c r="G14" s="81"/>
      <c r="H14" s="81"/>
      <c r="I14" s="81"/>
      <c r="J14" s="81"/>
      <c r="K14" s="81"/>
      <c r="L14" s="81"/>
      <c r="M14" s="81"/>
    </row>
    <row r="15" spans="1:13" x14ac:dyDescent="0.3">
      <c r="E15" s="81"/>
      <c r="F15" s="81"/>
      <c r="G15" s="81"/>
      <c r="H15" s="81"/>
      <c r="I15" s="81"/>
      <c r="J15" s="81"/>
      <c r="K15" s="81"/>
      <c r="L15" s="81"/>
      <c r="M15" s="81"/>
    </row>
    <row r="16" spans="1:13" x14ac:dyDescent="0.3">
      <c r="E16" s="81"/>
      <c r="F16" s="81"/>
      <c r="G16" s="81"/>
      <c r="H16" s="81"/>
      <c r="I16" s="81"/>
      <c r="J16" s="81"/>
      <c r="K16" s="81"/>
      <c r="L16" s="81"/>
      <c r="M16" s="81"/>
    </row>
    <row r="17" spans="1:13" x14ac:dyDescent="0.3">
      <c r="E17" s="81"/>
      <c r="F17" s="81"/>
      <c r="G17" s="81"/>
      <c r="H17" s="81"/>
      <c r="I17" s="81"/>
      <c r="J17" s="81"/>
      <c r="K17" s="81"/>
      <c r="L17" s="81"/>
      <c r="M17" s="81"/>
    </row>
    <row r="18" spans="1:13" x14ac:dyDescent="0.3">
      <c r="E18" s="81"/>
      <c r="F18" s="81"/>
      <c r="G18" s="81"/>
      <c r="H18" s="81"/>
      <c r="I18" s="81"/>
      <c r="J18" s="81"/>
      <c r="K18" s="81"/>
      <c r="L18" s="81"/>
      <c r="M18" s="81"/>
    </row>
    <row r="19" spans="1:13" x14ac:dyDescent="0.3">
      <c r="E19" s="81"/>
      <c r="F19" s="81"/>
      <c r="G19" s="81"/>
      <c r="H19" s="81"/>
      <c r="I19" s="81"/>
      <c r="J19" s="81"/>
      <c r="K19" s="81"/>
      <c r="L19" s="81"/>
      <c r="M19" s="81"/>
    </row>
    <row r="20" spans="1:13" x14ac:dyDescent="0.3"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14.25" customHeight="1" x14ac:dyDescent="0.3"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14.25" customHeight="1" x14ac:dyDescent="0.3">
      <c r="A22" s="228" t="s">
        <v>74</v>
      </c>
      <c r="B22" s="228"/>
      <c r="C22" s="228"/>
      <c r="D22" s="228"/>
    </row>
    <row r="23" spans="1:13" ht="14.25" customHeight="1" x14ac:dyDescent="0.3">
      <c r="A23" s="248" t="s">
        <v>184</v>
      </c>
      <c r="B23" s="248"/>
      <c r="C23" s="248"/>
      <c r="D23" s="248"/>
      <c r="J23" s="230" t="s">
        <v>0</v>
      </c>
      <c r="K23" s="230"/>
      <c r="L23" s="230"/>
      <c r="M23" s="230"/>
    </row>
  </sheetData>
  <mergeCells count="4">
    <mergeCell ref="A1:M1"/>
    <mergeCell ref="A22:D22"/>
    <mergeCell ref="A23:D23"/>
    <mergeCell ref="J23:M23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85" zoomScaleSheetLayoutView="75" workbookViewId="0">
      <selection sqref="A1:M1"/>
    </sheetView>
  </sheetViews>
  <sheetFormatPr defaultRowHeight="14.4" x14ac:dyDescent="0.3"/>
  <cols>
    <col min="5" max="5" width="11.5546875" bestFit="1" customWidth="1"/>
  </cols>
  <sheetData>
    <row r="1" spans="1:13" ht="15.6" x14ac:dyDescent="0.3">
      <c r="A1" s="228" t="s">
        <v>290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06" t="s">
        <v>72</v>
      </c>
      <c r="B2" s="106" t="s">
        <v>107</v>
      </c>
      <c r="C2" s="137" t="s">
        <v>183</v>
      </c>
      <c r="D2" s="137" t="s">
        <v>182</v>
      </c>
      <c r="E2" s="137" t="s">
        <v>385</v>
      </c>
    </row>
    <row r="3" spans="1:13" x14ac:dyDescent="0.3">
      <c r="A3" s="237">
        <v>2018</v>
      </c>
      <c r="B3" s="29">
        <v>1</v>
      </c>
      <c r="C3" s="8">
        <v>5.9999999999999429E-3</v>
      </c>
      <c r="D3" s="8">
        <v>6.8490493202823757E-2</v>
      </c>
      <c r="E3" s="8">
        <v>4.6865484328600356E-3</v>
      </c>
    </row>
    <row r="4" spans="1:13" x14ac:dyDescent="0.3">
      <c r="A4" s="237"/>
      <c r="B4" s="29">
        <v>2</v>
      </c>
      <c r="C4" s="8">
        <v>7.0000000000000288E-3</v>
      </c>
      <c r="D4" s="8">
        <v>6.5316759064597538E-2</v>
      </c>
      <c r="E4" s="8">
        <v>6.1313894797399371E-3</v>
      </c>
    </row>
    <row r="5" spans="1:13" x14ac:dyDescent="0.3">
      <c r="A5" s="237"/>
      <c r="B5" s="29">
        <v>3</v>
      </c>
      <c r="C5" s="8">
        <v>5.0000000000000001E-3</v>
      </c>
      <c r="D5" s="8">
        <v>6.5634890686854561E-2</v>
      </c>
      <c r="E5" s="8">
        <v>5.7889275172199458E-3</v>
      </c>
    </row>
    <row r="6" spans="1:13" x14ac:dyDescent="0.3">
      <c r="A6" s="237"/>
      <c r="B6" s="29">
        <v>4</v>
      </c>
      <c r="C6" s="8">
        <v>4.0000000000000565E-3</v>
      </c>
      <c r="D6" s="8">
        <v>6.4998437437390214E-2</v>
      </c>
      <c r="E6" s="8">
        <v>4.9697326931600113E-3</v>
      </c>
    </row>
    <row r="7" spans="1:13" x14ac:dyDescent="0.3">
      <c r="A7" s="237"/>
      <c r="B7" s="29">
        <v>5</v>
      </c>
      <c r="C7" s="8">
        <v>2.0000000000000282E-3</v>
      </c>
      <c r="D7" s="8">
        <v>6.1819337624144308E-2</v>
      </c>
      <c r="E7" s="8">
        <v>3.415033467850037E-3</v>
      </c>
    </row>
    <row r="8" spans="1:13" x14ac:dyDescent="0.3">
      <c r="A8" s="237"/>
      <c r="B8" s="29">
        <v>6</v>
      </c>
      <c r="C8" s="8">
        <v>2.0000000000000282E-3</v>
      </c>
      <c r="D8" s="8">
        <v>5.9335578908531375E-2</v>
      </c>
      <c r="E8" s="8">
        <v>4.9515988504299458E-3</v>
      </c>
    </row>
    <row r="9" spans="1:13" x14ac:dyDescent="0.3">
      <c r="A9" s="237"/>
      <c r="B9" s="29">
        <v>7</v>
      </c>
      <c r="C9" s="8">
        <v>9.9999999999994321E-4</v>
      </c>
      <c r="D9" s="8">
        <v>5.9335578908531514E-2</v>
      </c>
      <c r="E9" s="8">
        <v>4.3902467076600256E-3</v>
      </c>
    </row>
    <row r="10" spans="1:13" x14ac:dyDescent="0.3">
      <c r="A10" s="237"/>
      <c r="B10" s="29">
        <v>8</v>
      </c>
      <c r="C10" s="8">
        <v>2.0000000000000282E-3</v>
      </c>
      <c r="D10" s="8">
        <v>6.0393856210138638E-2</v>
      </c>
      <c r="E10" s="8">
        <v>4.8576083652399401E-3</v>
      </c>
    </row>
    <row r="11" spans="1:13" x14ac:dyDescent="0.3">
      <c r="A11" s="237"/>
      <c r="B11" s="29">
        <v>9</v>
      </c>
      <c r="C11" s="8">
        <v>4.0000000000000565E-3</v>
      </c>
      <c r="D11" s="8">
        <v>6.1451078399779958E-2</v>
      </c>
      <c r="E11" s="8">
        <v>5.1080112528900656E-3</v>
      </c>
    </row>
    <row r="12" spans="1:13" x14ac:dyDescent="0.3">
      <c r="A12" s="237"/>
      <c r="B12" s="29">
        <v>10</v>
      </c>
      <c r="C12" s="8">
        <v>4.0000000000000565E-3</v>
      </c>
      <c r="D12" s="8">
        <v>5.3372425336936972E-2</v>
      </c>
      <c r="E12" s="8">
        <v>1.0793430055400677E-3</v>
      </c>
    </row>
    <row r="13" spans="1:13" x14ac:dyDescent="0.3">
      <c r="A13" s="237"/>
      <c r="B13" s="29">
        <v>11</v>
      </c>
      <c r="C13" s="8">
        <v>9.0000000000000566E-3</v>
      </c>
      <c r="D13" s="8">
        <v>5.338286934714262E-2</v>
      </c>
      <c r="E13" s="8">
        <v>4.0684718029000066E-3</v>
      </c>
    </row>
    <row r="14" spans="1:13" x14ac:dyDescent="0.3">
      <c r="A14" s="237"/>
      <c r="B14" s="29">
        <v>12</v>
      </c>
      <c r="C14" s="8">
        <v>7.0000000000000288E-3</v>
      </c>
      <c r="D14" s="8">
        <v>5.3069051213275598E-2</v>
      </c>
      <c r="E14" s="8">
        <v>4.07334663292005E-3</v>
      </c>
    </row>
    <row r="15" spans="1:13" x14ac:dyDescent="0.3">
      <c r="A15" s="237">
        <v>2019</v>
      </c>
      <c r="B15" s="29">
        <v>1</v>
      </c>
      <c r="C15" s="8">
        <v>5.0000000000000001E-3</v>
      </c>
      <c r="D15" s="8">
        <v>5.2336080808732394E-2</v>
      </c>
      <c r="E15" s="8">
        <v>3.801845814240039E-3</v>
      </c>
    </row>
    <row r="16" spans="1:13" x14ac:dyDescent="0.3">
      <c r="A16" s="237"/>
      <c r="B16" s="29">
        <v>2</v>
      </c>
      <c r="C16" s="8">
        <v>3.0000000000000001E-3</v>
      </c>
      <c r="D16" s="8">
        <v>4.8000000000000001E-2</v>
      </c>
      <c r="E16" s="8">
        <v>2.3798055872200053E-3</v>
      </c>
    </row>
    <row r="17" spans="1:5" x14ac:dyDescent="0.3">
      <c r="A17" s="237"/>
      <c r="B17" s="29">
        <v>3</v>
      </c>
      <c r="C17" s="8">
        <v>5.0000000000000001E-3</v>
      </c>
      <c r="D17" s="8">
        <v>4.8000000000000001E-2</v>
      </c>
      <c r="E17" s="8">
        <v>5.1880186871200353E-3</v>
      </c>
    </row>
    <row r="18" spans="1:5" x14ac:dyDescent="0.3">
      <c r="A18" s="237"/>
      <c r="B18" s="29">
        <v>4</v>
      </c>
      <c r="C18" s="8">
        <v>5.0000000000000001E-3</v>
      </c>
      <c r="D18" s="8">
        <v>4.9000000000000002E-2</v>
      </c>
      <c r="E18" s="8">
        <v>5.5869768025000608E-3</v>
      </c>
    </row>
    <row r="19" spans="1:5" x14ac:dyDescent="0.3">
      <c r="A19" s="237"/>
      <c r="B19" s="29">
        <v>5</v>
      </c>
      <c r="C19" s="8">
        <v>6.0000000000000001E-3</v>
      </c>
      <c r="D19" s="8">
        <v>5.2999999999999999E-2</v>
      </c>
      <c r="E19" s="8">
        <v>7.3646650285300553E-3</v>
      </c>
    </row>
    <row r="20" spans="1:5" x14ac:dyDescent="0.3">
      <c r="A20" s="237"/>
      <c r="B20" s="29">
        <v>6</v>
      </c>
      <c r="C20" s="8">
        <v>2E-3</v>
      </c>
      <c r="D20" s="8">
        <v>5.3999999999999999E-2</v>
      </c>
      <c r="E20" s="8">
        <v>4.6320272750899963E-3</v>
      </c>
    </row>
    <row r="21" spans="1:5" x14ac:dyDescent="0.3">
      <c r="A21" s="237"/>
      <c r="B21" s="29">
        <v>7</v>
      </c>
      <c r="C21" s="8">
        <v>2E-3</v>
      </c>
      <c r="D21" s="8">
        <v>5.3999999999999999E-2</v>
      </c>
      <c r="E21" s="8">
        <v>5.262827390919966E-3</v>
      </c>
    </row>
    <row r="22" spans="1:5" x14ac:dyDescent="0.3">
      <c r="A22" s="237"/>
      <c r="B22" s="29">
        <v>8</v>
      </c>
      <c r="C22" s="68">
        <v>2E-3</v>
      </c>
      <c r="D22" s="68">
        <v>5.5E-2</v>
      </c>
      <c r="E22" s="8">
        <v>5.0318132001299885E-3</v>
      </c>
    </row>
    <row r="23" spans="1:5" x14ac:dyDescent="0.3">
      <c r="A23" s="237"/>
      <c r="B23" s="29">
        <v>9</v>
      </c>
      <c r="C23" s="8">
        <v>3.0000000000000001E-3</v>
      </c>
      <c r="D23" s="8">
        <v>5.2999999999999999E-2</v>
      </c>
      <c r="E23" s="8">
        <v>4.2960925588499781E-3</v>
      </c>
    </row>
    <row r="24" spans="1:5" x14ac:dyDescent="0.3">
      <c r="A24" s="237"/>
      <c r="B24" s="29">
        <v>10</v>
      </c>
      <c r="C24" s="8">
        <v>6.0000000000000001E-3</v>
      </c>
      <c r="D24" s="8">
        <v>5.5E-2</v>
      </c>
      <c r="E24" s="8">
        <v>3.2350069570100002E-3</v>
      </c>
    </row>
    <row r="25" spans="1:5" x14ac:dyDescent="0.3">
      <c r="A25" s="237"/>
      <c r="B25" s="29">
        <v>11</v>
      </c>
      <c r="C25" s="68">
        <v>7.0000000000000001E-3</v>
      </c>
      <c r="D25" s="68">
        <v>5.3999999999999999E-2</v>
      </c>
      <c r="E25" s="8">
        <v>2.4238074130799704E-3</v>
      </c>
    </row>
    <row r="26" spans="1:5" x14ac:dyDescent="0.3">
      <c r="A26" s="237"/>
      <c r="B26" s="29">
        <v>12</v>
      </c>
      <c r="C26" s="68">
        <v>7.0000000000000001E-3</v>
      </c>
      <c r="D26" s="68">
        <v>5.3999999999999999E-2</v>
      </c>
      <c r="E26" s="8">
        <v>4.2684730499199476E-3</v>
      </c>
    </row>
    <row r="27" spans="1:5" x14ac:dyDescent="0.3">
      <c r="A27" s="237">
        <v>2020</v>
      </c>
      <c r="B27" s="29">
        <v>1</v>
      </c>
      <c r="C27" s="68">
        <v>7.0000000000000001E-3</v>
      </c>
      <c r="D27" s="68">
        <v>5.6000000000000001E-2</v>
      </c>
      <c r="E27" s="8">
        <v>5.7034088833400175E-3</v>
      </c>
    </row>
    <row r="28" spans="1:5" x14ac:dyDescent="0.3">
      <c r="A28" s="237"/>
      <c r="B28" s="29">
        <v>2</v>
      </c>
      <c r="C28" s="68">
        <v>6.0000000000000001E-3</v>
      </c>
      <c r="D28" s="68">
        <v>0.06</v>
      </c>
      <c r="E28" s="68">
        <v>5.4450647495899321E-3</v>
      </c>
    </row>
    <row r="29" spans="1:5" x14ac:dyDescent="0.3">
      <c r="A29" s="237"/>
      <c r="B29" s="29">
        <v>3</v>
      </c>
      <c r="C29" s="68">
        <v>8.9999999999999993E-3</v>
      </c>
      <c r="D29" s="68">
        <v>6.4000000000000001E-2</v>
      </c>
      <c r="E29" s="68">
        <v>8.7596661572300148E-3</v>
      </c>
    </row>
    <row r="30" spans="1:5" x14ac:dyDescent="0.3">
      <c r="A30" s="237"/>
      <c r="B30" s="29">
        <v>4</v>
      </c>
      <c r="C30" s="68">
        <v>8.9999999999999993E-3</v>
      </c>
      <c r="D30" s="68">
        <v>6.8000000000000005E-2</v>
      </c>
      <c r="E30" s="68">
        <v>9.3586458691200386E-3</v>
      </c>
    </row>
    <row r="31" spans="1:5" x14ac:dyDescent="0.3">
      <c r="A31" s="237"/>
      <c r="B31" s="29">
        <v>5</v>
      </c>
      <c r="C31" s="68">
        <v>5.0000000000000001E-3</v>
      </c>
      <c r="D31" s="68">
        <v>6.7000000000000004E-2</v>
      </c>
      <c r="E31" s="68">
        <v>6.496E-3</v>
      </c>
    </row>
    <row r="32" spans="1:5" x14ac:dyDescent="0.3">
      <c r="A32" s="214" t="s">
        <v>386</v>
      </c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146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5"/>
  <sheetViews>
    <sheetView view="pageBreakPreview" zoomScale="75" zoomScaleNormal="7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365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39" t="s">
        <v>72</v>
      </c>
      <c r="B2" s="139" t="s">
        <v>107</v>
      </c>
      <c r="C2" s="154" t="s">
        <v>183</v>
      </c>
      <c r="D2" s="154" t="s">
        <v>182</v>
      </c>
      <c r="E2" s="139" t="s">
        <v>308</v>
      </c>
    </row>
    <row r="3" spans="1:13" x14ac:dyDescent="0.3">
      <c r="A3" s="234">
        <v>2018</v>
      </c>
      <c r="B3" s="29">
        <v>1</v>
      </c>
      <c r="C3" s="8">
        <v>5.9999999999999429E-3</v>
      </c>
      <c r="D3" s="8">
        <v>5.9000000000000059E-2</v>
      </c>
      <c r="E3" s="8">
        <v>1.4167103676099657E-3</v>
      </c>
    </row>
    <row r="4" spans="1:13" x14ac:dyDescent="0.3">
      <c r="A4" s="235"/>
      <c r="B4" s="29">
        <v>2</v>
      </c>
      <c r="C4" s="8">
        <v>7.9999999999999724E-3</v>
      </c>
      <c r="D4" s="8">
        <v>5.2999999999999971E-2</v>
      </c>
      <c r="E4" s="8">
        <v>4.1249334788300016E-3</v>
      </c>
    </row>
    <row r="5" spans="1:13" x14ac:dyDescent="0.3">
      <c r="A5" s="235"/>
      <c r="B5" s="29">
        <v>3</v>
      </c>
      <c r="C5" s="8">
        <v>7.9999999999999724E-3</v>
      </c>
      <c r="D5" s="8">
        <v>5.5E-2</v>
      </c>
      <c r="E5" s="8">
        <v>6.5226232870099921E-3</v>
      </c>
    </row>
    <row r="6" spans="1:13" x14ac:dyDescent="0.3">
      <c r="A6" s="235"/>
      <c r="B6" s="29">
        <v>4</v>
      </c>
      <c r="C6" s="8">
        <v>5.9999999999999429E-3</v>
      </c>
      <c r="D6" s="8">
        <v>5.5E-2</v>
      </c>
      <c r="E6" s="8">
        <v>4.8322905000199512E-3</v>
      </c>
    </row>
    <row r="7" spans="1:13" x14ac:dyDescent="0.3">
      <c r="A7" s="235"/>
      <c r="B7" s="29">
        <v>5</v>
      </c>
      <c r="C7" s="8">
        <v>9.9999999999994321E-4</v>
      </c>
      <c r="D7" s="8">
        <v>5.0999999999999941E-2</v>
      </c>
      <c r="E7" s="8">
        <v>2.9138350696899808E-3</v>
      </c>
    </row>
    <row r="8" spans="1:13" x14ac:dyDescent="0.3">
      <c r="A8" s="235"/>
      <c r="B8" s="29">
        <v>6</v>
      </c>
      <c r="C8" s="8">
        <v>-9.9999999999994321E-4</v>
      </c>
      <c r="D8" s="8">
        <v>4.200000000000003E-2</v>
      </c>
      <c r="E8" s="8">
        <v>2.3136593327299695E-3</v>
      </c>
    </row>
    <row r="9" spans="1:13" x14ac:dyDescent="0.3">
      <c r="A9" s="235"/>
      <c r="B9" s="29">
        <v>7</v>
      </c>
      <c r="C9" s="8">
        <v>-4.0000000000000565E-3</v>
      </c>
      <c r="D9" s="8">
        <v>4.400000000000006E-2</v>
      </c>
      <c r="E9" s="8">
        <v>3.3819874452099439E-3</v>
      </c>
    </row>
    <row r="10" spans="1:13" x14ac:dyDescent="0.3">
      <c r="A10" s="235"/>
      <c r="B10" s="29">
        <v>8</v>
      </c>
      <c r="C10" s="8">
        <v>-2.0000000000000282E-3</v>
      </c>
      <c r="D10" s="8">
        <v>5.0999999999999941E-2</v>
      </c>
      <c r="E10" s="8">
        <v>7.4120549798300317E-3</v>
      </c>
    </row>
    <row r="11" spans="1:13" x14ac:dyDescent="0.3">
      <c r="A11" s="235"/>
      <c r="B11" s="29">
        <v>9</v>
      </c>
      <c r="C11" s="8">
        <v>0</v>
      </c>
      <c r="D11" s="8">
        <v>5.700000000000003E-2</v>
      </c>
      <c r="E11" s="8">
        <v>7.1027945460400586E-3</v>
      </c>
    </row>
    <row r="12" spans="1:13" x14ac:dyDescent="0.3">
      <c r="A12" s="235"/>
      <c r="B12" s="29">
        <v>10</v>
      </c>
      <c r="C12" s="8">
        <v>2.9999999999999701E-3</v>
      </c>
      <c r="D12" s="8">
        <v>4.7000000000000028E-2</v>
      </c>
      <c r="E12" s="8">
        <v>-1.8604330032701455E-4</v>
      </c>
    </row>
    <row r="13" spans="1:13" x14ac:dyDescent="0.3">
      <c r="A13" s="235"/>
      <c r="B13" s="29">
        <v>11</v>
      </c>
      <c r="C13" s="8">
        <v>1.0999999999999944E-2</v>
      </c>
      <c r="D13" s="8">
        <v>0.05</v>
      </c>
      <c r="E13" s="8">
        <v>4.0260739340999404E-3</v>
      </c>
    </row>
    <row r="14" spans="1:13" x14ac:dyDescent="0.3">
      <c r="A14" s="236"/>
      <c r="B14" s="29">
        <v>12</v>
      </c>
      <c r="C14" s="8">
        <v>1.2000000000000028E-2</v>
      </c>
      <c r="D14" s="8">
        <v>5.0999999999999941E-2</v>
      </c>
      <c r="E14" s="8">
        <v>4.8875075613200635E-3</v>
      </c>
    </row>
    <row r="15" spans="1:13" x14ac:dyDescent="0.3">
      <c r="A15" s="237">
        <v>2019</v>
      </c>
      <c r="B15" s="29">
        <v>1</v>
      </c>
      <c r="C15" s="8">
        <v>1.2999999999999999E-2</v>
      </c>
      <c r="D15" s="8">
        <v>5.7999999999999968E-2</v>
      </c>
      <c r="E15" s="8">
        <v>9.0501593255099527E-3</v>
      </c>
    </row>
    <row r="16" spans="1:13" x14ac:dyDescent="0.3">
      <c r="A16" s="237"/>
      <c r="B16" s="29">
        <v>2</v>
      </c>
      <c r="C16" s="8">
        <v>1.4999999999999999E-2</v>
      </c>
      <c r="D16" s="8">
        <v>6.5999999999999948E-2</v>
      </c>
      <c r="E16" s="8">
        <v>1.0866727296569963E-2</v>
      </c>
    </row>
    <row r="17" spans="1:5" x14ac:dyDescent="0.3">
      <c r="A17" s="237"/>
      <c r="B17" s="29">
        <v>3</v>
      </c>
      <c r="C17" s="8">
        <v>0.01</v>
      </c>
      <c r="D17" s="8">
        <v>6.7000000000000032E-2</v>
      </c>
      <c r="E17" s="8">
        <v>7.5061868966899677E-3</v>
      </c>
    </row>
    <row r="18" spans="1:5" x14ac:dyDescent="0.3">
      <c r="A18" s="237"/>
      <c r="B18" s="29">
        <v>4</v>
      </c>
      <c r="C18" s="8">
        <v>8.9999999999999993E-3</v>
      </c>
      <c r="D18" s="8">
        <v>7.0999999999999938E-2</v>
      </c>
      <c r="E18" s="8">
        <v>7.2222352671799687E-3</v>
      </c>
    </row>
    <row r="19" spans="1:5" x14ac:dyDescent="0.3">
      <c r="A19" s="237"/>
      <c r="B19" s="29">
        <v>5</v>
      </c>
      <c r="C19" s="8">
        <v>8.9999999999999993E-3</v>
      </c>
      <c r="D19" s="8">
        <v>7.9000000000000001E-2</v>
      </c>
      <c r="E19" s="8">
        <v>1.0874820346899981E-2</v>
      </c>
    </row>
    <row r="20" spans="1:5" x14ac:dyDescent="0.3">
      <c r="A20" s="237"/>
      <c r="B20" s="29">
        <v>6</v>
      </c>
      <c r="C20" s="8">
        <v>2E-3</v>
      </c>
      <c r="D20" s="8">
        <v>8.2000000000000003E-2</v>
      </c>
      <c r="E20" s="8">
        <v>5.173225429220025E-3</v>
      </c>
    </row>
    <row r="21" spans="1:5" x14ac:dyDescent="0.3">
      <c r="A21" s="237"/>
      <c r="B21" s="29">
        <v>7</v>
      </c>
      <c r="C21" s="8">
        <v>1E-3</v>
      </c>
      <c r="D21" s="8">
        <v>8.6999999999999994E-2</v>
      </c>
      <c r="E21" s="8">
        <v>8.7147149235799765E-3</v>
      </c>
    </row>
    <row r="22" spans="1:5" x14ac:dyDescent="0.3">
      <c r="A22" s="237"/>
      <c r="B22" s="29">
        <v>8</v>
      </c>
      <c r="C22" s="8">
        <v>1E-3</v>
      </c>
      <c r="D22" s="8">
        <v>0.09</v>
      </c>
      <c r="E22" s="8">
        <v>1.0378888705700006E-2</v>
      </c>
    </row>
    <row r="23" spans="1:5" x14ac:dyDescent="0.3">
      <c r="A23" s="237"/>
      <c r="B23" s="29">
        <v>9</v>
      </c>
      <c r="C23" s="8">
        <v>1E-3</v>
      </c>
      <c r="D23" s="8">
        <v>9.0999999999999998E-2</v>
      </c>
      <c r="E23" s="8">
        <v>8.1903684133300195E-3</v>
      </c>
    </row>
    <row r="24" spans="1:5" x14ac:dyDescent="0.3">
      <c r="A24" s="237"/>
      <c r="B24" s="29">
        <v>10</v>
      </c>
      <c r="C24" s="8">
        <v>8.9999999999999993E-3</v>
      </c>
      <c r="D24" s="8">
        <v>9.7000000000000003E-2</v>
      </c>
      <c r="E24" s="8">
        <v>5.9171992750900416E-3</v>
      </c>
    </row>
    <row r="25" spans="1:5" x14ac:dyDescent="0.3">
      <c r="A25" s="237"/>
      <c r="B25" s="29">
        <v>11</v>
      </c>
      <c r="C25" s="8">
        <v>1.2E-2</v>
      </c>
      <c r="D25" s="8">
        <v>9.7000000000000003E-2</v>
      </c>
      <c r="E25" s="8">
        <v>5.5184407432300022E-3</v>
      </c>
    </row>
    <row r="26" spans="1:5" x14ac:dyDescent="0.3">
      <c r="A26" s="237"/>
      <c r="B26" s="29">
        <v>12</v>
      </c>
      <c r="C26" s="8">
        <v>1.0999999999999999E-2</v>
      </c>
      <c r="D26" s="8">
        <v>9.6000000000000002E-2</v>
      </c>
      <c r="E26" s="8">
        <v>4.2190820468799468E-3</v>
      </c>
    </row>
    <row r="27" spans="1:5" x14ac:dyDescent="0.3">
      <c r="A27" s="237">
        <v>2020</v>
      </c>
      <c r="B27" s="29">
        <v>1</v>
      </c>
      <c r="C27" s="8">
        <v>8.9999999999999993E-3</v>
      </c>
      <c r="D27" s="8">
        <v>9.1999999999999998E-2</v>
      </c>
      <c r="E27" s="8">
        <v>5.2956296476399699E-3</v>
      </c>
    </row>
    <row r="28" spans="1:5" x14ac:dyDescent="0.3">
      <c r="A28" s="237"/>
      <c r="B28" s="29">
        <v>2</v>
      </c>
      <c r="C28" s="8">
        <v>8.9999999999999993E-3</v>
      </c>
      <c r="D28" s="8">
        <v>8.5999999999999993E-2</v>
      </c>
      <c r="E28" s="8">
        <v>4.6753837292600057E-3</v>
      </c>
    </row>
    <row r="29" spans="1:5" x14ac:dyDescent="0.3">
      <c r="A29" s="237"/>
      <c r="B29" s="29">
        <v>3</v>
      </c>
      <c r="C29" s="8">
        <v>1.7000000000000001E-2</v>
      </c>
      <c r="D29" s="8">
        <v>9.2999999999999999E-2</v>
      </c>
      <c r="E29" s="8">
        <v>1.3816930354810068E-2</v>
      </c>
    </row>
    <row r="30" spans="1:5" x14ac:dyDescent="0.3">
      <c r="A30" s="237"/>
      <c r="B30" s="29">
        <v>4</v>
      </c>
      <c r="C30" s="8">
        <v>1.9E-2</v>
      </c>
      <c r="D30" s="8">
        <v>0.104</v>
      </c>
      <c r="E30" s="8">
        <v>1.6820176388939956E-2</v>
      </c>
    </row>
    <row r="31" spans="1:5" x14ac:dyDescent="0.3">
      <c r="A31" s="237"/>
      <c r="B31" s="29">
        <v>5</v>
      </c>
      <c r="C31" s="8">
        <v>1.2E-2</v>
      </c>
      <c r="D31" s="8">
        <v>0.107</v>
      </c>
      <c r="E31" s="8">
        <v>1.379E-2</v>
      </c>
    </row>
    <row r="34" spans="1:13" ht="15.6" x14ac:dyDescent="0.3">
      <c r="A34" s="228" t="s">
        <v>74</v>
      </c>
      <c r="B34" s="228"/>
      <c r="C34" s="228"/>
      <c r="D34" s="228"/>
    </row>
    <row r="35" spans="1:13" ht="15.6" x14ac:dyDescent="0.3">
      <c r="A35" s="229" t="s">
        <v>146</v>
      </c>
      <c r="B35" s="229"/>
      <c r="C35" s="229"/>
      <c r="D35" s="229"/>
      <c r="J35" s="230" t="s">
        <v>0</v>
      </c>
      <c r="K35" s="230"/>
      <c r="L35" s="230"/>
      <c r="M35" s="230"/>
    </row>
  </sheetData>
  <mergeCells count="7">
    <mergeCell ref="A1:M1"/>
    <mergeCell ref="A34:D34"/>
    <mergeCell ref="J35:M35"/>
    <mergeCell ref="A3:A14"/>
    <mergeCell ref="A35:D35"/>
    <mergeCell ref="A15:A26"/>
    <mergeCell ref="A27:A31"/>
  </mergeCells>
  <hyperlinks>
    <hyperlink ref="J35:M3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34"/>
  <sheetViews>
    <sheetView view="pageBreakPreview" zoomScale="75" zoomScaleNormal="70" zoomScaleSheetLayoutView="75" workbookViewId="0">
      <selection sqref="A1:P1"/>
    </sheetView>
  </sheetViews>
  <sheetFormatPr defaultRowHeight="14.4" x14ac:dyDescent="0.3"/>
  <cols>
    <col min="4" max="4" width="9.5546875" bestFit="1" customWidth="1"/>
    <col min="5" max="5" width="13.5546875" customWidth="1"/>
  </cols>
  <sheetData>
    <row r="1" spans="1:16" ht="15.6" x14ac:dyDescent="0.3">
      <c r="A1" s="228" t="s">
        <v>297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81.75" customHeight="1" x14ac:dyDescent="0.3">
      <c r="A2" s="106" t="s">
        <v>210</v>
      </c>
      <c r="B2" s="106" t="s">
        <v>107</v>
      </c>
      <c r="C2" s="137" t="s">
        <v>292</v>
      </c>
      <c r="D2" s="137" t="s">
        <v>293</v>
      </c>
      <c r="E2" s="137" t="s">
        <v>294</v>
      </c>
      <c r="F2" s="137" t="s">
        <v>295</v>
      </c>
      <c r="G2" s="137" t="s">
        <v>296</v>
      </c>
    </row>
    <row r="3" spans="1:16" x14ac:dyDescent="0.3">
      <c r="A3" s="234">
        <v>2018</v>
      </c>
      <c r="B3" s="29">
        <v>1</v>
      </c>
      <c r="C3" s="30">
        <v>0.23141299999999998</v>
      </c>
      <c r="D3" s="30">
        <v>2.7139875</v>
      </c>
      <c r="E3" s="30">
        <v>1.1629922000000001</v>
      </c>
      <c r="F3" s="30">
        <v>2.3326107825229005</v>
      </c>
      <c r="G3" s="30">
        <v>-0.54100348252289499</v>
      </c>
    </row>
    <row r="4" spans="1:16" x14ac:dyDescent="0.3">
      <c r="A4" s="235"/>
      <c r="B4" s="29">
        <v>2</v>
      </c>
      <c r="C4" s="30">
        <v>9.9177000000000001E-2</v>
      </c>
      <c r="D4" s="30">
        <v>2.1970375</v>
      </c>
      <c r="E4" s="30">
        <v>1.035541</v>
      </c>
      <c r="F4" s="30">
        <v>2.4232941581968244</v>
      </c>
      <c r="G4" s="30">
        <v>-0.45504965819682708</v>
      </c>
    </row>
    <row r="5" spans="1:16" x14ac:dyDescent="0.3">
      <c r="A5" s="235"/>
      <c r="B5" s="29">
        <v>3</v>
      </c>
      <c r="C5" s="30">
        <v>6.6117999999999996E-2</v>
      </c>
      <c r="D5" s="30">
        <v>2.1970375</v>
      </c>
      <c r="E5" s="30">
        <v>1.0036782</v>
      </c>
      <c r="F5" s="30">
        <v>2.614902402154005</v>
      </c>
      <c r="G5" s="30">
        <v>-0.38173610215400477</v>
      </c>
    </row>
    <row r="6" spans="1:16" x14ac:dyDescent="0.3">
      <c r="A6" s="235"/>
      <c r="B6" s="29">
        <v>4</v>
      </c>
      <c r="C6" s="30">
        <v>9.9177000000000001E-2</v>
      </c>
      <c r="D6" s="30">
        <v>2.1711900000000002</v>
      </c>
      <c r="E6" s="30">
        <v>0.78063860000000007</v>
      </c>
      <c r="F6" s="30">
        <v>2.7852255363343219</v>
      </c>
      <c r="G6" s="30">
        <v>-0.33623113633432217</v>
      </c>
    </row>
    <row r="7" spans="1:16" x14ac:dyDescent="0.3">
      <c r="A7" s="235"/>
      <c r="B7" s="29">
        <v>5</v>
      </c>
      <c r="C7" s="30">
        <v>0.11570649999999999</v>
      </c>
      <c r="D7" s="30">
        <v>2.0678000000000001</v>
      </c>
      <c r="E7" s="30">
        <v>0.20710820000000002</v>
      </c>
      <c r="F7" s="30">
        <v>2.9192137535018645</v>
      </c>
      <c r="G7" s="30">
        <v>-0.20982845350187018</v>
      </c>
    </row>
    <row r="8" spans="1:16" x14ac:dyDescent="0.3">
      <c r="A8" s="235"/>
      <c r="B8" s="29">
        <v>6</v>
      </c>
      <c r="C8" s="30">
        <v>0.198354</v>
      </c>
      <c r="D8" s="30">
        <v>2.016105</v>
      </c>
      <c r="E8" s="30">
        <v>-0.70098160000000009</v>
      </c>
      <c r="F8" s="30">
        <v>2.908991321785118</v>
      </c>
      <c r="G8" s="30">
        <v>-0.22246872178511537</v>
      </c>
    </row>
    <row r="9" spans="1:16" x14ac:dyDescent="0.3">
      <c r="A9" s="235"/>
      <c r="B9" s="29">
        <v>7</v>
      </c>
      <c r="C9" s="30">
        <v>0.26447199999999998</v>
      </c>
      <c r="D9" s="30">
        <v>1.8610200000000001</v>
      </c>
      <c r="E9" s="30">
        <v>-0.65318739999999997</v>
      </c>
      <c r="F9" s="30">
        <v>3.2310618387978902</v>
      </c>
      <c r="G9" s="30">
        <v>-0.30336643879788472</v>
      </c>
    </row>
    <row r="10" spans="1:16" x14ac:dyDescent="0.3">
      <c r="A10" s="235"/>
      <c r="B10" s="29">
        <v>8</v>
      </c>
      <c r="C10" s="30">
        <v>0.33058999999999999</v>
      </c>
      <c r="D10" s="30">
        <v>1.7834775000000003</v>
      </c>
      <c r="E10" s="30">
        <v>0.23897100000000002</v>
      </c>
      <c r="F10" s="30">
        <v>3.0149351876047921</v>
      </c>
      <c r="G10" s="30">
        <v>-0.26797368760479801</v>
      </c>
    </row>
    <row r="11" spans="1:16" x14ac:dyDescent="0.3">
      <c r="A11" s="235"/>
      <c r="B11" s="29">
        <v>9</v>
      </c>
      <c r="C11" s="30">
        <v>0.39670800000000001</v>
      </c>
      <c r="D11" s="30">
        <v>1.7834775000000003</v>
      </c>
      <c r="E11" s="30">
        <v>0.20710820000000002</v>
      </c>
      <c r="F11" s="30">
        <v>3.2267524756739352</v>
      </c>
      <c r="G11" s="30">
        <v>8.5953824326067477E-2</v>
      </c>
    </row>
    <row r="12" spans="1:16" x14ac:dyDescent="0.3">
      <c r="A12" s="235"/>
      <c r="B12" s="29">
        <v>10</v>
      </c>
      <c r="C12" s="30">
        <v>0.47935549999999999</v>
      </c>
      <c r="D12" s="30">
        <v>1.9127150000000002</v>
      </c>
      <c r="E12" s="30">
        <v>-1.1629922000000001</v>
      </c>
      <c r="F12" s="30">
        <v>3.1650272075454695</v>
      </c>
      <c r="G12" s="30">
        <v>0.3058944924545336</v>
      </c>
    </row>
    <row r="13" spans="1:16" x14ac:dyDescent="0.3">
      <c r="A13" s="235"/>
      <c r="B13" s="29">
        <v>11</v>
      </c>
      <c r="C13" s="30">
        <v>0.59506199999999998</v>
      </c>
      <c r="D13" s="30">
        <v>1.9385625000000002</v>
      </c>
      <c r="E13" s="30">
        <v>-1.0992666000000002</v>
      </c>
      <c r="F13" s="30">
        <v>3.0954241198632788</v>
      </c>
      <c r="G13" s="30">
        <v>0.47021798013672117</v>
      </c>
    </row>
    <row r="14" spans="1:16" x14ac:dyDescent="0.3">
      <c r="A14" s="236"/>
      <c r="B14" s="29">
        <v>12</v>
      </c>
      <c r="C14" s="30">
        <v>0.64465050000000002</v>
      </c>
      <c r="D14" s="30">
        <v>1.9385625000000002</v>
      </c>
      <c r="E14" s="30">
        <v>-1.0036782</v>
      </c>
      <c r="F14" s="30">
        <v>2.9921019857603448</v>
      </c>
      <c r="G14" s="30">
        <v>0.52836321423964938</v>
      </c>
    </row>
    <row r="15" spans="1:16" x14ac:dyDescent="0.3">
      <c r="A15" s="237">
        <v>2019</v>
      </c>
      <c r="B15" s="29">
        <v>1</v>
      </c>
      <c r="C15" s="30">
        <v>0.77947375129999996</v>
      </c>
      <c r="D15" s="30">
        <v>2.1093254240000001</v>
      </c>
      <c r="E15" s="30">
        <v>-0.70134399719999996</v>
      </c>
      <c r="F15" s="30">
        <v>3.0285644272140693</v>
      </c>
      <c r="G15" s="30">
        <v>0.58398039468592788</v>
      </c>
    </row>
    <row r="16" spans="1:16" x14ac:dyDescent="0.3">
      <c r="A16" s="237"/>
      <c r="B16" s="29">
        <v>2</v>
      </c>
      <c r="C16" s="30">
        <v>1.0282419698</v>
      </c>
      <c r="D16" s="30">
        <v>2.1620585596000002</v>
      </c>
      <c r="E16" s="30">
        <v>-0.33473236229999997</v>
      </c>
      <c r="F16" s="30">
        <v>3.2565174771667298</v>
      </c>
      <c r="G16" s="30">
        <v>0.48791435573326447</v>
      </c>
    </row>
    <row r="17" spans="1:7" x14ac:dyDescent="0.3">
      <c r="A17" s="237"/>
      <c r="B17" s="29">
        <v>3</v>
      </c>
      <c r="C17" s="30">
        <v>1.2604256403999998</v>
      </c>
      <c r="D17" s="30">
        <v>2.0302257206000003</v>
      </c>
      <c r="E17" s="30">
        <v>-0.14345672669999998</v>
      </c>
      <c r="F17" s="30">
        <v>3.0977557075031759</v>
      </c>
      <c r="G17" s="30">
        <v>0.45504965819682708</v>
      </c>
    </row>
    <row r="18" spans="1:7" x14ac:dyDescent="0.3">
      <c r="A18" s="237"/>
      <c r="B18" s="29">
        <v>4</v>
      </c>
      <c r="C18" s="30">
        <v>1.5921165983999999</v>
      </c>
      <c r="D18" s="30">
        <v>2.1093254240000001</v>
      </c>
      <c r="E18" s="30">
        <v>-0.2072152719</v>
      </c>
      <c r="F18" s="30">
        <v>3.1128027864534316</v>
      </c>
      <c r="G18" s="30">
        <v>0.49297046304656267</v>
      </c>
    </row>
    <row r="19" spans="1:7" x14ac:dyDescent="0.3">
      <c r="A19" s="237"/>
      <c r="B19" s="29">
        <v>5</v>
      </c>
      <c r="C19" s="30">
        <v>1.7579620773999998</v>
      </c>
      <c r="D19" s="30">
        <v>2.3993576698000001</v>
      </c>
      <c r="E19" s="30">
        <v>0.22315490819999997</v>
      </c>
      <c r="F19" s="30">
        <v>3.1479014570725976</v>
      </c>
      <c r="G19" s="30">
        <v>0.37162388752740882</v>
      </c>
    </row>
    <row r="20" spans="1:7" x14ac:dyDescent="0.3">
      <c r="A20" s="237"/>
      <c r="B20" s="29">
        <v>6</v>
      </c>
      <c r="C20" s="30">
        <v>1.9403921042999999</v>
      </c>
      <c r="D20" s="30">
        <v>2.7948561868000001</v>
      </c>
      <c r="E20" s="30">
        <v>7.9698181499999993E-2</v>
      </c>
      <c r="F20" s="30">
        <v>3.1903933958380266</v>
      </c>
      <c r="G20" s="30">
        <v>0.19466013156197609</v>
      </c>
    </row>
    <row r="21" spans="1:7" x14ac:dyDescent="0.3">
      <c r="A21" s="237"/>
      <c r="B21" s="29">
        <v>7</v>
      </c>
      <c r="C21" s="30">
        <v>2.0067302958999997</v>
      </c>
      <c r="D21" s="30">
        <v>3.0585218647999999</v>
      </c>
      <c r="E21" s="30">
        <v>0.4144305438</v>
      </c>
      <c r="F21" s="30">
        <v>3.0762182370710036</v>
      </c>
      <c r="G21" s="30">
        <v>0.14409905842899531</v>
      </c>
    </row>
    <row r="22" spans="1:7" x14ac:dyDescent="0.3">
      <c r="A22" s="237"/>
      <c r="B22" s="29">
        <v>8</v>
      </c>
      <c r="C22" s="30">
        <v>2.0896530354</v>
      </c>
      <c r="D22" s="30">
        <v>3.3749206784000005</v>
      </c>
      <c r="E22" s="30">
        <v>0.31879272599999997</v>
      </c>
      <c r="F22" s="30">
        <v>3.1230955749039859</v>
      </c>
      <c r="G22" s="30">
        <v>9.3537985296014522E-2</v>
      </c>
    </row>
    <row r="23" spans="1:7" x14ac:dyDescent="0.3">
      <c r="A23" s="237"/>
      <c r="B23" s="29">
        <v>9</v>
      </c>
      <c r="C23" s="30">
        <v>2.1062375832999995</v>
      </c>
      <c r="D23" s="30">
        <v>3.559486653</v>
      </c>
      <c r="E23" s="30">
        <v>0.55788727049999998</v>
      </c>
      <c r="F23" s="30">
        <v>2.9724545321526641</v>
      </c>
      <c r="G23" s="30">
        <v>-9.6066038952663413E-2</v>
      </c>
    </row>
    <row r="24" spans="1:7" x14ac:dyDescent="0.3">
      <c r="A24" s="237"/>
      <c r="B24" s="29">
        <v>10</v>
      </c>
      <c r="C24" s="30">
        <v>2.321836706</v>
      </c>
      <c r="D24" s="30">
        <v>3.6385863564000003</v>
      </c>
      <c r="E24" s="30">
        <v>1.2114123587999999</v>
      </c>
      <c r="F24" s="30">
        <v>2.8492273931944272</v>
      </c>
      <c r="G24" s="30">
        <v>-0.32106281439442808</v>
      </c>
    </row>
    <row r="25" spans="1:7" x14ac:dyDescent="0.3">
      <c r="A25" s="237"/>
      <c r="B25" s="29">
        <v>11</v>
      </c>
      <c r="C25" s="30">
        <v>2.5706049245</v>
      </c>
      <c r="D25" s="30">
        <v>3.5331200852000002</v>
      </c>
      <c r="E25" s="30">
        <v>1.1954727224999999</v>
      </c>
      <c r="F25" s="30">
        <v>2.8583799796534759</v>
      </c>
      <c r="G25" s="30">
        <v>-0.45757771185347595</v>
      </c>
    </row>
    <row r="26" spans="1:7" x14ac:dyDescent="0.3">
      <c r="A26" s="237"/>
      <c r="B26" s="29">
        <v>12</v>
      </c>
      <c r="C26" s="30">
        <v>2.6701122119000003</v>
      </c>
      <c r="D26" s="30">
        <v>3.4803869496000002</v>
      </c>
      <c r="E26" s="30">
        <v>1.0041970868999999</v>
      </c>
      <c r="F26" s="30">
        <v>2.9913633414361911</v>
      </c>
      <c r="G26" s="30">
        <v>-0.54605958983619229</v>
      </c>
    </row>
    <row r="27" spans="1:7" x14ac:dyDescent="0.3">
      <c r="A27" s="237">
        <v>2020</v>
      </c>
      <c r="B27" s="29">
        <v>1</v>
      </c>
      <c r="C27" s="30">
        <v>2.6203585681999999</v>
      </c>
      <c r="D27" s="30">
        <v>3.4276538140000001</v>
      </c>
      <c r="E27" s="30">
        <v>0.78104217870000003</v>
      </c>
      <c r="F27" s="30">
        <v>2.8993086533396495</v>
      </c>
      <c r="G27" s="30">
        <v>-0.52836321423964938</v>
      </c>
    </row>
    <row r="28" spans="1:7" x14ac:dyDescent="0.3">
      <c r="A28" s="237"/>
      <c r="B28" s="29">
        <v>2</v>
      </c>
      <c r="C28" s="30">
        <v>2.4710976371000006</v>
      </c>
      <c r="D28" s="30">
        <v>3.4540203817999986</v>
      </c>
      <c r="E28" s="30">
        <v>0.4144305438</v>
      </c>
      <c r="F28" s="30">
        <v>2.7938707588529477</v>
      </c>
      <c r="G28" s="30">
        <v>-0.53341932155294736</v>
      </c>
    </row>
    <row r="29" spans="1:7" x14ac:dyDescent="0.3">
      <c r="A29" s="237"/>
      <c r="B29" s="29">
        <v>3</v>
      </c>
      <c r="C29" s="30">
        <v>2.3550058018000004</v>
      </c>
      <c r="D29" s="30">
        <v>3.7176860597999988</v>
      </c>
      <c r="E29" s="30">
        <v>0.73322326979999985</v>
      </c>
      <c r="F29" s="30">
        <v>2.8682368097840598</v>
      </c>
      <c r="G29" s="30">
        <v>-0.37415194118405776</v>
      </c>
    </row>
    <row r="30" spans="1:7" x14ac:dyDescent="0.3">
      <c r="A30" s="237"/>
      <c r="B30" s="29">
        <v>4</v>
      </c>
      <c r="C30" s="30">
        <v>2.1559912269999999</v>
      </c>
      <c r="D30" s="30">
        <v>3.9286186022000016</v>
      </c>
      <c r="E30" s="30">
        <v>1.5461447210999997</v>
      </c>
      <c r="F30" s="30">
        <v>3.0624996738712884</v>
      </c>
      <c r="G30" s="30">
        <v>-0.29325422417128838</v>
      </c>
    </row>
    <row r="31" spans="1:7" x14ac:dyDescent="0.3">
      <c r="A31" s="237"/>
      <c r="B31" s="29">
        <v>5</v>
      </c>
      <c r="C31" s="30">
        <v>2.2223294185999998</v>
      </c>
      <c r="D31" s="30">
        <v>3.8758854666000002</v>
      </c>
      <c r="E31" s="30">
        <v>1.6099032662999997</v>
      </c>
      <c r="F31" s="30">
        <v>3.3230568775210232</v>
      </c>
      <c r="G31" s="30">
        <v>-0.33117502902102414</v>
      </c>
    </row>
    <row r="33" spans="1:16" ht="15.6" x14ac:dyDescent="0.3">
      <c r="A33" s="228" t="s">
        <v>74</v>
      </c>
      <c r="B33" s="228"/>
      <c r="C33" s="228"/>
      <c r="D33" s="228"/>
    </row>
    <row r="34" spans="1:16" ht="15.6" x14ac:dyDescent="0.3">
      <c r="A34" s="229" t="s">
        <v>75</v>
      </c>
      <c r="B34" s="229"/>
      <c r="C34" s="229"/>
      <c r="D34" s="229"/>
      <c r="M34" s="230" t="s">
        <v>0</v>
      </c>
      <c r="N34" s="230"/>
      <c r="O34" s="230"/>
      <c r="P34" s="230"/>
    </row>
  </sheetData>
  <mergeCells count="7">
    <mergeCell ref="A1:P1"/>
    <mergeCell ref="A33:D33"/>
    <mergeCell ref="A34:D34"/>
    <mergeCell ref="M34:P34"/>
    <mergeCell ref="A3:A14"/>
    <mergeCell ref="A15:A26"/>
    <mergeCell ref="A27:A31"/>
  </mergeCells>
  <hyperlinks>
    <hyperlink ref="M34:P34" location="Содержание!A1" display="Содержание"/>
  </hyperlinks>
  <pageMargins left="0.7" right="0.7" top="0.75" bottom="0.75" header="0.3" footer="0.3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tabSelected="1" view="pageBreakPreview" zoomScale="75" zoomScaleNormal="70" zoomScaleSheetLayoutView="75" workbookViewId="0">
      <selection activeCell="I31" sqref="I31"/>
    </sheetView>
  </sheetViews>
  <sheetFormatPr defaultRowHeight="14.4" x14ac:dyDescent="0.3"/>
  <cols>
    <col min="3" max="3" width="12" customWidth="1"/>
    <col min="4" max="4" width="9.5546875" bestFit="1" customWidth="1"/>
    <col min="5" max="5" width="13.5546875" customWidth="1"/>
    <col min="6" max="6" width="11" customWidth="1"/>
  </cols>
  <sheetData>
    <row r="1" spans="1:13" ht="15.6" x14ac:dyDescent="0.3">
      <c r="A1" s="228" t="s">
        <v>302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81.75" customHeight="1" x14ac:dyDescent="0.3">
      <c r="A2" s="137" t="s">
        <v>210</v>
      </c>
      <c r="B2" s="137" t="s">
        <v>107</v>
      </c>
      <c r="C2" s="137" t="s">
        <v>298</v>
      </c>
      <c r="D2" s="137" t="s">
        <v>299</v>
      </c>
      <c r="E2" s="137" t="s">
        <v>300</v>
      </c>
      <c r="F2" s="137" t="s">
        <v>301</v>
      </c>
    </row>
    <row r="3" spans="1:13" x14ac:dyDescent="0.3">
      <c r="A3" s="234">
        <v>2018</v>
      </c>
      <c r="B3" s="29">
        <v>1</v>
      </c>
      <c r="C3" s="126">
        <v>2.5999999999999943E-2</v>
      </c>
      <c r="D3" s="126">
        <v>0.105</v>
      </c>
      <c r="E3" s="126">
        <v>9.0000000000000566E-3</v>
      </c>
      <c r="F3" s="126"/>
    </row>
    <row r="4" spans="1:13" x14ac:dyDescent="0.3">
      <c r="A4" s="235"/>
      <c r="B4" s="29">
        <v>2</v>
      </c>
      <c r="C4" s="126">
        <v>3.4000000000000058E-2</v>
      </c>
      <c r="D4" s="126">
        <v>8.5000000000000006E-2</v>
      </c>
      <c r="E4" s="126">
        <v>2.9999999999999714E-3</v>
      </c>
      <c r="F4" s="126"/>
    </row>
    <row r="5" spans="1:13" x14ac:dyDescent="0.3">
      <c r="A5" s="235"/>
      <c r="B5" s="29">
        <v>3</v>
      </c>
      <c r="C5" s="126">
        <v>3.2000000000000028E-2</v>
      </c>
      <c r="D5" s="126">
        <v>8.5000000000000006E-2</v>
      </c>
      <c r="E5" s="126">
        <v>-7.9999999999999724E-3</v>
      </c>
      <c r="F5" s="126"/>
    </row>
    <row r="6" spans="1:13" x14ac:dyDescent="0.3">
      <c r="A6" s="235"/>
      <c r="B6" s="29">
        <v>4</v>
      </c>
      <c r="C6" s="126">
        <v>2.5000000000000001E-2</v>
      </c>
      <c r="D6" s="126">
        <v>8.4000000000000061E-2</v>
      </c>
      <c r="E6" s="126">
        <v>7.9999999999999724E-3</v>
      </c>
      <c r="F6" s="126"/>
    </row>
    <row r="7" spans="1:13" x14ac:dyDescent="0.3">
      <c r="A7" s="235"/>
      <c r="B7" s="29">
        <v>5</v>
      </c>
      <c r="C7" s="126">
        <v>2.2999999999999972E-2</v>
      </c>
      <c r="D7" s="126">
        <v>0.08</v>
      </c>
      <c r="E7" s="126">
        <v>-0.01</v>
      </c>
      <c r="F7" s="126"/>
    </row>
    <row r="8" spans="1:13" x14ac:dyDescent="0.3">
      <c r="A8" s="235"/>
      <c r="B8" s="29">
        <v>6</v>
      </c>
      <c r="C8" s="126">
        <v>0.03</v>
      </c>
      <c r="D8" s="126">
        <v>7.7999999999999972E-2</v>
      </c>
      <c r="E8" s="126">
        <v>-7.0000000000000288E-3</v>
      </c>
      <c r="F8" s="126"/>
    </row>
    <row r="9" spans="1:13" x14ac:dyDescent="0.3">
      <c r="A9" s="235"/>
      <c r="B9" s="29">
        <v>7</v>
      </c>
      <c r="C9" s="126">
        <v>7.9999999999999724E-3</v>
      </c>
      <c r="D9" s="126">
        <v>7.2000000000000022E-2</v>
      </c>
      <c r="E9" s="126">
        <v>-9.9999999999994321E-4</v>
      </c>
      <c r="F9" s="126"/>
    </row>
    <row r="10" spans="1:13" x14ac:dyDescent="0.3">
      <c r="A10" s="235"/>
      <c r="B10" s="29">
        <v>8</v>
      </c>
      <c r="C10" s="126">
        <v>0</v>
      </c>
      <c r="D10" s="126">
        <v>6.9000000000000061E-2</v>
      </c>
      <c r="E10" s="126">
        <v>5.9999999999999429E-3</v>
      </c>
      <c r="F10" s="126"/>
    </row>
    <row r="11" spans="1:13" x14ac:dyDescent="0.3">
      <c r="A11" s="235"/>
      <c r="B11" s="29">
        <v>9</v>
      </c>
      <c r="C11" s="126">
        <v>9.9999999999994321E-4</v>
      </c>
      <c r="D11" s="126">
        <v>6.9000000000000061E-2</v>
      </c>
      <c r="E11" s="126">
        <v>1.4000000000000058E-2</v>
      </c>
      <c r="F11" s="126"/>
    </row>
    <row r="12" spans="1:13" x14ac:dyDescent="0.3">
      <c r="A12" s="235"/>
      <c r="B12" s="29">
        <v>10</v>
      </c>
      <c r="C12" s="126">
        <v>5.9999999999999429E-3</v>
      </c>
      <c r="D12" s="126">
        <v>7.4000000000000052E-2</v>
      </c>
      <c r="E12" s="126">
        <v>2.9000000000000057E-2</v>
      </c>
      <c r="F12" s="126"/>
    </row>
    <row r="13" spans="1:13" x14ac:dyDescent="0.3">
      <c r="A13" s="235"/>
      <c r="B13" s="29">
        <v>11</v>
      </c>
      <c r="C13" s="126">
        <v>1.7000000000000029E-2</v>
      </c>
      <c r="D13" s="126">
        <v>7.4999999999999997E-2</v>
      </c>
      <c r="E13" s="126">
        <v>5.2999999999999971E-2</v>
      </c>
      <c r="F13" s="126"/>
    </row>
    <row r="14" spans="1:13" x14ac:dyDescent="0.3">
      <c r="A14" s="236"/>
      <c r="B14" s="29">
        <v>12</v>
      </c>
      <c r="C14" s="126">
        <v>3.9000000000000055E-2</v>
      </c>
      <c r="D14" s="126">
        <v>7.4999999999999997E-2</v>
      </c>
      <c r="E14" s="126">
        <v>9.2999999999999972E-2</v>
      </c>
      <c r="F14" s="126"/>
    </row>
    <row r="15" spans="1:13" x14ac:dyDescent="0.3">
      <c r="A15" s="237">
        <v>2019</v>
      </c>
      <c r="B15" s="29">
        <v>1</v>
      </c>
      <c r="C15" s="126">
        <v>4.7000000000000028E-2</v>
      </c>
      <c r="D15" s="126">
        <v>0.08</v>
      </c>
      <c r="E15" s="126">
        <v>0.10700000000000003</v>
      </c>
      <c r="F15" s="126">
        <v>0.1</v>
      </c>
    </row>
    <row r="16" spans="1:13" x14ac:dyDescent="0.3">
      <c r="A16" s="237"/>
      <c r="B16" s="29">
        <v>2</v>
      </c>
      <c r="C16" s="126">
        <v>3.7000000000000026E-2</v>
      </c>
      <c r="D16" s="126">
        <v>8.2000000000000031E-2</v>
      </c>
      <c r="E16" s="126">
        <v>9.7000000000000031E-2</v>
      </c>
      <c r="F16" s="126">
        <v>0.10400000000000005</v>
      </c>
    </row>
    <row r="17" spans="1:6" x14ac:dyDescent="0.3">
      <c r="A17" s="237"/>
      <c r="B17" s="29">
        <v>3</v>
      </c>
      <c r="C17" s="126">
        <v>3.2000000000000028E-2</v>
      </c>
      <c r="D17" s="126">
        <v>7.7000000000000027E-2</v>
      </c>
      <c r="E17" s="126">
        <v>0.11200000000000003</v>
      </c>
      <c r="F17" s="126">
        <v>0.13500000000000001</v>
      </c>
    </row>
    <row r="18" spans="1:6" x14ac:dyDescent="0.3">
      <c r="A18" s="237"/>
      <c r="B18" s="29">
        <v>4</v>
      </c>
      <c r="C18" s="126">
        <v>3.0999999999999944E-2</v>
      </c>
      <c r="D18" s="126">
        <v>0.08</v>
      </c>
      <c r="E18" s="126">
        <v>0.11700000000000003</v>
      </c>
      <c r="F18" s="126">
        <v>0.13599999999999995</v>
      </c>
    </row>
    <row r="19" spans="1:6" x14ac:dyDescent="0.3">
      <c r="A19" s="237"/>
      <c r="B19" s="29">
        <v>5</v>
      </c>
      <c r="C19" s="126">
        <v>0.02</v>
      </c>
      <c r="D19" s="126">
        <v>9.0999999999999942E-2</v>
      </c>
      <c r="E19" s="126">
        <v>0.10299999999999997</v>
      </c>
      <c r="F19" s="126">
        <v>0.13</v>
      </c>
    </row>
    <row r="20" spans="1:6" x14ac:dyDescent="0.3">
      <c r="A20" s="237"/>
      <c r="B20" s="29">
        <v>6</v>
      </c>
      <c r="C20" s="126">
        <v>2.9000000000000057E-2</v>
      </c>
      <c r="D20" s="126">
        <v>0.10599999999999994</v>
      </c>
      <c r="E20" s="126">
        <v>0.105</v>
      </c>
      <c r="F20" s="126">
        <v>0.11799999999999997</v>
      </c>
    </row>
    <row r="21" spans="1:6" x14ac:dyDescent="0.3">
      <c r="A21" s="237"/>
      <c r="B21" s="29">
        <v>7</v>
      </c>
      <c r="C21" s="126">
        <v>6.2999999999999973E-2</v>
      </c>
      <c r="D21" s="126">
        <v>0.11599999999999994</v>
      </c>
      <c r="E21" s="126">
        <v>0.11700000000000003</v>
      </c>
      <c r="F21" s="126">
        <v>0.10099999999999994</v>
      </c>
    </row>
    <row r="22" spans="1:6" x14ac:dyDescent="0.3">
      <c r="A22" s="237"/>
      <c r="B22" s="29">
        <v>8</v>
      </c>
      <c r="C22" s="126">
        <v>8.5000000000000006E-2</v>
      </c>
      <c r="D22" s="126">
        <v>0.12799999999999997</v>
      </c>
      <c r="E22" s="126">
        <v>0.13400000000000006</v>
      </c>
      <c r="F22" s="126">
        <v>6.2000000000000027E-2</v>
      </c>
    </row>
    <row r="23" spans="1:6" x14ac:dyDescent="0.3">
      <c r="A23" s="237"/>
      <c r="B23" s="29">
        <v>9</v>
      </c>
      <c r="C23" s="126">
        <v>9.2999999999999972E-2</v>
      </c>
      <c r="D23" s="126">
        <v>0.13500000000000001</v>
      </c>
      <c r="E23" s="126">
        <v>0.12200000000000003</v>
      </c>
      <c r="F23" s="126">
        <v>4.9000000000000057E-2</v>
      </c>
    </row>
    <row r="24" spans="1:6" x14ac:dyDescent="0.3">
      <c r="A24" s="237"/>
      <c r="B24" s="29">
        <v>10</v>
      </c>
      <c r="C24" s="126">
        <v>6.0999999999999943E-2</v>
      </c>
      <c r="D24" s="126">
        <v>0.13799999999999998</v>
      </c>
      <c r="E24" s="126">
        <v>0.115</v>
      </c>
      <c r="F24" s="126">
        <v>6.0999999999999943E-2</v>
      </c>
    </row>
    <row r="25" spans="1:6" x14ac:dyDescent="0.3">
      <c r="A25" s="237"/>
      <c r="B25" s="29">
        <v>11</v>
      </c>
      <c r="C25" s="126">
        <v>5.5E-2</v>
      </c>
      <c r="D25" s="126">
        <v>0.13400000000000006</v>
      </c>
      <c r="E25" s="126">
        <v>0.10099999999999994</v>
      </c>
      <c r="F25" s="126">
        <v>4.5999999999999944E-2</v>
      </c>
    </row>
    <row r="26" spans="1:6" x14ac:dyDescent="0.3">
      <c r="A26" s="237"/>
      <c r="B26" s="29">
        <v>12</v>
      </c>
      <c r="C26" s="126">
        <v>4.9000000000000057E-2</v>
      </c>
      <c r="D26" s="126">
        <v>0.13200000000000003</v>
      </c>
      <c r="E26" s="126">
        <v>5.4000000000000055E-2</v>
      </c>
      <c r="F26" s="126">
        <v>6.9000000000000061E-2</v>
      </c>
    </row>
    <row r="27" spans="1:6" x14ac:dyDescent="0.3">
      <c r="A27" s="237">
        <v>2020</v>
      </c>
      <c r="B27" s="29">
        <v>1</v>
      </c>
      <c r="C27" s="126">
        <v>3.5000000000000003E-2</v>
      </c>
      <c r="D27" s="126">
        <v>0.13</v>
      </c>
      <c r="E27" s="126">
        <v>4.7999999999999973E-2</v>
      </c>
      <c r="F27" s="126">
        <v>6.9000000000000061E-2</v>
      </c>
    </row>
    <row r="28" spans="1:6" x14ac:dyDescent="0.3">
      <c r="A28" s="237"/>
      <c r="B28" s="29">
        <v>2</v>
      </c>
      <c r="C28" s="126">
        <v>3.7999999999999999E-2</v>
      </c>
      <c r="D28" s="126">
        <v>0.13100000000000001</v>
      </c>
      <c r="E28" s="126">
        <v>5.3999999999999999E-2</v>
      </c>
      <c r="F28" s="126">
        <v>6.8000000000000005E-2</v>
      </c>
    </row>
    <row r="29" spans="1:6" x14ac:dyDescent="0.3">
      <c r="A29" s="237"/>
      <c r="B29" s="29">
        <v>3</v>
      </c>
      <c r="C29" s="126">
        <v>0.04</v>
      </c>
      <c r="D29" s="126">
        <v>0.14099999999999999</v>
      </c>
      <c r="E29" s="126">
        <v>4.2999999999999997E-2</v>
      </c>
      <c r="F29" s="126">
        <v>7.0000000000000007E-2</v>
      </c>
    </row>
    <row r="30" spans="1:6" x14ac:dyDescent="0.3">
      <c r="A30" s="237"/>
      <c r="B30" s="29">
        <v>4</v>
      </c>
      <c r="C30" s="126">
        <v>4.2000000000000003E-2</v>
      </c>
      <c r="D30" s="126">
        <v>0.14899999999999999</v>
      </c>
      <c r="E30" s="126">
        <v>6.0999999999999999E-2</v>
      </c>
      <c r="F30" s="126">
        <v>7.2999999999999995E-2</v>
      </c>
    </row>
    <row r="31" spans="1:6" x14ac:dyDescent="0.3">
      <c r="A31" s="237"/>
      <c r="B31" s="29">
        <v>5</v>
      </c>
      <c r="C31" s="126">
        <v>4.9000000000000002E-2</v>
      </c>
      <c r="D31" s="126">
        <v>0.14699999999999999</v>
      </c>
      <c r="E31" s="126">
        <v>8.6999999999999994E-2</v>
      </c>
      <c r="F31" s="126"/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75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4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307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28.8" x14ac:dyDescent="0.3">
      <c r="A2" s="137" t="s">
        <v>210</v>
      </c>
      <c r="B2" s="137" t="s">
        <v>107</v>
      </c>
      <c r="C2" s="155" t="s">
        <v>303</v>
      </c>
      <c r="D2" s="155" t="s">
        <v>304</v>
      </c>
      <c r="E2" s="155" t="s">
        <v>305</v>
      </c>
      <c r="F2" s="156" t="s">
        <v>306</v>
      </c>
    </row>
    <row r="3" spans="1:13" x14ac:dyDescent="0.3">
      <c r="A3" s="234">
        <v>2018</v>
      </c>
      <c r="B3" s="29">
        <v>1</v>
      </c>
      <c r="C3" s="126">
        <v>0.17499999999999999</v>
      </c>
      <c r="D3" s="126">
        <v>5.4000000000000055E-2</v>
      </c>
      <c r="E3" s="126">
        <v>-7.0000000000000288E-3</v>
      </c>
      <c r="F3" s="126">
        <v>-0.27599999999999997</v>
      </c>
    </row>
    <row r="4" spans="1:13" x14ac:dyDescent="0.3">
      <c r="A4" s="235"/>
      <c r="B4" s="29">
        <v>2</v>
      </c>
      <c r="C4" s="126">
        <v>0.17599999999999993</v>
      </c>
      <c r="D4" s="126">
        <v>4.200000000000003E-2</v>
      </c>
      <c r="E4" s="126">
        <v>9.9999999999994321E-4</v>
      </c>
      <c r="F4" s="126">
        <v>-0.3</v>
      </c>
    </row>
    <row r="5" spans="1:13" x14ac:dyDescent="0.3">
      <c r="A5" s="235"/>
      <c r="B5" s="29">
        <v>3</v>
      </c>
      <c r="C5" s="126">
        <v>0.20299999999999996</v>
      </c>
      <c r="D5" s="126">
        <v>5.4000000000000055E-2</v>
      </c>
      <c r="E5" s="126">
        <v>1.5999999999999945E-2</v>
      </c>
      <c r="F5" s="126">
        <v>-0.308</v>
      </c>
    </row>
    <row r="6" spans="1:13" x14ac:dyDescent="0.3">
      <c r="A6" s="235"/>
      <c r="B6" s="29">
        <v>4</v>
      </c>
      <c r="C6" s="126">
        <v>0.21799999999999997</v>
      </c>
      <c r="D6" s="126">
        <v>6.7999999999999977E-2</v>
      </c>
      <c r="E6" s="126">
        <v>5.0000000000000001E-3</v>
      </c>
      <c r="F6" s="126">
        <v>-0.31799999999999995</v>
      </c>
    </row>
    <row r="7" spans="1:13" x14ac:dyDescent="0.3">
      <c r="A7" s="235"/>
      <c r="B7" s="29">
        <v>5</v>
      </c>
      <c r="C7" s="126">
        <v>0.22099999999999995</v>
      </c>
      <c r="D7" s="126">
        <v>4.5999999999999944E-2</v>
      </c>
      <c r="E7" s="126">
        <v>-5.9999999999999429E-3</v>
      </c>
      <c r="F7" s="126">
        <v>-0.32099999999999995</v>
      </c>
    </row>
    <row r="8" spans="1:13" x14ac:dyDescent="0.3">
      <c r="A8" s="235"/>
      <c r="B8" s="29">
        <v>6</v>
      </c>
      <c r="C8" s="126">
        <v>0.20700000000000002</v>
      </c>
      <c r="D8" s="126">
        <v>5.9999999999999429E-3</v>
      </c>
      <c r="E8" s="126">
        <v>-2.4000000000000056E-2</v>
      </c>
      <c r="F8" s="126">
        <v>-0.315</v>
      </c>
    </row>
    <row r="9" spans="1:13" x14ac:dyDescent="0.3">
      <c r="A9" s="235"/>
      <c r="B9" s="29">
        <v>7</v>
      </c>
      <c r="C9" s="126">
        <v>0.21099999999999994</v>
      </c>
      <c r="D9" s="126">
        <v>-4.7000000000000028E-2</v>
      </c>
      <c r="E9" s="126">
        <v>-2.7999999999999973E-2</v>
      </c>
      <c r="F9" s="126">
        <v>-0.32200000000000001</v>
      </c>
    </row>
    <row r="10" spans="1:13" x14ac:dyDescent="0.3">
      <c r="A10" s="235"/>
      <c r="B10" s="29">
        <v>8</v>
      </c>
      <c r="C10" s="126">
        <v>0.16700000000000004</v>
      </c>
      <c r="D10" s="126">
        <v>-3.2999999999999974E-2</v>
      </c>
      <c r="E10" s="126">
        <v>2.5000000000000001E-2</v>
      </c>
      <c r="F10" s="126">
        <v>-0.34200000000000003</v>
      </c>
    </row>
    <row r="11" spans="1:13" x14ac:dyDescent="0.3">
      <c r="A11" s="235"/>
      <c r="B11" s="29">
        <v>9</v>
      </c>
      <c r="C11" s="126">
        <v>0.12299999999999997</v>
      </c>
      <c r="D11" s="126">
        <v>-2.2999999999999972E-2</v>
      </c>
      <c r="E11" s="126">
        <v>0.1</v>
      </c>
      <c r="F11" s="126">
        <v>-0.36399999999999999</v>
      </c>
    </row>
    <row r="12" spans="1:13" x14ac:dyDescent="0.3">
      <c r="A12" s="235"/>
      <c r="B12" s="29">
        <v>10</v>
      </c>
      <c r="C12" s="126">
        <v>4.0999999999999946E-2</v>
      </c>
      <c r="D12" s="126">
        <v>-9.0000000000000566E-3</v>
      </c>
      <c r="E12" s="126">
        <v>5.5E-2</v>
      </c>
      <c r="F12" s="126">
        <v>-0.36200000000000004</v>
      </c>
    </row>
    <row r="13" spans="1:13" x14ac:dyDescent="0.3">
      <c r="A13" s="235"/>
      <c r="B13" s="29">
        <v>11</v>
      </c>
      <c r="C13" s="126">
        <v>4.0000000000000565E-3</v>
      </c>
      <c r="D13" s="126">
        <v>-0.04</v>
      </c>
      <c r="E13" s="126">
        <v>-1.2999999999999972E-2</v>
      </c>
      <c r="F13" s="126">
        <v>-0.34799999999999998</v>
      </c>
    </row>
    <row r="14" spans="1:13" x14ac:dyDescent="0.3">
      <c r="A14" s="236"/>
      <c r="B14" s="29">
        <v>12</v>
      </c>
      <c r="C14" s="126">
        <v>-2.0999999999999942E-2</v>
      </c>
      <c r="D14" s="126">
        <v>-4.5999999999999944E-2</v>
      </c>
      <c r="E14" s="126">
        <v>-3.7999999999999971E-2</v>
      </c>
      <c r="F14" s="126">
        <v>-0.32400000000000007</v>
      </c>
    </row>
    <row r="15" spans="1:13" x14ac:dyDescent="0.3">
      <c r="A15" s="237">
        <v>2019</v>
      </c>
      <c r="B15" s="29">
        <v>1</v>
      </c>
      <c r="C15" s="126">
        <v>-3.9000000000000055E-2</v>
      </c>
      <c r="D15" s="126">
        <v>-3.7999999999999971E-2</v>
      </c>
      <c r="E15" s="126">
        <v>-4.2999999999999969E-2</v>
      </c>
      <c r="F15" s="126">
        <v>-0.29400000000000004</v>
      </c>
    </row>
    <row r="16" spans="1:13" x14ac:dyDescent="0.3">
      <c r="A16" s="237"/>
      <c r="B16" s="29">
        <v>2</v>
      </c>
      <c r="C16" s="126">
        <v>-5.2999999999999971E-2</v>
      </c>
      <c r="D16" s="126">
        <v>-4.2999999999999969E-2</v>
      </c>
      <c r="E16" s="126">
        <v>-4.7000000000000028E-2</v>
      </c>
      <c r="F16" s="126">
        <v>-0.24599999999999994</v>
      </c>
    </row>
    <row r="17" spans="1:6" ht="18" customHeight="1" x14ac:dyDescent="0.3">
      <c r="A17" s="237"/>
      <c r="B17" s="29">
        <v>3</v>
      </c>
      <c r="C17" s="126">
        <v>-9.0999999999999942E-2</v>
      </c>
      <c r="D17" s="126">
        <v>-4.9000000000000057E-2</v>
      </c>
      <c r="E17" s="126">
        <v>-6.7999999999999977E-2</v>
      </c>
      <c r="F17" s="126">
        <v>-0.21400000000000005</v>
      </c>
    </row>
    <row r="18" spans="1:6" ht="18" customHeight="1" x14ac:dyDescent="0.3">
      <c r="A18" s="237"/>
      <c r="B18" s="29">
        <v>4</v>
      </c>
      <c r="C18" s="126">
        <v>-0.11900000000000005</v>
      </c>
      <c r="D18" s="126">
        <v>-4.7000000000000028E-2</v>
      </c>
      <c r="E18" s="126">
        <v>-5.7999999999999968E-2</v>
      </c>
      <c r="F18" s="126">
        <v>-0.15599999999999994</v>
      </c>
    </row>
    <row r="19" spans="1:6" ht="18" customHeight="1" x14ac:dyDescent="0.3">
      <c r="A19" s="237"/>
      <c r="B19" s="29">
        <v>5</v>
      </c>
      <c r="C19" s="126">
        <v>-0.13</v>
      </c>
      <c r="D19" s="126">
        <v>-4.200000000000003E-2</v>
      </c>
      <c r="E19" s="126">
        <v>-4.0999999999999946E-2</v>
      </c>
      <c r="F19" s="126">
        <v>-5.5E-2</v>
      </c>
    </row>
    <row r="20" spans="1:6" ht="18" customHeight="1" x14ac:dyDescent="0.3">
      <c r="A20" s="237"/>
      <c r="B20" s="29">
        <v>6</v>
      </c>
      <c r="C20" s="126">
        <v>-0.125</v>
      </c>
      <c r="D20" s="126">
        <v>2.0000000000000282E-3</v>
      </c>
      <c r="E20" s="126">
        <v>-1.4000000000000058E-2</v>
      </c>
      <c r="F20" s="126">
        <v>9.0000000000000566E-3</v>
      </c>
    </row>
    <row r="21" spans="1:6" ht="18" customHeight="1" x14ac:dyDescent="0.3">
      <c r="A21" s="237"/>
      <c r="B21" s="29">
        <v>7</v>
      </c>
      <c r="C21" s="126">
        <v>-0.14599999999999994</v>
      </c>
      <c r="D21" s="126">
        <v>4.7000000000000028E-2</v>
      </c>
      <c r="E21" s="126">
        <v>-2.200000000000003E-2</v>
      </c>
      <c r="F21" s="126">
        <v>3.5999999999999942E-2</v>
      </c>
    </row>
    <row r="22" spans="1:6" ht="18" customHeight="1" x14ac:dyDescent="0.3">
      <c r="A22" s="237"/>
      <c r="B22" s="29">
        <v>8</v>
      </c>
      <c r="C22" s="126">
        <v>-0.115</v>
      </c>
      <c r="D22" s="126">
        <v>2.200000000000003E-2</v>
      </c>
      <c r="E22" s="126">
        <v>-3.7000000000000026E-2</v>
      </c>
      <c r="F22" s="126">
        <v>0.13700000000000004</v>
      </c>
    </row>
    <row r="23" spans="1:6" ht="18" customHeight="1" x14ac:dyDescent="0.3">
      <c r="A23" s="237"/>
      <c r="B23" s="29">
        <v>9</v>
      </c>
      <c r="C23" s="126">
        <v>-8.5999999999999938E-2</v>
      </c>
      <c r="D23" s="126">
        <v>2.4000000000000056E-2</v>
      </c>
      <c r="E23" s="126">
        <v>-9.5000000000000001E-2</v>
      </c>
      <c r="F23" s="126">
        <v>0.315</v>
      </c>
    </row>
    <row r="24" spans="1:6" ht="18" customHeight="1" x14ac:dyDescent="0.3">
      <c r="A24" s="237"/>
      <c r="B24" s="29">
        <v>10</v>
      </c>
      <c r="C24" s="126">
        <v>-2.2999999999999972E-2</v>
      </c>
      <c r="D24" s="126">
        <v>5.5E-2</v>
      </c>
      <c r="E24" s="126">
        <v>-4.9000000000000057E-2</v>
      </c>
      <c r="F24" s="126">
        <v>0.43199999999999988</v>
      </c>
    </row>
    <row r="25" spans="1:6" ht="18" customHeight="1" x14ac:dyDescent="0.3">
      <c r="A25" s="237"/>
      <c r="B25" s="29">
        <v>11</v>
      </c>
      <c r="C25" s="126">
        <v>1.9000000000000059E-2</v>
      </c>
      <c r="D25" s="126">
        <v>8.2000000000000031E-2</v>
      </c>
      <c r="E25" s="126">
        <v>-7.0000000000000288E-3</v>
      </c>
      <c r="F25" s="126">
        <v>0.47699999999999987</v>
      </c>
    </row>
    <row r="26" spans="1:6" x14ac:dyDescent="0.3">
      <c r="A26" s="237"/>
      <c r="B26" s="29">
        <v>12</v>
      </c>
      <c r="C26" s="126">
        <v>5.4000000000000055E-2</v>
      </c>
      <c r="D26" s="126">
        <v>0.10700000000000003</v>
      </c>
      <c r="E26" s="126">
        <v>-9.0000000000000566E-3</v>
      </c>
      <c r="F26" s="126">
        <v>0.495</v>
      </c>
    </row>
    <row r="27" spans="1:6" x14ac:dyDescent="0.3">
      <c r="A27" s="237">
        <v>2020</v>
      </c>
      <c r="B27" s="29">
        <v>1</v>
      </c>
      <c r="C27" s="126">
        <v>7.4999999999999997E-2</v>
      </c>
      <c r="D27" s="126">
        <v>0.11</v>
      </c>
      <c r="E27" s="126">
        <v>-1.0999999999999944E-2</v>
      </c>
      <c r="F27" s="126">
        <v>0.49599999999999994</v>
      </c>
    </row>
    <row r="28" spans="1:6" x14ac:dyDescent="0.3">
      <c r="A28" s="237"/>
      <c r="B28" s="29">
        <v>2</v>
      </c>
      <c r="C28" s="126">
        <v>9.2000000000000026E-2</v>
      </c>
      <c r="D28" s="126">
        <v>0.12900000000000006</v>
      </c>
      <c r="E28" s="126">
        <v>-9.0000000000000566E-3</v>
      </c>
      <c r="F28" s="126">
        <v>0.48900000000000005</v>
      </c>
    </row>
    <row r="29" spans="1:6" x14ac:dyDescent="0.3">
      <c r="A29" s="237"/>
      <c r="B29" s="29">
        <v>3</v>
      </c>
      <c r="C29" s="126">
        <v>0.13799999999999998</v>
      </c>
      <c r="D29" s="126">
        <v>0.14900000000000005</v>
      </c>
      <c r="E29" s="126">
        <v>3.4000000000000058E-2</v>
      </c>
      <c r="F29" s="126">
        <v>0.54300000000000015</v>
      </c>
    </row>
    <row r="30" spans="1:6" x14ac:dyDescent="0.3">
      <c r="A30" s="237"/>
      <c r="B30" s="29">
        <v>4</v>
      </c>
      <c r="C30" s="126">
        <v>0.32</v>
      </c>
      <c r="D30" s="126">
        <v>0.23200000000000004</v>
      </c>
      <c r="E30" s="126">
        <v>0.55000000000000004</v>
      </c>
      <c r="F30" s="126">
        <v>0.82199999999999984</v>
      </c>
    </row>
    <row r="31" spans="1:6" x14ac:dyDescent="0.3">
      <c r="A31" s="237"/>
      <c r="B31" s="29">
        <v>5</v>
      </c>
      <c r="C31" s="157">
        <v>0.41599999999999998</v>
      </c>
      <c r="D31" s="157">
        <v>0.29699999999999999</v>
      </c>
      <c r="E31" s="157">
        <v>0.44500000000000001</v>
      </c>
      <c r="F31" s="157">
        <v>0.66700000000000004</v>
      </c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75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309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37" t="s">
        <v>210</v>
      </c>
      <c r="B2" s="137" t="s">
        <v>107</v>
      </c>
      <c r="C2" s="106" t="s">
        <v>183</v>
      </c>
      <c r="D2" s="137" t="s">
        <v>182</v>
      </c>
      <c r="E2" s="137" t="s">
        <v>308</v>
      </c>
    </row>
    <row r="3" spans="1:13" x14ac:dyDescent="0.3">
      <c r="A3" s="234">
        <v>2018</v>
      </c>
      <c r="B3" s="29">
        <v>1</v>
      </c>
      <c r="C3" s="8">
        <v>2.9999999999999714E-3</v>
      </c>
      <c r="D3" s="8">
        <v>8.5000000000000006E-2</v>
      </c>
      <c r="E3" s="8">
        <v>4.0225981081499643E-3</v>
      </c>
    </row>
    <row r="4" spans="1:13" x14ac:dyDescent="0.3">
      <c r="A4" s="235"/>
      <c r="B4" s="29">
        <v>2</v>
      </c>
      <c r="C4" s="8">
        <v>5.0000000000000001E-3</v>
      </c>
      <c r="D4" s="8">
        <v>8.4000000000000061E-2</v>
      </c>
      <c r="E4" s="8">
        <v>7.9067069847900476E-3</v>
      </c>
    </row>
    <row r="5" spans="1:13" x14ac:dyDescent="0.3">
      <c r="A5" s="235"/>
      <c r="B5" s="29">
        <v>3</v>
      </c>
      <c r="C5" s="8">
        <v>5.0000000000000001E-3</v>
      </c>
      <c r="D5" s="8">
        <v>8.5000000000000006E-2</v>
      </c>
      <c r="E5" s="8">
        <v>7.8590424548400512E-3</v>
      </c>
    </row>
    <row r="6" spans="1:13" x14ac:dyDescent="0.3">
      <c r="A6" s="235"/>
      <c r="B6" s="29">
        <v>4</v>
      </c>
      <c r="C6" s="8">
        <v>4.0000000000000565E-3</v>
      </c>
      <c r="D6" s="8">
        <v>8.5000000000000006E-2</v>
      </c>
      <c r="E6" s="8">
        <v>6.7106637137699463E-3</v>
      </c>
    </row>
    <row r="7" spans="1:13" x14ac:dyDescent="0.3">
      <c r="A7" s="235"/>
      <c r="B7" s="29">
        <v>5</v>
      </c>
      <c r="C7" s="8">
        <v>4.0000000000000565E-3</v>
      </c>
      <c r="D7" s="8">
        <v>8.4000000000000061E-2</v>
      </c>
      <c r="E7" s="8">
        <v>5.6167504989899442E-3</v>
      </c>
    </row>
    <row r="8" spans="1:13" x14ac:dyDescent="0.3">
      <c r="A8" s="235"/>
      <c r="B8" s="29">
        <v>6</v>
      </c>
      <c r="C8" s="8">
        <v>4.0000000000000565E-3</v>
      </c>
      <c r="D8" s="8">
        <v>8.4000000000000061E-2</v>
      </c>
      <c r="E8" s="8">
        <v>6.4969742384799641E-3</v>
      </c>
    </row>
    <row r="9" spans="1:13" x14ac:dyDescent="0.3">
      <c r="A9" s="235"/>
      <c r="B9" s="29">
        <v>7</v>
      </c>
      <c r="C9" s="8">
        <v>4.0000000000000565E-3</v>
      </c>
      <c r="D9" s="8">
        <v>8.4000000000000061E-2</v>
      </c>
      <c r="E9" s="8">
        <v>6.4782447348200375E-3</v>
      </c>
    </row>
    <row r="10" spans="1:13" x14ac:dyDescent="0.3">
      <c r="A10" s="235"/>
      <c r="B10" s="29">
        <v>8</v>
      </c>
      <c r="C10" s="8">
        <v>5.9999999999999429E-3</v>
      </c>
      <c r="D10" s="8">
        <v>8.2000000000000031E-2</v>
      </c>
      <c r="E10" s="8">
        <v>4.3888577855500446E-3</v>
      </c>
    </row>
    <row r="11" spans="1:13" x14ac:dyDescent="0.3">
      <c r="A11" s="235"/>
      <c r="B11" s="29">
        <v>9</v>
      </c>
      <c r="C11" s="8">
        <v>7.9999999999999724E-3</v>
      </c>
      <c r="D11" s="8">
        <v>7.7000000000000027E-2</v>
      </c>
      <c r="E11" s="8">
        <v>4.622458658329975E-3</v>
      </c>
    </row>
    <row r="12" spans="1:13" x14ac:dyDescent="0.3">
      <c r="A12" s="235"/>
      <c r="B12" s="29">
        <v>10</v>
      </c>
      <c r="C12" s="8">
        <v>7.0000000000000288E-3</v>
      </c>
      <c r="D12" s="8">
        <v>6.5000000000000002E-2</v>
      </c>
      <c r="E12" s="8">
        <v>1.3913464421000299E-3</v>
      </c>
    </row>
    <row r="13" spans="1:13" x14ac:dyDescent="0.3">
      <c r="A13" s="235"/>
      <c r="B13" s="29">
        <v>11</v>
      </c>
      <c r="C13" s="8">
        <v>7.9999999999999724E-3</v>
      </c>
      <c r="D13" s="8">
        <v>6.5000000000000002E-2</v>
      </c>
      <c r="E13" s="8">
        <v>4.8021682934299295E-3</v>
      </c>
    </row>
    <row r="14" spans="1:13" x14ac:dyDescent="0.3">
      <c r="A14" s="236"/>
      <c r="B14" s="29">
        <v>12</v>
      </c>
      <c r="C14" s="8">
        <v>5.0000000000000001E-3</v>
      </c>
      <c r="D14" s="8">
        <v>6.4000000000000057E-2</v>
      </c>
      <c r="E14" s="8">
        <v>3.9238710168599767E-3</v>
      </c>
    </row>
    <row r="15" spans="1:13" x14ac:dyDescent="0.3">
      <c r="A15" s="237">
        <v>2019</v>
      </c>
      <c r="B15" s="29">
        <v>1</v>
      </c>
      <c r="C15" s="8">
        <v>3.0000000000000001E-3</v>
      </c>
      <c r="D15" s="8">
        <v>6.4000000000000057E-2</v>
      </c>
      <c r="E15" s="8">
        <v>4.2198681820599408E-3</v>
      </c>
    </row>
    <row r="16" spans="1:13" x14ac:dyDescent="0.3">
      <c r="A16" s="237"/>
      <c r="B16" s="29">
        <v>2</v>
      </c>
      <c r="C16" s="8">
        <v>3.0000000000000001E-3</v>
      </c>
      <c r="D16" s="8">
        <v>6.2000000000000027E-2</v>
      </c>
      <c r="E16" s="8">
        <v>4.9632506253999512E-3</v>
      </c>
    </row>
    <row r="17" spans="1:5" x14ac:dyDescent="0.3">
      <c r="A17" s="237"/>
      <c r="B17" s="29">
        <v>3</v>
      </c>
      <c r="C17" s="8">
        <v>3.0000000000000001E-3</v>
      </c>
      <c r="D17" s="8">
        <v>0.06</v>
      </c>
      <c r="E17" s="8">
        <v>5.4642777652199473E-3</v>
      </c>
    </row>
    <row r="18" spans="1:5" x14ac:dyDescent="0.3">
      <c r="A18" s="237"/>
      <c r="B18" s="29">
        <v>4</v>
      </c>
      <c r="C18" s="8">
        <v>4.0000000000000001E-3</v>
      </c>
      <c r="D18" s="8">
        <v>0.06</v>
      </c>
      <c r="E18" s="8">
        <v>6.5505023821400242E-3</v>
      </c>
    </row>
    <row r="19" spans="1:5" x14ac:dyDescent="0.3">
      <c r="A19" s="237"/>
      <c r="B19" s="29">
        <v>5</v>
      </c>
      <c r="C19" s="8">
        <v>5.0000000000000001E-3</v>
      </c>
      <c r="D19" s="8">
        <v>6.0999999999999999E-2</v>
      </c>
      <c r="E19" s="8">
        <v>6.713770000919936E-3</v>
      </c>
    </row>
    <row r="20" spans="1:5" x14ac:dyDescent="0.3">
      <c r="A20" s="237"/>
      <c r="B20" s="29">
        <v>6</v>
      </c>
      <c r="C20" s="8">
        <v>4.0000000000000001E-3</v>
      </c>
      <c r="D20" s="8">
        <v>6.0999999999999999E-2</v>
      </c>
      <c r="E20" s="8">
        <v>6.040106166980053E-3</v>
      </c>
    </row>
    <row r="21" spans="1:5" x14ac:dyDescent="0.3">
      <c r="A21" s="237"/>
      <c r="B21" s="29">
        <v>7</v>
      </c>
      <c r="C21" s="8">
        <v>3.0000000000000001E-3</v>
      </c>
      <c r="D21" s="8">
        <v>5.8999999999999997E-2</v>
      </c>
      <c r="E21" s="8">
        <v>4.8624061138899319E-3</v>
      </c>
    </row>
    <row r="22" spans="1:5" x14ac:dyDescent="0.3">
      <c r="A22" s="237"/>
      <c r="B22" s="29">
        <v>8</v>
      </c>
      <c r="C22" s="8">
        <v>4.0000000000000001E-3</v>
      </c>
      <c r="D22" s="8">
        <v>5.7000000000000002E-2</v>
      </c>
      <c r="E22" s="8">
        <v>2.8719099037799369E-3</v>
      </c>
    </row>
    <row r="23" spans="1:5" x14ac:dyDescent="0.3">
      <c r="A23" s="237"/>
      <c r="B23" s="29">
        <v>9</v>
      </c>
      <c r="C23" s="8">
        <v>4.0000000000000001E-3</v>
      </c>
      <c r="D23" s="8">
        <v>5.3999999999999999E-2</v>
      </c>
      <c r="E23" s="8">
        <v>6.9658096254002547E-4</v>
      </c>
    </row>
    <row r="24" spans="1:5" x14ac:dyDescent="0.3">
      <c r="A24" s="237"/>
      <c r="B24" s="29">
        <v>10</v>
      </c>
      <c r="C24" s="8">
        <v>5.0000000000000001E-3</v>
      </c>
      <c r="D24" s="8">
        <v>5.1999999999999998E-2</v>
      </c>
      <c r="E24" s="8">
        <v>-2.5695779719796973E-4</v>
      </c>
    </row>
    <row r="25" spans="1:5" x14ac:dyDescent="0.3">
      <c r="A25" s="237"/>
      <c r="B25" s="29">
        <v>11</v>
      </c>
      <c r="C25" s="8">
        <v>5.0000000000000001E-3</v>
      </c>
      <c r="D25" s="8">
        <v>4.8000000000000001E-2</v>
      </c>
      <c r="E25" s="8">
        <v>2.4159791386600205E-3</v>
      </c>
    </row>
    <row r="26" spans="1:5" x14ac:dyDescent="0.3">
      <c r="A26" s="237"/>
      <c r="B26" s="29">
        <v>12</v>
      </c>
      <c r="C26" s="8">
        <v>6.0000000000000001E-3</v>
      </c>
      <c r="D26" s="8">
        <v>0.05</v>
      </c>
      <c r="E26" s="8">
        <v>5.3557810785700606E-3</v>
      </c>
    </row>
    <row r="27" spans="1:5" x14ac:dyDescent="0.3">
      <c r="A27" s="237">
        <v>2020</v>
      </c>
      <c r="B27" s="29">
        <v>1</v>
      </c>
      <c r="C27" s="8">
        <v>5.0000000000000001E-3</v>
      </c>
      <c r="D27" s="8">
        <v>5.1999999999999998E-2</v>
      </c>
      <c r="E27" s="8">
        <v>6.359745974639992E-3</v>
      </c>
    </row>
    <row r="28" spans="1:5" x14ac:dyDescent="0.3">
      <c r="A28" s="237"/>
      <c r="B28" s="29">
        <v>2</v>
      </c>
      <c r="C28" s="8">
        <v>5.0000000000000001E-3</v>
      </c>
      <c r="D28" s="8">
        <v>5.3999999999999999E-2</v>
      </c>
      <c r="E28" s="8">
        <v>6.2919581285299838E-3</v>
      </c>
    </row>
    <row r="29" spans="1:5" x14ac:dyDescent="0.3">
      <c r="A29" s="237"/>
      <c r="B29" s="29">
        <v>3</v>
      </c>
      <c r="C29" s="8">
        <v>4.0000000000000001E-3</v>
      </c>
      <c r="D29" s="8">
        <v>5.5E-2</v>
      </c>
      <c r="E29" s="8">
        <v>6.0669819012200317E-3</v>
      </c>
    </row>
    <row r="30" spans="1:5" x14ac:dyDescent="0.3">
      <c r="A30" s="237"/>
      <c r="B30" s="29">
        <v>4</v>
      </c>
      <c r="C30" s="8">
        <v>3.0000000000000001E-3</v>
      </c>
      <c r="D30" s="8">
        <v>5.3999999999999999E-2</v>
      </c>
      <c r="E30" s="8">
        <v>5.3480395894000311E-3</v>
      </c>
    </row>
    <row r="31" spans="1:5" x14ac:dyDescent="0.3">
      <c r="A31" s="237"/>
      <c r="B31" s="29">
        <v>5</v>
      </c>
      <c r="C31" s="8">
        <v>4.0000000000000001E-3</v>
      </c>
      <c r="D31" s="8">
        <v>5.2999999999999999E-2</v>
      </c>
      <c r="E31" s="8">
        <v>5.228E-3</v>
      </c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146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T34"/>
  <sheetViews>
    <sheetView view="pageBreakPreview" zoomScale="75" zoomScaleNormal="100" zoomScaleSheetLayoutView="75" workbookViewId="0">
      <selection sqref="A1:P1"/>
    </sheetView>
  </sheetViews>
  <sheetFormatPr defaultRowHeight="14.4" x14ac:dyDescent="0.3"/>
  <sheetData>
    <row r="1" spans="1:20" ht="15.6" x14ac:dyDescent="0.3">
      <c r="A1" s="228" t="s">
        <v>318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176"/>
      <c r="R1" s="176"/>
      <c r="S1" s="176"/>
      <c r="T1" s="176"/>
    </row>
    <row r="2" spans="1:20" x14ac:dyDescent="0.3">
      <c r="A2" s="137" t="s">
        <v>210</v>
      </c>
      <c r="B2" s="137" t="s">
        <v>107</v>
      </c>
      <c r="C2" s="160" t="s">
        <v>310</v>
      </c>
      <c r="D2" s="160" t="s">
        <v>311</v>
      </c>
      <c r="E2" s="160" t="s">
        <v>312</v>
      </c>
      <c r="F2" s="160" t="s">
        <v>313</v>
      </c>
      <c r="G2" s="160" t="s">
        <v>314</v>
      </c>
      <c r="H2" s="160" t="s">
        <v>315</v>
      </c>
      <c r="I2" s="160" t="s">
        <v>316</v>
      </c>
      <c r="J2" s="160" t="s">
        <v>317</v>
      </c>
    </row>
    <row r="3" spans="1:20" x14ac:dyDescent="0.3">
      <c r="A3" s="234">
        <v>2018</v>
      </c>
      <c r="B3" s="29">
        <v>1</v>
      </c>
      <c r="C3" s="160">
        <v>1.7377879255926394</v>
      </c>
      <c r="D3" s="160">
        <v>1.4408166006312546</v>
      </c>
      <c r="E3" s="160">
        <v>0.27706346765097944</v>
      </c>
      <c r="F3" s="160">
        <v>0.74541166820465543</v>
      </c>
      <c r="G3" s="160">
        <v>0.33513107078163967</v>
      </c>
      <c r="H3" s="160">
        <v>0.30412864417785979</v>
      </c>
      <c r="I3" s="160">
        <v>2.0140913906832036</v>
      </c>
      <c r="J3" s="161">
        <v>1.5988942636333574</v>
      </c>
    </row>
    <row r="4" spans="1:20" x14ac:dyDescent="0.3">
      <c r="A4" s="235"/>
      <c r="B4" s="29">
        <v>2</v>
      </c>
      <c r="C4" s="160">
        <v>1.7122322208045138</v>
      </c>
      <c r="D4" s="160">
        <v>1.468524612181854</v>
      </c>
      <c r="E4" s="160">
        <v>0.29584743155951998</v>
      </c>
      <c r="F4" s="160">
        <v>0.74541166820465543</v>
      </c>
      <c r="G4" s="160">
        <v>0.32316210396801032</v>
      </c>
      <c r="H4" s="160">
        <v>0.29477083974161783</v>
      </c>
      <c r="I4" s="160">
        <v>1.9425851874636808</v>
      </c>
      <c r="J4" s="161">
        <v>1.5737651299285567</v>
      </c>
    </row>
    <row r="5" spans="1:20" x14ac:dyDescent="0.3">
      <c r="A5" s="235"/>
      <c r="B5" s="29">
        <v>3</v>
      </c>
      <c r="C5" s="160">
        <v>1.7633436303807686</v>
      </c>
      <c r="D5" s="160">
        <v>1.4546706064065544</v>
      </c>
      <c r="E5" s="160">
        <v>0.29115144058238501</v>
      </c>
      <c r="F5" s="160">
        <v>0.77025872381147731</v>
      </c>
      <c r="G5" s="160">
        <v>0.32316210396801032</v>
      </c>
      <c r="H5" s="160">
        <v>0.3134864486141018</v>
      </c>
      <c r="I5" s="160">
        <v>1.9187497863905063</v>
      </c>
      <c r="J5" s="161">
        <v>1.6294010544892856</v>
      </c>
    </row>
    <row r="6" spans="1:20" x14ac:dyDescent="0.3">
      <c r="A6" s="235"/>
      <c r="B6" s="29">
        <v>4</v>
      </c>
      <c r="C6" s="160">
        <v>1.840010744745149</v>
      </c>
      <c r="D6" s="160">
        <v>1.4408166006312546</v>
      </c>
      <c r="E6" s="160">
        <v>0.30523941351379058</v>
      </c>
      <c r="F6" s="160">
        <v>0.77025872381147731</v>
      </c>
      <c r="G6" s="160">
        <v>0.32316210396801032</v>
      </c>
      <c r="H6" s="160">
        <v>0.33220205748658505</v>
      </c>
      <c r="I6" s="160">
        <v>1.8114904815612245</v>
      </c>
      <c r="J6" s="161">
        <v>1.6410436689255983</v>
      </c>
    </row>
    <row r="7" spans="1:20" x14ac:dyDescent="0.3">
      <c r="A7" s="235"/>
      <c r="B7" s="29">
        <v>5</v>
      </c>
      <c r="C7" s="160">
        <v>1.8144550399570198</v>
      </c>
      <c r="D7" s="160">
        <v>1.5100866295077573</v>
      </c>
      <c r="E7" s="160">
        <v>0.30523941351379058</v>
      </c>
      <c r="F7" s="160">
        <v>0.77025872381147731</v>
      </c>
      <c r="G7" s="160">
        <v>0.32914658737482499</v>
      </c>
      <c r="H7" s="160">
        <v>0.341559861922827</v>
      </c>
      <c r="I7" s="160">
        <v>1.6208072729758314</v>
      </c>
      <c r="J7" s="161">
        <v>1.6647456647888799</v>
      </c>
    </row>
    <row r="8" spans="1:20" x14ac:dyDescent="0.3">
      <c r="A8" s="235"/>
      <c r="B8" s="29">
        <v>6</v>
      </c>
      <c r="C8" s="160">
        <v>1.840010744745149</v>
      </c>
      <c r="D8" s="160">
        <v>1.5516486468336583</v>
      </c>
      <c r="E8" s="160">
        <v>0.30523941351379058</v>
      </c>
      <c r="F8" s="160">
        <v>0.7603199015687484</v>
      </c>
      <c r="G8" s="160">
        <v>0.34710003759526981</v>
      </c>
      <c r="H8" s="160">
        <v>0.35091766635906901</v>
      </c>
      <c r="I8" s="160">
        <v>1.5731364708294844</v>
      </c>
      <c r="J8" s="161">
        <v>1.6279263124072232</v>
      </c>
    </row>
    <row r="9" spans="1:20" x14ac:dyDescent="0.3">
      <c r="A9" s="235"/>
      <c r="B9" s="29">
        <v>7</v>
      </c>
      <c r="C9" s="160">
        <v>1.8655664495332747</v>
      </c>
      <c r="D9" s="160">
        <v>1.5239406352830569</v>
      </c>
      <c r="E9" s="160">
        <v>0.3287193683994668</v>
      </c>
      <c r="F9" s="160">
        <v>0.74044225708329137</v>
      </c>
      <c r="G9" s="160">
        <v>0.35906900440889999</v>
      </c>
      <c r="H9" s="160">
        <v>0.35091766635906901</v>
      </c>
      <c r="I9" s="160">
        <v>1.6208072729758314</v>
      </c>
      <c r="J9" s="161">
        <v>1.566836539809489</v>
      </c>
    </row>
    <row r="10" spans="1:20" x14ac:dyDescent="0.3">
      <c r="A10" s="235"/>
      <c r="B10" s="29">
        <v>8</v>
      </c>
      <c r="C10" s="160">
        <v>1.8144550399570198</v>
      </c>
      <c r="D10" s="160">
        <v>1.4823786179571559</v>
      </c>
      <c r="E10" s="160">
        <v>0.33811135035373741</v>
      </c>
      <c r="F10" s="160">
        <v>0.73050343484056257</v>
      </c>
      <c r="G10" s="160">
        <v>0.32914658737482499</v>
      </c>
      <c r="H10" s="160">
        <v>0.33688095970470638</v>
      </c>
      <c r="I10" s="160">
        <v>1.5850541713660706</v>
      </c>
      <c r="J10" s="161">
        <v>1.6321659546479914</v>
      </c>
    </row>
    <row r="11" spans="1:20" x14ac:dyDescent="0.3">
      <c r="A11" s="235"/>
      <c r="B11" s="29">
        <v>9</v>
      </c>
      <c r="C11" s="160">
        <v>1.7377879255926394</v>
      </c>
      <c r="D11" s="160">
        <v>1.3992545833053516</v>
      </c>
      <c r="E11" s="160">
        <v>0.34750333230800801</v>
      </c>
      <c r="F11" s="160">
        <v>0.67583991250555397</v>
      </c>
      <c r="G11" s="160">
        <v>0.31717762056119481</v>
      </c>
      <c r="H11" s="160">
        <v>0.32752315526846443</v>
      </c>
      <c r="I11" s="160">
        <v>1.1917700536587001</v>
      </c>
      <c r="J11" s="161">
        <v>1.7175419213723337</v>
      </c>
    </row>
    <row r="12" spans="1:20" x14ac:dyDescent="0.3">
      <c r="A12" s="235"/>
      <c r="B12" s="29">
        <v>10</v>
      </c>
      <c r="C12" s="160">
        <v>1.6866765160163846</v>
      </c>
      <c r="D12" s="160">
        <v>1.274568531327648</v>
      </c>
      <c r="E12" s="160">
        <v>0.33341535937660177</v>
      </c>
      <c r="F12" s="160">
        <v>0.4074917119518785</v>
      </c>
      <c r="G12" s="160">
        <v>0.29922417034075</v>
      </c>
      <c r="H12" s="160">
        <v>0.341559861922827</v>
      </c>
      <c r="I12" s="160">
        <v>0.28602481287808867</v>
      </c>
      <c r="J12" s="161">
        <v>1.8590074046636023</v>
      </c>
    </row>
    <row r="13" spans="1:20" x14ac:dyDescent="0.3">
      <c r="A13" s="235"/>
      <c r="B13" s="29">
        <v>11</v>
      </c>
      <c r="C13" s="160">
        <v>1.7377879255926394</v>
      </c>
      <c r="D13" s="160">
        <v>1.2884225371029479</v>
      </c>
      <c r="E13" s="160">
        <v>0.3662872962165486</v>
      </c>
      <c r="F13" s="160">
        <v>0.39258347858778553</v>
      </c>
      <c r="G13" s="160">
        <v>0.33513107078163967</v>
      </c>
      <c r="H13" s="160">
        <v>0.35559656857718963</v>
      </c>
      <c r="I13" s="160">
        <v>0.11917700536587</v>
      </c>
      <c r="J13" s="161">
        <v>1.9458143816532774</v>
      </c>
    </row>
    <row r="14" spans="1:20" x14ac:dyDescent="0.3">
      <c r="A14" s="236"/>
      <c r="B14" s="29">
        <v>12</v>
      </c>
      <c r="C14" s="160">
        <v>1.7888993351688942</v>
      </c>
      <c r="D14" s="160">
        <v>1.274568531327648</v>
      </c>
      <c r="E14" s="160">
        <v>0.38037526914795416</v>
      </c>
      <c r="F14" s="160">
        <v>0.12920468915547334</v>
      </c>
      <c r="G14" s="160">
        <v>0.32914658737482499</v>
      </c>
      <c r="H14" s="160">
        <v>0.36963327523155293</v>
      </c>
      <c r="I14" s="160">
        <v>0.25027171126832631</v>
      </c>
      <c r="J14" s="161">
        <v>1.8779006013253321</v>
      </c>
    </row>
    <row r="15" spans="1:20" x14ac:dyDescent="0.3">
      <c r="A15" s="237">
        <v>2019</v>
      </c>
      <c r="B15" s="29">
        <v>1</v>
      </c>
      <c r="C15" s="160">
        <v>1.8655664495332747</v>
      </c>
      <c r="D15" s="160">
        <v>1.274568531327648</v>
      </c>
      <c r="E15" s="160">
        <v>0.38037526914795416</v>
      </c>
      <c r="F15" s="160">
        <v>3.9755288970914821E-2</v>
      </c>
      <c r="G15" s="160">
        <v>0.35308452100208532</v>
      </c>
      <c r="H15" s="160">
        <v>0.36963327523155293</v>
      </c>
      <c r="I15" s="160">
        <v>0.15493010697563067</v>
      </c>
      <c r="J15" s="161">
        <v>1.9620865578109452</v>
      </c>
    </row>
    <row r="16" spans="1:20" x14ac:dyDescent="0.3">
      <c r="A16" s="237"/>
      <c r="B16" s="29">
        <v>2</v>
      </c>
      <c r="C16" s="160">
        <v>1.9933449734739099</v>
      </c>
      <c r="D16" s="160">
        <v>1.274568531327648</v>
      </c>
      <c r="E16" s="160">
        <v>0.38037526914795416</v>
      </c>
      <c r="F16" s="160">
        <v>2.484705560682185E-2</v>
      </c>
      <c r="G16" s="160">
        <v>0.34710003759526981</v>
      </c>
      <c r="H16" s="160">
        <v>0.40238559075839886</v>
      </c>
      <c r="I16" s="160">
        <v>-0.16684780751221867</v>
      </c>
      <c r="J16" s="161">
        <v>1.9219201114169531</v>
      </c>
    </row>
    <row r="17" spans="1:10" x14ac:dyDescent="0.3">
      <c r="A17" s="237"/>
      <c r="B17" s="29">
        <v>3</v>
      </c>
      <c r="C17" s="160">
        <v>1.9933449734739099</v>
      </c>
      <c r="D17" s="160">
        <v>1.3022765428782495</v>
      </c>
      <c r="E17" s="160">
        <v>0.40385522403363039</v>
      </c>
      <c r="F17" s="160">
        <v>1.9877644485457761E-2</v>
      </c>
      <c r="G17" s="160">
        <v>0.36505348781571467</v>
      </c>
      <c r="H17" s="160">
        <v>0.4070644929765202</v>
      </c>
      <c r="I17" s="160">
        <v>-0.3456133155610237</v>
      </c>
      <c r="J17" s="161">
        <v>1.8205358186539371</v>
      </c>
    </row>
    <row r="18" spans="1:10" x14ac:dyDescent="0.3">
      <c r="A18" s="237"/>
      <c r="B18" s="29">
        <v>4</v>
      </c>
      <c r="C18" s="160">
        <v>1.9422335638976551</v>
      </c>
      <c r="D18" s="160">
        <v>1.3022765428782495</v>
      </c>
      <c r="E18" s="160">
        <v>0.3850712601250898</v>
      </c>
      <c r="F18" s="160">
        <v>1.4908233364092969E-2</v>
      </c>
      <c r="G18" s="160">
        <v>0.36505348781571467</v>
      </c>
      <c r="H18" s="160">
        <v>0.39302778632215757</v>
      </c>
      <c r="I18" s="160">
        <v>-0.30986021395126134</v>
      </c>
      <c r="J18" s="161">
        <v>1.8736842083046836</v>
      </c>
    </row>
    <row r="19" spans="1:10" x14ac:dyDescent="0.3">
      <c r="A19" s="237"/>
      <c r="B19" s="29">
        <v>5</v>
      </c>
      <c r="C19" s="160">
        <v>1.9166778591095295</v>
      </c>
      <c r="D19" s="160">
        <v>1.2052985024511456</v>
      </c>
      <c r="E19" s="160">
        <v>0.41794319696503662</v>
      </c>
      <c r="F19" s="160">
        <v>1.4908233364092969E-2</v>
      </c>
      <c r="G19" s="160">
        <v>0.39497590484978967</v>
      </c>
      <c r="H19" s="160">
        <v>0.40238559075839886</v>
      </c>
      <c r="I19" s="160">
        <v>-0.23835401073174001</v>
      </c>
      <c r="J19" s="161">
        <v>1.9581038099868806</v>
      </c>
    </row>
    <row r="20" spans="1:10" x14ac:dyDescent="0.3">
      <c r="A20" s="237"/>
      <c r="B20" s="29">
        <v>6</v>
      </c>
      <c r="C20" s="160">
        <v>1.9422335638976551</v>
      </c>
      <c r="D20" s="160">
        <v>1.1775904909005441</v>
      </c>
      <c r="E20" s="160">
        <v>0.41324720598790099</v>
      </c>
      <c r="F20" s="160">
        <v>9.9388222427288803E-3</v>
      </c>
      <c r="G20" s="160">
        <v>0.38300693803616032</v>
      </c>
      <c r="H20" s="160">
        <v>0.41642229741276215</v>
      </c>
      <c r="I20" s="160">
        <v>-0.27410711234150065</v>
      </c>
      <c r="J20" s="161">
        <v>2.0036068806168821</v>
      </c>
    </row>
    <row r="21" spans="1:10" x14ac:dyDescent="0.3">
      <c r="A21" s="237"/>
      <c r="B21" s="29">
        <v>7</v>
      </c>
      <c r="C21" s="160">
        <v>1.840010744745149</v>
      </c>
      <c r="D21" s="160">
        <v>1.1221744677993413</v>
      </c>
      <c r="E21" s="160">
        <v>0.3944632420793604</v>
      </c>
      <c r="F21" s="160">
        <v>1.4908233364092969E-2</v>
      </c>
      <c r="G21" s="160">
        <v>0.36505348781571467</v>
      </c>
      <c r="H21" s="160">
        <v>0.4070644929765202</v>
      </c>
      <c r="I21" s="160">
        <v>-0.29794251341467504</v>
      </c>
      <c r="J21" s="161">
        <v>2.0783567574315853</v>
      </c>
    </row>
    <row r="22" spans="1:10" x14ac:dyDescent="0.3">
      <c r="A22" s="237"/>
      <c r="B22" s="29">
        <v>8</v>
      </c>
      <c r="C22" s="160">
        <v>1.7633436303807686</v>
      </c>
      <c r="D22" s="160">
        <v>1.1360284735746429</v>
      </c>
      <c r="E22" s="160">
        <v>0.3662872962165486</v>
      </c>
      <c r="F22" s="160">
        <v>9.9388222427288803E-3</v>
      </c>
      <c r="G22" s="160">
        <v>0.37702245462934481</v>
      </c>
      <c r="H22" s="160">
        <v>0.39302778632215757</v>
      </c>
      <c r="I22" s="160">
        <v>-0.33369561502443568</v>
      </c>
      <c r="J22" s="161">
        <v>2.0331390951196049</v>
      </c>
    </row>
    <row r="23" spans="1:10" x14ac:dyDescent="0.3">
      <c r="A23" s="237"/>
      <c r="B23" s="29">
        <v>9</v>
      </c>
      <c r="C23" s="160">
        <v>1.6355651064401333</v>
      </c>
      <c r="D23" s="160">
        <v>1.1637364851252443</v>
      </c>
      <c r="E23" s="160">
        <v>0.35219932328514297</v>
      </c>
      <c r="F23" s="160">
        <v>-0.17392938924775295</v>
      </c>
      <c r="G23" s="160">
        <v>0.37702245462934481</v>
      </c>
      <c r="H23" s="160">
        <v>0.38834888410403623</v>
      </c>
      <c r="I23" s="160">
        <v>-0.33369561502443568</v>
      </c>
      <c r="J23" s="161">
        <v>1.9476930669762336</v>
      </c>
    </row>
    <row r="24" spans="1:10" x14ac:dyDescent="0.3">
      <c r="A24" s="237"/>
      <c r="B24" s="29">
        <v>10</v>
      </c>
      <c r="C24" s="160">
        <v>1.6100094016520041</v>
      </c>
      <c r="D24" s="160">
        <v>1.1221744677993413</v>
      </c>
      <c r="E24" s="160">
        <v>0.35219932328514297</v>
      </c>
      <c r="F24" s="160">
        <v>-0.1490823336409311</v>
      </c>
      <c r="G24" s="160">
        <v>0.37702245462934481</v>
      </c>
      <c r="H24" s="160">
        <v>0.35559656857718963</v>
      </c>
      <c r="I24" s="160">
        <v>-0.33369561502443568</v>
      </c>
      <c r="J24" s="161">
        <v>1.865775732722347</v>
      </c>
    </row>
    <row r="25" spans="1:10" x14ac:dyDescent="0.3">
      <c r="A25" s="237"/>
      <c r="B25" s="29">
        <v>11</v>
      </c>
      <c r="C25" s="161">
        <v>1.5588979920757506</v>
      </c>
      <c r="D25" s="161">
        <v>1.1221744677993419</v>
      </c>
      <c r="E25" s="161">
        <v>0.3287193683994668</v>
      </c>
      <c r="F25" s="161">
        <v>-0.14411292251956673</v>
      </c>
      <c r="G25" s="161">
        <v>0.33513107078163995</v>
      </c>
      <c r="H25" s="161">
        <v>0.33220205748658532</v>
      </c>
      <c r="I25" s="161">
        <v>-0.46479032092689299</v>
      </c>
      <c r="J25" s="161">
        <v>1.7317782869036749</v>
      </c>
    </row>
    <row r="26" spans="1:10" x14ac:dyDescent="0.3">
      <c r="A26" s="237"/>
      <c r="B26" s="29">
        <v>12</v>
      </c>
      <c r="C26" s="161">
        <v>1.5077865824994965</v>
      </c>
      <c r="D26" s="161">
        <v>1.1221744677993419</v>
      </c>
      <c r="E26" s="161">
        <v>0.30993540449092583</v>
      </c>
      <c r="F26" s="161">
        <v>8.4479989063194288E-2</v>
      </c>
      <c r="G26" s="161">
        <v>0.35308452100208504</v>
      </c>
      <c r="H26" s="161">
        <v>0.29009193752349705</v>
      </c>
      <c r="I26" s="161">
        <v>-0.47670802146348001</v>
      </c>
      <c r="J26" s="161">
        <v>1.8091551190849389</v>
      </c>
    </row>
    <row r="27" spans="1:10" x14ac:dyDescent="0.3">
      <c r="A27" s="237">
        <v>2020</v>
      </c>
      <c r="B27" s="29">
        <v>1</v>
      </c>
      <c r="C27" s="161">
        <v>1.4311194681351138</v>
      </c>
      <c r="D27" s="161">
        <v>1.08061245047344</v>
      </c>
      <c r="E27" s="161">
        <v>0.30993540449092555</v>
      </c>
      <c r="F27" s="161">
        <v>0.15902115588365998</v>
      </c>
      <c r="G27" s="161">
        <v>0.32914658737482499</v>
      </c>
      <c r="H27" s="161">
        <v>0.25733962199665061</v>
      </c>
      <c r="I27" s="161">
        <v>-7.1506203219521322E-2</v>
      </c>
      <c r="J27" s="161">
        <v>1.704331514864907</v>
      </c>
    </row>
    <row r="28" spans="1:10" x14ac:dyDescent="0.3">
      <c r="A28" s="237"/>
      <c r="B28" s="29">
        <v>2</v>
      </c>
      <c r="C28" s="161">
        <v>1.3033409441944785</v>
      </c>
      <c r="D28" s="161">
        <v>1.08061245047344</v>
      </c>
      <c r="E28" s="161">
        <v>0.28175945862811441</v>
      </c>
      <c r="F28" s="161">
        <v>0.13914351139820222</v>
      </c>
      <c r="G28" s="161">
        <v>0.32316210396801032</v>
      </c>
      <c r="H28" s="161">
        <v>0.22458730646980402</v>
      </c>
      <c r="I28" s="161">
        <v>0.33369561502443568</v>
      </c>
      <c r="J28" s="161">
        <v>1.7136986098435152</v>
      </c>
    </row>
    <row r="29" spans="1:10" x14ac:dyDescent="0.3">
      <c r="A29" s="237"/>
      <c r="B29" s="29">
        <v>3</v>
      </c>
      <c r="C29" s="161">
        <v>1.2266738298300981</v>
      </c>
      <c r="D29" s="161">
        <v>1.0529044389228386</v>
      </c>
      <c r="E29" s="161">
        <v>0.26767148569670879</v>
      </c>
      <c r="F29" s="161">
        <v>0.15405174476229519</v>
      </c>
      <c r="G29" s="161">
        <v>0.31119313715438018</v>
      </c>
      <c r="H29" s="161">
        <v>0.21990840425168337</v>
      </c>
      <c r="I29" s="161">
        <v>0.45287262039030568</v>
      </c>
      <c r="J29" s="161">
        <v>1.8147243389916903</v>
      </c>
    </row>
    <row r="30" spans="1:10" x14ac:dyDescent="0.3">
      <c r="A30" s="237"/>
      <c r="B30" s="29">
        <v>4</v>
      </c>
      <c r="C30" s="161">
        <v>1.1500067154657176</v>
      </c>
      <c r="D30" s="161">
        <v>0.95592639849573657</v>
      </c>
      <c r="E30" s="161">
        <v>0.28175945862811441</v>
      </c>
      <c r="F30" s="161">
        <v>0.15405174476229519</v>
      </c>
      <c r="G30" s="161">
        <v>0.28127072012030518</v>
      </c>
      <c r="H30" s="161">
        <v>0.13100926210738562</v>
      </c>
      <c r="I30" s="161">
        <v>0.33369561502443568</v>
      </c>
      <c r="J30" s="161">
        <v>2.1122800853960095</v>
      </c>
    </row>
    <row r="31" spans="1:10" x14ac:dyDescent="0.3">
      <c r="A31" s="237"/>
      <c r="B31" s="29">
        <v>5</v>
      </c>
      <c r="C31" s="161">
        <v>1.0988953058894635</v>
      </c>
      <c r="D31" s="161">
        <v>0.9282183869451347</v>
      </c>
      <c r="E31" s="161">
        <v>0.2488875217881677</v>
      </c>
      <c r="F31" s="161">
        <v>0.15405174476229547</v>
      </c>
      <c r="G31" s="161">
        <v>0.25134830308623002</v>
      </c>
      <c r="H31" s="161">
        <v>0.116972555453023</v>
      </c>
      <c r="I31" s="161">
        <v>0.29794251341467504</v>
      </c>
      <c r="J31" s="161">
        <v>2.2036836686610104</v>
      </c>
    </row>
    <row r="33" spans="1:16" ht="15.6" x14ac:dyDescent="0.3">
      <c r="A33" s="228" t="s">
        <v>74</v>
      </c>
      <c r="B33" s="228"/>
      <c r="C33" s="228"/>
      <c r="D33" s="228"/>
    </row>
    <row r="34" spans="1:16" ht="15.6" x14ac:dyDescent="0.3">
      <c r="A34" s="229" t="s">
        <v>75</v>
      </c>
      <c r="B34" s="229"/>
      <c r="C34" s="229"/>
      <c r="D34" s="229"/>
      <c r="M34" s="230" t="s">
        <v>0</v>
      </c>
      <c r="N34" s="230"/>
      <c r="O34" s="230"/>
      <c r="P34" s="230"/>
    </row>
  </sheetData>
  <mergeCells count="7">
    <mergeCell ref="A1:P1"/>
    <mergeCell ref="A33:D33"/>
    <mergeCell ref="A34:D34"/>
    <mergeCell ref="M34:P34"/>
    <mergeCell ref="A3:A14"/>
    <mergeCell ref="A15:A26"/>
    <mergeCell ref="A27:A31"/>
  </mergeCells>
  <hyperlinks>
    <hyperlink ref="M34:P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3" ht="15.6" x14ac:dyDescent="0.3">
      <c r="A1" s="232" t="s">
        <v>319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57.6" x14ac:dyDescent="0.3">
      <c r="A2" s="105" t="s">
        <v>72</v>
      </c>
      <c r="B2" s="105" t="s">
        <v>107</v>
      </c>
      <c r="C2" s="106" t="s">
        <v>183</v>
      </c>
      <c r="D2" s="140" t="s">
        <v>182</v>
      </c>
      <c r="E2" s="140" t="s">
        <v>308</v>
      </c>
    </row>
    <row r="3" spans="1:13" x14ac:dyDescent="0.3">
      <c r="A3" s="234">
        <v>2018</v>
      </c>
      <c r="B3" s="29">
        <v>1</v>
      </c>
      <c r="C3" s="162">
        <v>7.9999999999999724E-3</v>
      </c>
      <c r="D3" s="32">
        <v>6.4000000000000057E-2</v>
      </c>
      <c r="E3" s="163">
        <v>6.9559934216499638E-3</v>
      </c>
    </row>
    <row r="4" spans="1:13" x14ac:dyDescent="0.3">
      <c r="A4" s="235"/>
      <c r="B4" s="29">
        <v>2</v>
      </c>
      <c r="C4" s="162">
        <v>7.0000000000000288E-3</v>
      </c>
      <c r="D4" s="32">
        <v>6.2000000000000027E-2</v>
      </c>
      <c r="E4" s="163">
        <v>3.3207333459600364E-3</v>
      </c>
    </row>
    <row r="5" spans="1:13" x14ac:dyDescent="0.3">
      <c r="A5" s="235"/>
      <c r="B5" s="29">
        <v>3</v>
      </c>
      <c r="C5" s="162">
        <v>2.0000000000000282E-3</v>
      </c>
      <c r="D5" s="32">
        <v>0.06</v>
      </c>
      <c r="E5" s="163">
        <v>3.8173891671399928E-3</v>
      </c>
    </row>
    <row r="6" spans="1:13" x14ac:dyDescent="0.3">
      <c r="A6" s="235"/>
      <c r="B6" s="29">
        <v>4</v>
      </c>
      <c r="C6" s="162">
        <v>2.0000000000000282E-3</v>
      </c>
      <c r="D6" s="32">
        <v>5.700000000000003E-2</v>
      </c>
      <c r="E6" s="163">
        <v>4.2943549828200391E-3</v>
      </c>
    </row>
    <row r="7" spans="1:13" x14ac:dyDescent="0.3">
      <c r="A7" s="235"/>
      <c r="B7" s="29">
        <v>5</v>
      </c>
      <c r="C7" s="162">
        <v>2.0000000000000282E-3</v>
      </c>
      <c r="D7" s="32">
        <v>5.2999999999999971E-2</v>
      </c>
      <c r="E7" s="163">
        <v>2.7512951728699874E-3</v>
      </c>
    </row>
    <row r="8" spans="1:13" x14ac:dyDescent="0.3">
      <c r="A8" s="235"/>
      <c r="B8" s="29">
        <v>6</v>
      </c>
      <c r="C8" s="162">
        <v>2.9999999999999714E-3</v>
      </c>
      <c r="D8" s="32">
        <v>5.5E-2</v>
      </c>
      <c r="E8" s="163">
        <v>5.4047508027299787E-3</v>
      </c>
    </row>
    <row r="9" spans="1:13" x14ac:dyDescent="0.3">
      <c r="A9" s="235"/>
      <c r="B9" s="29">
        <v>7</v>
      </c>
      <c r="C9" s="162">
        <v>5.0000000000000001E-3</v>
      </c>
      <c r="D9" s="32">
        <v>5.4000000000000055E-2</v>
      </c>
      <c r="E9" s="163">
        <v>4.760248480420017E-3</v>
      </c>
    </row>
    <row r="10" spans="1:13" x14ac:dyDescent="0.3">
      <c r="A10" s="235"/>
      <c r="B10" s="29">
        <v>8</v>
      </c>
      <c r="C10" s="162">
        <v>2.0000000000000282E-3</v>
      </c>
      <c r="D10" s="32">
        <v>4.9000000000000057E-2</v>
      </c>
      <c r="E10" s="163">
        <v>2.641214781310026E-3</v>
      </c>
    </row>
    <row r="11" spans="1:13" x14ac:dyDescent="0.3">
      <c r="A11" s="235"/>
      <c r="B11" s="29">
        <v>9</v>
      </c>
      <c r="C11" s="162">
        <v>4.0000000000000565E-3</v>
      </c>
      <c r="D11" s="32">
        <v>4.9000000000000057E-2</v>
      </c>
      <c r="E11" s="163">
        <v>3.3572582351099811E-3</v>
      </c>
    </row>
    <row r="12" spans="1:13" x14ac:dyDescent="0.3">
      <c r="A12" s="235"/>
      <c r="B12" s="29">
        <v>10</v>
      </c>
      <c r="C12" s="162">
        <v>2.0000000000000282E-3</v>
      </c>
      <c r="D12" s="32">
        <v>4.7999999999999973E-2</v>
      </c>
      <c r="E12" s="163">
        <v>2.5728604934100474E-3</v>
      </c>
    </row>
    <row r="13" spans="1:13" x14ac:dyDescent="0.3">
      <c r="A13" s="235"/>
      <c r="B13" s="29">
        <v>11</v>
      </c>
      <c r="C13" s="162">
        <v>7.0000000000000288E-3</v>
      </c>
      <c r="D13" s="32">
        <v>4.4999999999999998E-2</v>
      </c>
      <c r="E13" s="163">
        <v>3.0755075200900707E-3</v>
      </c>
    </row>
    <row r="14" spans="1:13" x14ac:dyDescent="0.3">
      <c r="A14" s="236"/>
      <c r="B14" s="29">
        <v>12</v>
      </c>
      <c r="C14" s="162">
        <v>2.0000000000000282E-3</v>
      </c>
      <c r="D14" s="32">
        <v>4.4999999999999998E-2</v>
      </c>
      <c r="E14" s="163">
        <v>2.6485456042800591E-3</v>
      </c>
    </row>
    <row r="15" spans="1:13" x14ac:dyDescent="0.3">
      <c r="A15" s="237">
        <v>2019</v>
      </c>
      <c r="B15" s="29">
        <v>1</v>
      </c>
      <c r="C15" s="162">
        <v>-2E-3</v>
      </c>
      <c r="D15" s="32">
        <v>3.4000000000000058E-2</v>
      </c>
      <c r="E15" s="163">
        <v>-2.7731078463419578E-3</v>
      </c>
    </row>
    <row r="16" spans="1:13" x14ac:dyDescent="0.3">
      <c r="A16" s="237"/>
      <c r="B16" s="29">
        <v>2</v>
      </c>
      <c r="C16" s="162">
        <v>-1.2999999999999999E-2</v>
      </c>
      <c r="D16" s="32">
        <v>1.2999999999999972E-2</v>
      </c>
      <c r="E16" s="163">
        <v>-1.5581430489875031E-2</v>
      </c>
    </row>
    <row r="17" spans="1:5" x14ac:dyDescent="0.3">
      <c r="A17" s="237"/>
      <c r="B17" s="29">
        <v>3</v>
      </c>
      <c r="C17" s="162">
        <v>2E-3</v>
      </c>
      <c r="D17" s="32">
        <v>1.2000000000000028E-2</v>
      </c>
      <c r="E17" s="163">
        <v>3.4463302824499918E-3</v>
      </c>
    </row>
    <row r="18" spans="1:5" x14ac:dyDescent="0.3">
      <c r="A18" s="237"/>
      <c r="B18" s="29">
        <v>4</v>
      </c>
      <c r="C18" s="162">
        <v>1E-3</v>
      </c>
      <c r="D18" s="32">
        <v>1.2000000000000028E-2</v>
      </c>
      <c r="E18" s="163">
        <v>3.1871442480600363E-3</v>
      </c>
    </row>
    <row r="19" spans="1:5" x14ac:dyDescent="0.3">
      <c r="A19" s="237"/>
      <c r="B19" s="29">
        <v>5</v>
      </c>
      <c r="C19" s="162">
        <v>2E-3</v>
      </c>
      <c r="D19" s="32">
        <v>1.2999999999999999E-2</v>
      </c>
      <c r="E19" s="163">
        <v>2.4582941490500334E-3</v>
      </c>
    </row>
    <row r="20" spans="1:5" x14ac:dyDescent="0.3">
      <c r="A20" s="237"/>
      <c r="B20" s="29">
        <v>6</v>
      </c>
      <c r="C20" s="162">
        <v>2E-3</v>
      </c>
      <c r="D20" s="32">
        <v>1.2E-2</v>
      </c>
      <c r="E20" s="163">
        <v>4.1290568065500107E-3</v>
      </c>
    </row>
    <row r="21" spans="1:5" x14ac:dyDescent="0.3">
      <c r="A21" s="237"/>
      <c r="B21" s="29">
        <v>7</v>
      </c>
      <c r="C21" s="162">
        <v>1E-3</v>
      </c>
      <c r="D21" s="32">
        <v>8.0000000000000002E-3</v>
      </c>
      <c r="E21" s="163">
        <v>6.8167706924000978E-4</v>
      </c>
    </row>
    <row r="22" spans="1:5" x14ac:dyDescent="0.3">
      <c r="A22" s="237"/>
      <c r="B22" s="29">
        <v>8</v>
      </c>
      <c r="C22" s="162">
        <v>1E-3</v>
      </c>
      <c r="D22" s="32">
        <v>8.0000000000000002E-3</v>
      </c>
      <c r="E22" s="163">
        <v>1.5745587479000277E-3</v>
      </c>
    </row>
    <row r="23" spans="1:5" x14ac:dyDescent="0.3">
      <c r="A23" s="237"/>
      <c r="B23" s="29">
        <v>9</v>
      </c>
      <c r="C23" s="162">
        <v>3.0000000000000001E-3</v>
      </c>
      <c r="D23" s="32">
        <v>7.0000000000000001E-3</v>
      </c>
      <c r="E23" s="163">
        <v>2.4179946215400604E-3</v>
      </c>
    </row>
    <row r="24" spans="1:5" x14ac:dyDescent="0.3">
      <c r="A24" s="237"/>
      <c r="B24" s="29">
        <v>10</v>
      </c>
      <c r="C24" s="162">
        <v>2E-3</v>
      </c>
      <c r="D24" s="32">
        <v>8.0000000000000002E-3</v>
      </c>
      <c r="E24" s="163">
        <v>2.7153917147599315E-3</v>
      </c>
    </row>
    <row r="25" spans="1:5" x14ac:dyDescent="0.3">
      <c r="A25" s="237"/>
      <c r="B25" s="29">
        <v>11</v>
      </c>
      <c r="C25" s="162">
        <v>5.0000000000000001E-3</v>
      </c>
      <c r="D25" s="32">
        <v>6.0000000000000001E-3</v>
      </c>
      <c r="E25" s="163">
        <v>9.9366252053997069E-4</v>
      </c>
    </row>
    <row r="26" spans="1:5" x14ac:dyDescent="0.3">
      <c r="A26" s="237"/>
      <c r="B26" s="29">
        <v>12</v>
      </c>
      <c r="C26" s="32">
        <v>3.0000000000000001E-3</v>
      </c>
      <c r="D26" s="163">
        <v>7.0000000000000001E-3</v>
      </c>
      <c r="E26" s="163">
        <v>3.6488974827300069E-3</v>
      </c>
    </row>
    <row r="27" spans="1:5" x14ac:dyDescent="0.3">
      <c r="A27" s="237">
        <v>2020</v>
      </c>
      <c r="B27" s="29">
        <v>1</v>
      </c>
      <c r="C27" s="32">
        <v>5.0000000000000001E-3</v>
      </c>
      <c r="D27" s="163">
        <v>1.4E-2</v>
      </c>
      <c r="E27" s="163">
        <v>4.3079607785699633E-3</v>
      </c>
    </row>
    <row r="28" spans="1:5" x14ac:dyDescent="0.3">
      <c r="A28" s="237"/>
      <c r="B28" s="29">
        <v>2</v>
      </c>
      <c r="C28" s="32">
        <v>5.0000000000000001E-3</v>
      </c>
      <c r="D28" s="163">
        <v>3.2000000000000001E-2</v>
      </c>
      <c r="E28" s="163">
        <v>2.8057258122800022E-3</v>
      </c>
    </row>
    <row r="29" spans="1:5" x14ac:dyDescent="0.3">
      <c r="A29" s="237"/>
      <c r="B29" s="29">
        <v>3</v>
      </c>
      <c r="C29" s="32">
        <v>5.0000000000000001E-3</v>
      </c>
      <c r="D29" s="163">
        <v>3.5000000000000003E-2</v>
      </c>
      <c r="E29" s="163">
        <v>6.2437977225799557E-3</v>
      </c>
    </row>
    <row r="30" spans="1:5" x14ac:dyDescent="0.3">
      <c r="A30" s="237"/>
      <c r="B30" s="29">
        <v>4</v>
      </c>
      <c r="C30" s="32">
        <v>1E-3</v>
      </c>
      <c r="D30" s="163">
        <v>3.5000000000000003E-2</v>
      </c>
      <c r="E30" s="163">
        <v>3.1239351281300287E-3</v>
      </c>
    </row>
    <row r="31" spans="1:5" x14ac:dyDescent="0.3">
      <c r="A31" s="237"/>
      <c r="B31" s="29">
        <v>5</v>
      </c>
      <c r="C31" s="32">
        <v>-3.0000000000000001E-3</v>
      </c>
      <c r="D31" s="163">
        <v>0.03</v>
      </c>
      <c r="E31" s="163">
        <v>-2.147E-3</v>
      </c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146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1"/>
  <sheetViews>
    <sheetView showGridLines="0" view="pageBreakPreview" zoomScale="75" zoomScaleNormal="100" zoomScaleSheetLayoutView="75" workbookViewId="0">
      <selection activeCell="J31" sqref="J31:M31"/>
    </sheetView>
  </sheetViews>
  <sheetFormatPr defaultRowHeight="14.4" x14ac:dyDescent="0.3"/>
  <sheetData>
    <row r="1" spans="1:13" ht="15.6" x14ac:dyDescent="0.3">
      <c r="A1" s="228" t="s">
        <v>238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6" spans="1:13" x14ac:dyDescent="0.3">
      <c r="B6" s="88"/>
      <c r="C6" s="88"/>
      <c r="D6" s="88"/>
      <c r="E6" s="88"/>
      <c r="F6" s="88"/>
      <c r="G6" s="88"/>
      <c r="H6" s="88"/>
      <c r="I6" s="88"/>
      <c r="J6" s="88"/>
      <c r="K6" s="31"/>
    </row>
    <row r="7" spans="1:13" x14ac:dyDescent="0.3">
      <c r="B7" s="88"/>
      <c r="C7" s="88"/>
      <c r="D7" s="88"/>
      <c r="E7" s="88"/>
      <c r="F7" s="88"/>
      <c r="G7" s="88"/>
      <c r="H7" s="88"/>
      <c r="I7" s="88"/>
      <c r="J7" s="88"/>
      <c r="K7" s="31"/>
    </row>
    <row r="8" spans="1:13" x14ac:dyDescent="0.3">
      <c r="B8" s="88"/>
      <c r="C8" s="88"/>
      <c r="D8" s="88"/>
      <c r="E8" s="88"/>
      <c r="F8" s="88"/>
      <c r="G8" s="88"/>
      <c r="H8" s="88"/>
      <c r="I8" s="88"/>
      <c r="J8" s="88"/>
      <c r="K8" s="31"/>
    </row>
    <row r="9" spans="1:13" x14ac:dyDescent="0.3">
      <c r="B9" s="88"/>
      <c r="C9" s="88"/>
      <c r="D9" s="88"/>
      <c r="E9" s="88"/>
      <c r="F9" s="88"/>
      <c r="G9" s="88"/>
      <c r="H9" s="88"/>
      <c r="I9" s="88"/>
      <c r="J9" s="88"/>
      <c r="K9" s="31"/>
    </row>
    <row r="10" spans="1:13" x14ac:dyDescent="0.3">
      <c r="B10" s="88"/>
      <c r="C10" s="88"/>
      <c r="D10" s="88"/>
      <c r="E10" s="88"/>
      <c r="F10" s="88"/>
      <c r="G10" s="88"/>
      <c r="H10" s="88"/>
      <c r="I10" s="88"/>
      <c r="J10" s="88"/>
      <c r="K10" s="31"/>
    </row>
    <row r="11" spans="1:13" x14ac:dyDescent="0.3">
      <c r="B11" s="88"/>
      <c r="C11" s="88"/>
      <c r="D11" s="88"/>
      <c r="E11" s="88"/>
      <c r="F11" s="88"/>
      <c r="G11" s="88"/>
      <c r="H11" s="88"/>
      <c r="I11" s="88"/>
      <c r="J11" s="88"/>
      <c r="K11" s="31"/>
    </row>
    <row r="12" spans="1:13" x14ac:dyDescent="0.3">
      <c r="B12" s="88"/>
      <c r="C12" s="88"/>
      <c r="D12" s="88"/>
      <c r="E12" s="88"/>
      <c r="F12" s="88"/>
      <c r="G12" s="88"/>
      <c r="H12" s="88"/>
      <c r="I12" s="88"/>
      <c r="J12" s="88"/>
      <c r="K12" s="31"/>
    </row>
    <row r="13" spans="1:13" x14ac:dyDescent="0.3">
      <c r="B13" s="88"/>
      <c r="C13" s="88"/>
      <c r="D13" s="88"/>
      <c r="E13" s="88"/>
      <c r="F13" s="88"/>
      <c r="G13" s="88"/>
      <c r="H13" s="88"/>
      <c r="I13" s="88"/>
      <c r="J13" s="88"/>
      <c r="K13" s="31"/>
    </row>
    <row r="14" spans="1:13" x14ac:dyDescent="0.3">
      <c r="B14" s="88"/>
      <c r="C14" s="88"/>
      <c r="D14" s="88"/>
      <c r="E14" s="88"/>
      <c r="F14" s="88"/>
      <c r="G14" s="88"/>
      <c r="H14" s="88"/>
      <c r="I14" s="88"/>
      <c r="J14" s="88"/>
      <c r="K14" s="31"/>
    </row>
    <row r="15" spans="1:13" x14ac:dyDescent="0.3">
      <c r="B15" s="88"/>
      <c r="C15" s="88"/>
      <c r="D15" s="88"/>
      <c r="E15" s="88"/>
      <c r="F15" s="88"/>
      <c r="G15" s="88"/>
      <c r="H15" s="88"/>
      <c r="I15" s="88"/>
      <c r="J15" s="88"/>
      <c r="K15" s="31"/>
    </row>
    <row r="16" spans="1:13" x14ac:dyDescent="0.3">
      <c r="B16" s="88"/>
      <c r="C16" s="88"/>
      <c r="D16" s="88"/>
      <c r="E16" s="88"/>
      <c r="F16" s="88"/>
      <c r="G16" s="88"/>
      <c r="H16" s="88"/>
      <c r="I16" s="88"/>
      <c r="J16" s="88"/>
      <c r="K16" s="31"/>
    </row>
    <row r="17" spans="1:13" x14ac:dyDescent="0.3">
      <c r="B17" s="88"/>
      <c r="C17" s="88"/>
      <c r="D17" s="88"/>
      <c r="E17" s="88"/>
      <c r="F17" s="88"/>
      <c r="G17" s="88"/>
      <c r="H17" s="88"/>
      <c r="I17" s="88"/>
      <c r="J17" s="88"/>
      <c r="K17" s="31"/>
    </row>
    <row r="18" spans="1:13" x14ac:dyDescent="0.3">
      <c r="B18" s="88"/>
      <c r="C18" s="88"/>
      <c r="D18" s="88"/>
      <c r="E18" s="88"/>
      <c r="F18" s="88"/>
      <c r="G18" s="88"/>
      <c r="H18" s="88"/>
      <c r="I18" s="88"/>
      <c r="J18" s="88"/>
      <c r="K18" s="31"/>
    </row>
    <row r="19" spans="1:13" x14ac:dyDescent="0.3">
      <c r="B19" s="88"/>
      <c r="C19" s="88"/>
      <c r="D19" s="88"/>
      <c r="E19" s="88"/>
      <c r="F19" s="88"/>
      <c r="G19" s="88"/>
      <c r="H19" s="88"/>
      <c r="I19" s="88"/>
      <c r="J19" s="88"/>
      <c r="K19" s="31"/>
    </row>
    <row r="20" spans="1:13" x14ac:dyDescent="0.3">
      <c r="B20" s="88"/>
      <c r="C20" s="88"/>
      <c r="D20" s="88"/>
      <c r="E20" s="88"/>
      <c r="F20" s="88"/>
      <c r="G20" s="88"/>
      <c r="H20" s="88"/>
      <c r="I20" s="88"/>
      <c r="J20" s="88"/>
      <c r="K20" s="31"/>
    </row>
    <row r="21" spans="1:13" x14ac:dyDescent="0.3">
      <c r="B21" s="88"/>
      <c r="C21" s="88"/>
      <c r="D21" s="88"/>
      <c r="E21" s="88"/>
      <c r="F21" s="88"/>
      <c r="G21" s="88"/>
      <c r="H21" s="88"/>
      <c r="I21" s="88"/>
      <c r="J21" s="88"/>
      <c r="K21" s="31"/>
    </row>
    <row r="22" spans="1:13" x14ac:dyDescent="0.3">
      <c r="B22" s="88"/>
      <c r="C22" s="88"/>
      <c r="D22" s="88"/>
      <c r="E22" s="88"/>
      <c r="F22" s="88"/>
      <c r="G22" s="88"/>
      <c r="H22" s="88"/>
      <c r="I22" s="88"/>
      <c r="J22" s="88"/>
      <c r="K22" s="31"/>
    </row>
    <row r="23" spans="1:13" x14ac:dyDescent="0.3">
      <c r="B23" s="88"/>
      <c r="C23" s="88"/>
      <c r="D23" s="88"/>
      <c r="E23" s="88"/>
      <c r="F23" s="88"/>
      <c r="G23" s="88"/>
      <c r="H23" s="88"/>
      <c r="I23" s="88"/>
      <c r="J23" s="88"/>
      <c r="K23" s="31"/>
    </row>
    <row r="24" spans="1:13" x14ac:dyDescent="0.3">
      <c r="B24" s="88"/>
      <c r="C24" s="88"/>
      <c r="D24" s="88"/>
      <c r="E24" s="88"/>
      <c r="F24" s="88"/>
      <c r="G24" s="88"/>
      <c r="H24" s="88"/>
      <c r="I24" s="88"/>
      <c r="J24" s="88"/>
      <c r="K24" s="31"/>
    </row>
    <row r="25" spans="1:13" x14ac:dyDescent="0.3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3" x14ac:dyDescent="0.3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30" spans="1:13" ht="15.6" x14ac:dyDescent="0.3">
      <c r="A30" s="228" t="s">
        <v>74</v>
      </c>
      <c r="B30" s="228"/>
      <c r="C30" s="228"/>
      <c r="D30" s="228"/>
    </row>
    <row r="31" spans="1:13" ht="15.6" x14ac:dyDescent="0.3">
      <c r="A31" s="229" t="s">
        <v>181</v>
      </c>
      <c r="B31" s="229"/>
      <c r="C31" s="229"/>
      <c r="D31" s="229"/>
      <c r="J31" s="230" t="s">
        <v>0</v>
      </c>
      <c r="K31" s="230"/>
      <c r="L31" s="230"/>
      <c r="M31" s="230"/>
    </row>
  </sheetData>
  <mergeCells count="4">
    <mergeCell ref="A30:D30"/>
    <mergeCell ref="A31:D31"/>
    <mergeCell ref="J31:M31"/>
    <mergeCell ref="A1:M1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7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322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72" x14ac:dyDescent="0.3">
      <c r="A2" s="105" t="s">
        <v>72</v>
      </c>
      <c r="B2" s="105" t="s">
        <v>107</v>
      </c>
      <c r="C2" s="140" t="s">
        <v>320</v>
      </c>
      <c r="D2" s="140" t="s">
        <v>321</v>
      </c>
    </row>
    <row r="3" spans="1:13" x14ac:dyDescent="0.3">
      <c r="A3" s="234">
        <v>2018</v>
      </c>
      <c r="B3" s="29">
        <v>1</v>
      </c>
      <c r="C3" s="164">
        <v>2.0637117903930147</v>
      </c>
      <c r="D3" s="164">
        <v>4.336288209606991</v>
      </c>
    </row>
    <row r="4" spans="1:13" x14ac:dyDescent="0.3">
      <c r="A4" s="235"/>
      <c r="B4" s="29">
        <v>2</v>
      </c>
      <c r="C4" s="164">
        <v>1.9709606986899564</v>
      </c>
      <c r="D4" s="164">
        <v>4.2290393013100465</v>
      </c>
    </row>
    <row r="5" spans="1:13" x14ac:dyDescent="0.3">
      <c r="A5" s="235"/>
      <c r="B5" s="29">
        <v>3</v>
      </c>
      <c r="C5" s="164">
        <v>1.8318340611353727</v>
      </c>
      <c r="D5" s="164">
        <v>4.1681659388646271</v>
      </c>
    </row>
    <row r="6" spans="1:13" x14ac:dyDescent="0.3">
      <c r="A6" s="235"/>
      <c r="B6" s="29">
        <v>4</v>
      </c>
      <c r="C6" s="164">
        <v>1.6927074235807855</v>
      </c>
      <c r="D6" s="164">
        <v>4.0072925764192178</v>
      </c>
    </row>
    <row r="7" spans="1:13" x14ac:dyDescent="0.3">
      <c r="A7" s="235"/>
      <c r="B7" s="29">
        <v>5</v>
      </c>
      <c r="C7" s="164">
        <v>1.3448908296943225</v>
      </c>
      <c r="D7" s="164">
        <v>3.9551091703056747</v>
      </c>
    </row>
    <row r="8" spans="1:13" x14ac:dyDescent="0.3">
      <c r="A8" s="235"/>
      <c r="B8" s="29">
        <v>6</v>
      </c>
      <c r="C8" s="164">
        <v>1.3680786026200888</v>
      </c>
      <c r="D8" s="164">
        <v>4.1319213973799114</v>
      </c>
    </row>
    <row r="9" spans="1:13" x14ac:dyDescent="0.3">
      <c r="A9" s="235"/>
      <c r="B9" s="29">
        <v>7</v>
      </c>
      <c r="C9" s="164">
        <v>1.2753275109170308</v>
      </c>
      <c r="D9" s="164">
        <v>4.1246724890829753</v>
      </c>
    </row>
    <row r="10" spans="1:13" x14ac:dyDescent="0.3">
      <c r="A10" s="235"/>
      <c r="B10" s="29">
        <v>8</v>
      </c>
      <c r="C10" s="164">
        <v>1.3448908296943225</v>
      </c>
      <c r="D10" s="164">
        <v>3.5551091703056832</v>
      </c>
    </row>
    <row r="11" spans="1:13" x14ac:dyDescent="0.3">
      <c r="A11" s="235"/>
      <c r="B11" s="29">
        <v>9</v>
      </c>
      <c r="C11" s="164">
        <v>1.2753275109170308</v>
      </c>
      <c r="D11" s="164">
        <v>3.6246724890829749</v>
      </c>
    </row>
    <row r="12" spans="1:13" x14ac:dyDescent="0.3">
      <c r="A12" s="235"/>
      <c r="B12" s="29">
        <v>10</v>
      </c>
      <c r="C12" s="164">
        <v>1.0666375545851516</v>
      </c>
      <c r="D12" s="164">
        <v>3.7333624454148455</v>
      </c>
    </row>
    <row r="13" spans="1:13" x14ac:dyDescent="0.3">
      <c r="A13" s="235"/>
      <c r="B13" s="29">
        <v>11</v>
      </c>
      <c r="C13" s="164">
        <v>0.39419213973799194</v>
      </c>
      <c r="D13" s="164">
        <v>4.1058078602620078</v>
      </c>
    </row>
    <row r="14" spans="1:13" x14ac:dyDescent="0.3">
      <c r="A14" s="236"/>
      <c r="B14" s="29">
        <v>12</v>
      </c>
      <c r="C14" s="164">
        <v>0.51013100436681291</v>
      </c>
      <c r="D14" s="164">
        <v>3.989868995633187</v>
      </c>
    </row>
    <row r="15" spans="1:13" x14ac:dyDescent="0.3">
      <c r="A15" s="237">
        <v>2019</v>
      </c>
      <c r="B15" s="29">
        <v>1</v>
      </c>
      <c r="C15" s="164">
        <v>-0.18550218340611288</v>
      </c>
      <c r="D15" s="164">
        <v>3.5855021834061187</v>
      </c>
    </row>
    <row r="16" spans="1:13" x14ac:dyDescent="0.3">
      <c r="A16" s="237"/>
      <c r="B16" s="29">
        <v>2</v>
      </c>
      <c r="C16" s="164">
        <v>-1.8086462882096064</v>
      </c>
      <c r="D16" s="164">
        <v>3.1086462882096035</v>
      </c>
    </row>
    <row r="17" spans="1:4" x14ac:dyDescent="0.3">
      <c r="A17" s="237"/>
      <c r="B17" s="29">
        <v>3</v>
      </c>
      <c r="C17" s="164">
        <v>-1.8782096069868983</v>
      </c>
      <c r="D17" s="164">
        <v>3.0782096069869009</v>
      </c>
    </row>
    <row r="18" spans="1:4" x14ac:dyDescent="0.3">
      <c r="A18" s="237"/>
      <c r="B18" s="29">
        <v>4</v>
      </c>
      <c r="C18" s="164">
        <v>-1.9013973799126647</v>
      </c>
      <c r="D18" s="164">
        <v>3.1013973799126675</v>
      </c>
    </row>
    <row r="19" spans="1:4" x14ac:dyDescent="0.3">
      <c r="A19" s="237"/>
      <c r="B19" s="29">
        <v>5</v>
      </c>
      <c r="C19" s="164">
        <v>-1.9013973799126647</v>
      </c>
      <c r="D19" s="164">
        <v>3.2013973799126618</v>
      </c>
    </row>
    <row r="20" spans="1:4" x14ac:dyDescent="0.3">
      <c r="A20" s="237"/>
      <c r="B20" s="29">
        <v>6</v>
      </c>
      <c r="C20" s="164">
        <v>-1.9013973799126647</v>
      </c>
      <c r="D20" s="164">
        <v>3.1013973799126675</v>
      </c>
    </row>
    <row r="21" spans="1:4" x14ac:dyDescent="0.3">
      <c r="A21" s="237"/>
      <c r="B21" s="29">
        <v>7</v>
      </c>
      <c r="C21" s="164">
        <v>-2.0173362445414855</v>
      </c>
      <c r="D21" s="164">
        <v>2.8173362445414827</v>
      </c>
    </row>
    <row r="22" spans="1:4" x14ac:dyDescent="0.3">
      <c r="A22" s="237"/>
      <c r="B22" s="29">
        <v>8</v>
      </c>
      <c r="C22" s="164">
        <v>-2.0637117903930147</v>
      </c>
      <c r="D22" s="164">
        <v>2.8637117903930118</v>
      </c>
    </row>
    <row r="23" spans="1:4" x14ac:dyDescent="0.3">
      <c r="A23" s="237"/>
      <c r="B23" s="29">
        <v>9</v>
      </c>
      <c r="C23" s="164">
        <v>-2.0405240174672485</v>
      </c>
      <c r="D23" s="164">
        <v>2.7405240174672514</v>
      </c>
    </row>
    <row r="24" spans="1:4" x14ac:dyDescent="0.3">
      <c r="A24" s="237"/>
      <c r="B24" s="29">
        <v>10</v>
      </c>
      <c r="C24" s="164">
        <v>-1.9013973799126647</v>
      </c>
      <c r="D24" s="164">
        <v>2.7013973799126618</v>
      </c>
    </row>
    <row r="25" spans="1:4" x14ac:dyDescent="0.3">
      <c r="A25" s="237"/>
      <c r="B25" s="29">
        <v>11</v>
      </c>
      <c r="C25" s="164">
        <v>-1.6463318777292564</v>
      </c>
      <c r="D25" s="164">
        <v>2.2463318777292507</v>
      </c>
    </row>
    <row r="26" spans="1:4" x14ac:dyDescent="0.3">
      <c r="A26" s="237"/>
      <c r="B26" s="29">
        <v>12</v>
      </c>
      <c r="C26" s="164">
        <v>-1.5999563318777308</v>
      </c>
      <c r="D26" s="164">
        <v>2.2999563318777336</v>
      </c>
    </row>
    <row r="27" spans="1:4" x14ac:dyDescent="0.3">
      <c r="A27" s="237">
        <v>2020</v>
      </c>
      <c r="B27" s="29">
        <v>1</v>
      </c>
      <c r="C27" s="164">
        <v>-1.1593886462882097</v>
      </c>
      <c r="D27" s="164">
        <v>2.5593886462882152</v>
      </c>
    </row>
    <row r="28" spans="1:4" x14ac:dyDescent="0.3">
      <c r="A28" s="237"/>
      <c r="B28" s="29">
        <v>2</v>
      </c>
      <c r="C28" s="164">
        <v>0.37100436681222576</v>
      </c>
      <c r="D28" s="164">
        <v>2.8289956331877772</v>
      </c>
    </row>
    <row r="29" spans="1:4" x14ac:dyDescent="0.3">
      <c r="A29" s="237"/>
      <c r="B29" s="29">
        <v>3</v>
      </c>
      <c r="C29" s="164">
        <v>0.39419213973799194</v>
      </c>
      <c r="D29" s="164">
        <v>3.1058078602620078</v>
      </c>
    </row>
    <row r="30" spans="1:4" x14ac:dyDescent="0.3">
      <c r="A30" s="237"/>
      <c r="B30" s="29">
        <v>4</v>
      </c>
      <c r="C30" s="164">
        <v>0.25506550218340479</v>
      </c>
      <c r="D30" s="164">
        <v>3.2449344978165953</v>
      </c>
    </row>
    <row r="31" spans="1:4" x14ac:dyDescent="0.3">
      <c r="A31" s="237"/>
      <c r="B31" s="29">
        <v>5</v>
      </c>
      <c r="C31" s="164">
        <v>-0.44056768558951964</v>
      </c>
      <c r="D31" s="164">
        <v>3.4405676855895195</v>
      </c>
    </row>
    <row r="33" spans="1:13" ht="15.6" x14ac:dyDescent="0.3">
      <c r="A33" s="228" t="s">
        <v>74</v>
      </c>
      <c r="B33" s="228"/>
      <c r="C33" s="228"/>
      <c r="D33" s="228"/>
    </row>
    <row r="34" spans="1:13" ht="15.6" x14ac:dyDescent="0.3">
      <c r="A34" s="229" t="s">
        <v>75</v>
      </c>
      <c r="B34" s="229"/>
      <c r="C34" s="229"/>
      <c r="D34" s="229"/>
      <c r="J34" s="230" t="s">
        <v>0</v>
      </c>
      <c r="K34" s="230"/>
      <c r="L34" s="230"/>
      <c r="M34" s="230"/>
    </row>
  </sheetData>
  <mergeCells count="7">
    <mergeCell ref="A33:D33"/>
    <mergeCell ref="A34:D34"/>
    <mergeCell ref="J34:M34"/>
    <mergeCell ref="A1:M1"/>
    <mergeCell ref="A3:A14"/>
    <mergeCell ref="A15:A26"/>
    <mergeCell ref="A27:A31"/>
  </mergeCells>
  <hyperlinks>
    <hyperlink ref="J34:M34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5"/>
  <sheetViews>
    <sheetView view="pageBreakPreview" zoomScale="75" zoomScaleNormal="70" zoomScaleSheetLayoutView="75" workbookViewId="0">
      <selection sqref="A1:N1"/>
    </sheetView>
  </sheetViews>
  <sheetFormatPr defaultRowHeight="14.4" x14ac:dyDescent="0.3"/>
  <sheetData>
    <row r="1" spans="1:14" ht="15.6" x14ac:dyDescent="0.3">
      <c r="A1" s="228" t="s">
        <v>323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57.6" x14ac:dyDescent="0.3">
      <c r="A2" s="105" t="s">
        <v>72</v>
      </c>
      <c r="B2" s="105" t="s">
        <v>107</v>
      </c>
      <c r="C2" s="140" t="s">
        <v>324</v>
      </c>
      <c r="D2" s="140" t="s">
        <v>325</v>
      </c>
      <c r="E2" s="140" t="s">
        <v>326</v>
      </c>
      <c r="F2" s="140" t="s">
        <v>327</v>
      </c>
      <c r="G2" s="140" t="s">
        <v>328</v>
      </c>
    </row>
    <row r="3" spans="1:14" x14ac:dyDescent="0.3">
      <c r="A3" s="234">
        <v>2018</v>
      </c>
      <c r="B3" s="29">
        <v>1</v>
      </c>
      <c r="C3" s="165">
        <v>0.04</v>
      </c>
      <c r="D3" s="165">
        <v>9.4000000000000056E-2</v>
      </c>
      <c r="E3" s="165">
        <v>0.10900000000000006</v>
      </c>
      <c r="F3" s="165">
        <v>3.0999999999999944E-2</v>
      </c>
      <c r="G3" s="165">
        <v>7.2999999999999968E-2</v>
      </c>
    </row>
    <row r="4" spans="1:14" x14ac:dyDescent="0.3">
      <c r="A4" s="235"/>
      <c r="B4" s="29">
        <v>2</v>
      </c>
      <c r="C4" s="165">
        <v>4.400000000000006E-2</v>
      </c>
      <c r="D4" s="165">
        <v>9.4000000000000056E-2</v>
      </c>
      <c r="E4" s="165">
        <v>0.10299999999999997</v>
      </c>
      <c r="F4" s="165">
        <v>0.10299999999999997</v>
      </c>
      <c r="G4" s="165">
        <v>6.5000000000000002E-2</v>
      </c>
    </row>
    <row r="5" spans="1:14" x14ac:dyDescent="0.3">
      <c r="A5" s="235"/>
      <c r="B5" s="29">
        <v>3</v>
      </c>
      <c r="C5" s="165">
        <v>6.7999999999999977E-2</v>
      </c>
      <c r="D5" s="165">
        <v>0.08</v>
      </c>
      <c r="E5" s="165">
        <v>9.2999999999999972E-2</v>
      </c>
      <c r="F5" s="165">
        <v>-5.2000000000000025E-2</v>
      </c>
      <c r="G5" s="165">
        <v>6.7999999999999977E-2</v>
      </c>
    </row>
    <row r="6" spans="1:14" x14ac:dyDescent="0.3">
      <c r="A6" s="235"/>
      <c r="B6" s="29">
        <v>4</v>
      </c>
      <c r="C6" s="165">
        <v>5.5E-2</v>
      </c>
      <c r="D6" s="165">
        <v>8.2999999999999977E-2</v>
      </c>
      <c r="E6" s="165">
        <v>0.09</v>
      </c>
      <c r="F6" s="165">
        <v>5.2999999999999971E-2</v>
      </c>
      <c r="G6" s="165">
        <v>7.0000000000000007E-2</v>
      </c>
    </row>
    <row r="7" spans="1:14" x14ac:dyDescent="0.3">
      <c r="A7" s="235"/>
      <c r="B7" s="29">
        <v>5</v>
      </c>
      <c r="C7" s="165">
        <v>7.4999999999999997E-2</v>
      </c>
      <c r="D7" s="165">
        <v>8.9000000000000051E-2</v>
      </c>
      <c r="E7" s="165">
        <v>0.09</v>
      </c>
      <c r="F7" s="165">
        <v>0.12900000000000006</v>
      </c>
      <c r="G7" s="165">
        <v>5.9000000000000059E-2</v>
      </c>
    </row>
    <row r="8" spans="1:14" x14ac:dyDescent="0.3">
      <c r="A8" s="235"/>
      <c r="B8" s="29">
        <v>6</v>
      </c>
      <c r="C8" s="165">
        <v>5.7999999999999968E-2</v>
      </c>
      <c r="D8" s="165">
        <v>9.2000000000000026E-2</v>
      </c>
      <c r="E8" s="165">
        <v>9.0999999999999942E-2</v>
      </c>
      <c r="F8" s="165">
        <v>0.18</v>
      </c>
      <c r="G8" s="165">
        <v>5.9000000000000059E-2</v>
      </c>
    </row>
    <row r="9" spans="1:14" x14ac:dyDescent="0.3">
      <c r="A9" s="235"/>
      <c r="B9" s="29">
        <v>7</v>
      </c>
      <c r="C9" s="165">
        <v>6.0999999999999943E-2</v>
      </c>
      <c r="D9" s="165">
        <v>8.0999999999999947E-2</v>
      </c>
      <c r="E9" s="165">
        <v>8.2000000000000031E-2</v>
      </c>
      <c r="F9" s="165">
        <v>0.12099999999999994</v>
      </c>
      <c r="G9" s="165">
        <v>6.0999999999999943E-2</v>
      </c>
    </row>
    <row r="10" spans="1:14" x14ac:dyDescent="0.3">
      <c r="A10" s="235"/>
      <c r="B10" s="29">
        <v>8</v>
      </c>
      <c r="C10" s="165">
        <v>9.2999999999999972E-2</v>
      </c>
      <c r="D10" s="165">
        <v>4.4999999999999998E-2</v>
      </c>
      <c r="E10" s="165">
        <v>5.4000000000000055E-2</v>
      </c>
      <c r="F10" s="165">
        <v>-9.2000000000000026E-2</v>
      </c>
      <c r="G10" s="165">
        <v>7.0999999999999938E-2</v>
      </c>
    </row>
    <row r="11" spans="1:14" x14ac:dyDescent="0.3">
      <c r="A11" s="235"/>
      <c r="B11" s="29">
        <v>9</v>
      </c>
      <c r="C11" s="165">
        <v>7.7000000000000027E-2</v>
      </c>
      <c r="D11" s="165">
        <v>5.2000000000000025E-2</v>
      </c>
      <c r="E11" s="165">
        <v>5.0999999999999941E-2</v>
      </c>
      <c r="F11" s="165">
        <v>3.2999999999999974E-2</v>
      </c>
      <c r="G11" s="165">
        <v>6.5000000000000002E-2</v>
      </c>
    </row>
    <row r="12" spans="1:14" x14ac:dyDescent="0.3">
      <c r="A12" s="235"/>
      <c r="B12" s="29">
        <v>10</v>
      </c>
      <c r="C12" s="165">
        <v>8.9000000000000051E-2</v>
      </c>
      <c r="D12" s="165">
        <v>5.5E-2</v>
      </c>
      <c r="E12" s="165">
        <v>4.4999999999999998E-2</v>
      </c>
      <c r="F12" s="165">
        <v>0.14499999999999999</v>
      </c>
      <c r="G12" s="165">
        <v>5.0999999999999941E-2</v>
      </c>
    </row>
    <row r="13" spans="1:14" x14ac:dyDescent="0.3">
      <c r="A13" s="235"/>
      <c r="B13" s="29">
        <v>11</v>
      </c>
      <c r="C13" s="165">
        <v>9.900000000000006E-2</v>
      </c>
      <c r="D13" s="165">
        <v>7.4000000000000052E-2</v>
      </c>
      <c r="E13" s="165">
        <v>5.7999999999999968E-2</v>
      </c>
      <c r="F13" s="165">
        <v>0.26700000000000002</v>
      </c>
      <c r="G13" s="165">
        <v>7.7000000000000027E-2</v>
      </c>
    </row>
    <row r="14" spans="1:14" x14ac:dyDescent="0.3">
      <c r="A14" s="236"/>
      <c r="B14" s="29">
        <v>12</v>
      </c>
      <c r="C14" s="165">
        <v>0.12200000000000003</v>
      </c>
      <c r="D14" s="165">
        <v>6.2000000000000027E-2</v>
      </c>
      <c r="E14" s="165">
        <v>4.9000000000000057E-2</v>
      </c>
      <c r="F14" s="165">
        <v>0.16400000000000006</v>
      </c>
      <c r="G14" s="165">
        <v>7.4000000000000052E-2</v>
      </c>
    </row>
    <row r="15" spans="1:14" x14ac:dyDescent="0.3">
      <c r="A15" s="237">
        <v>2019</v>
      </c>
      <c r="B15" s="29">
        <v>1</v>
      </c>
      <c r="C15" s="165">
        <v>5.2000000000000025E-2</v>
      </c>
      <c r="D15" s="165">
        <v>3.9000000000000055E-2</v>
      </c>
      <c r="E15" s="165">
        <v>2.7999999999999973E-2</v>
      </c>
      <c r="F15" s="165">
        <v>0.19</v>
      </c>
      <c r="G15" s="165">
        <v>7.7000000000000027E-2</v>
      </c>
    </row>
    <row r="16" spans="1:14" x14ac:dyDescent="0.3">
      <c r="A16" s="237"/>
      <c r="B16" s="29">
        <v>2</v>
      </c>
      <c r="C16" s="165">
        <v>2.5999999999999943E-2</v>
      </c>
      <c r="D16" s="165">
        <v>3.4000000000000058E-2</v>
      </c>
      <c r="E16" s="165">
        <v>2.7000000000000027E-2</v>
      </c>
      <c r="F16" s="165">
        <v>0.15</v>
      </c>
      <c r="G16" s="165">
        <v>8.7000000000000022E-2</v>
      </c>
    </row>
    <row r="17" spans="1:7" x14ac:dyDescent="0.3">
      <c r="A17" s="237"/>
      <c r="B17" s="29">
        <v>3</v>
      </c>
      <c r="C17" s="165">
        <v>7.0000000000000007E-2</v>
      </c>
      <c r="D17" s="165">
        <v>0.04</v>
      </c>
      <c r="E17" s="165">
        <v>2.5999999999999943E-2</v>
      </c>
      <c r="F17" s="165">
        <v>0.18299999999999997</v>
      </c>
      <c r="G17" s="165">
        <v>0.10599999999999994</v>
      </c>
    </row>
    <row r="18" spans="1:7" x14ac:dyDescent="0.3">
      <c r="A18" s="237"/>
      <c r="B18" s="29">
        <v>4</v>
      </c>
      <c r="C18" s="165">
        <v>4.7000000000000028E-2</v>
      </c>
      <c r="D18" s="165">
        <v>3.5000000000000003E-2</v>
      </c>
      <c r="E18" s="165">
        <v>2.5000000000000001E-2</v>
      </c>
      <c r="F18" s="165">
        <v>0.16400000000000006</v>
      </c>
      <c r="G18" s="165">
        <v>0.11</v>
      </c>
    </row>
    <row r="19" spans="1:7" x14ac:dyDescent="0.3">
      <c r="A19" s="237"/>
      <c r="B19" s="29">
        <v>5</v>
      </c>
      <c r="C19" s="165">
        <v>2.9000000000000057E-2</v>
      </c>
      <c r="D19" s="165">
        <v>2.9000000000000057E-2</v>
      </c>
      <c r="E19" s="165">
        <v>2.5999999999999943E-2</v>
      </c>
      <c r="F19" s="165">
        <v>0.08</v>
      </c>
      <c r="G19" s="165">
        <v>0.11</v>
      </c>
    </row>
    <row r="20" spans="1:7" x14ac:dyDescent="0.3">
      <c r="A20" s="237"/>
      <c r="B20" s="29">
        <v>6</v>
      </c>
      <c r="C20" s="165">
        <v>6.2999999999999973E-2</v>
      </c>
      <c r="D20" s="165">
        <v>2.7999999999999973E-2</v>
      </c>
      <c r="E20" s="165">
        <v>2.5000000000000001E-2</v>
      </c>
      <c r="F20" s="165">
        <v>1.7000000000000029E-2</v>
      </c>
      <c r="G20" s="165">
        <v>0.11799999999999997</v>
      </c>
    </row>
    <row r="21" spans="1:7" x14ac:dyDescent="0.3">
      <c r="A21" s="237"/>
      <c r="B21" s="29">
        <v>7</v>
      </c>
      <c r="C21" s="165">
        <v>5.0999999999999941E-2</v>
      </c>
      <c r="D21" s="165">
        <v>2.2999999999999972E-2</v>
      </c>
      <c r="E21" s="165">
        <v>2.5000000000000001E-2</v>
      </c>
      <c r="F21" s="165">
        <v>-1.2999999999999972E-2</v>
      </c>
      <c r="G21" s="165">
        <v>0.11700000000000003</v>
      </c>
    </row>
    <row r="22" spans="1:7" x14ac:dyDescent="0.3">
      <c r="A22" s="237"/>
      <c r="B22" s="29">
        <v>8</v>
      </c>
      <c r="C22" s="165">
        <v>0.02</v>
      </c>
      <c r="D22" s="165">
        <v>2.200000000000003E-2</v>
      </c>
      <c r="E22" s="165">
        <v>2.5999999999999943E-2</v>
      </c>
      <c r="F22" s="165">
        <v>-2.2999999999999972E-2</v>
      </c>
      <c r="G22" s="165">
        <v>0.11200000000000003</v>
      </c>
    </row>
    <row r="23" spans="1:7" x14ac:dyDescent="0.3">
      <c r="A23" s="237"/>
      <c r="B23" s="29">
        <v>9</v>
      </c>
      <c r="C23" s="165">
        <v>4.0999999999999946E-2</v>
      </c>
      <c r="D23" s="165">
        <v>2.7999999999999973E-2</v>
      </c>
      <c r="E23" s="165">
        <v>2.7999999999999973E-2</v>
      </c>
      <c r="F23" s="165">
        <v>-1.2000000000000028E-2</v>
      </c>
      <c r="G23" s="165">
        <v>0.11700000000000003</v>
      </c>
    </row>
    <row r="24" spans="1:7" x14ac:dyDescent="0.3">
      <c r="A24" s="237"/>
      <c r="B24" s="29">
        <v>10</v>
      </c>
      <c r="C24" s="165">
        <v>0.05</v>
      </c>
      <c r="D24" s="165">
        <v>2.5999999999999943E-2</v>
      </c>
      <c r="E24" s="165">
        <v>2.7999999999999973E-2</v>
      </c>
      <c r="F24" s="165">
        <v>-4.9000000000000057E-2</v>
      </c>
      <c r="G24" s="165">
        <v>0.10400000000000005</v>
      </c>
    </row>
    <row r="25" spans="1:7" x14ac:dyDescent="0.3">
      <c r="A25" s="237"/>
      <c r="B25" s="29">
        <v>11</v>
      </c>
      <c r="C25" s="165">
        <v>6.0999999999999943E-2</v>
      </c>
      <c r="D25" s="165">
        <v>1.2000000000000028E-2</v>
      </c>
      <c r="E25" s="165">
        <v>1.4000000000000058E-2</v>
      </c>
      <c r="F25" s="165">
        <v>-9.7000000000000031E-2</v>
      </c>
      <c r="G25" s="165">
        <v>6.7999999999999977E-2</v>
      </c>
    </row>
    <row r="26" spans="1:7" x14ac:dyDescent="0.3">
      <c r="A26" s="237"/>
      <c r="B26" s="29">
        <v>12</v>
      </c>
      <c r="C26" s="165">
        <v>4.0999999999999946E-2</v>
      </c>
      <c r="D26" s="165">
        <v>1.4999999999999999E-2</v>
      </c>
      <c r="E26" s="165">
        <v>1.7000000000000029E-2</v>
      </c>
      <c r="F26" s="165">
        <v>-7.9000000000000056E-2</v>
      </c>
      <c r="G26" s="165">
        <v>9.4000000000000056E-2</v>
      </c>
    </row>
    <row r="27" spans="1:7" x14ac:dyDescent="0.3">
      <c r="A27" s="237">
        <v>2020</v>
      </c>
      <c r="B27" s="29">
        <v>1</v>
      </c>
      <c r="C27" s="165">
        <v>8.7000000000000022E-2</v>
      </c>
      <c r="D27" s="165">
        <v>3.7999999999999971E-2</v>
      </c>
      <c r="E27" s="165">
        <v>3.4000000000000058E-2</v>
      </c>
      <c r="F27" s="165">
        <v>-1.4000000000000058E-2</v>
      </c>
      <c r="G27" s="165">
        <v>9.2000000000000026E-2</v>
      </c>
    </row>
    <row r="28" spans="1:7" x14ac:dyDescent="0.3">
      <c r="A28" s="237"/>
      <c r="B28" s="29">
        <v>2</v>
      </c>
      <c r="C28" s="165">
        <v>9.5000000000000001E-2</v>
      </c>
      <c r="D28" s="165">
        <v>3.9000000000000055E-2</v>
      </c>
      <c r="E28" s="165">
        <v>3.5000000000000003E-2</v>
      </c>
      <c r="F28" s="165">
        <v>-0.02</v>
      </c>
      <c r="G28" s="165">
        <v>8.5999999999999938E-2</v>
      </c>
    </row>
    <row r="29" spans="1:7" x14ac:dyDescent="0.3">
      <c r="A29" s="237"/>
      <c r="B29" s="29">
        <v>3</v>
      </c>
      <c r="C29" s="165">
        <v>0.11299999999999998</v>
      </c>
      <c r="D29" s="165">
        <v>5.4000000000000055E-2</v>
      </c>
      <c r="E29" s="165">
        <v>5.0999999999999941E-2</v>
      </c>
      <c r="F29" s="165">
        <v>-1.4000000000000058E-2</v>
      </c>
      <c r="G29" s="165">
        <v>6.4000000000000057E-2</v>
      </c>
    </row>
    <row r="30" spans="1:7" x14ac:dyDescent="0.3">
      <c r="A30" s="237"/>
      <c r="B30" s="29">
        <v>4</v>
      </c>
      <c r="C30" s="165">
        <v>0.14099999999999993</v>
      </c>
      <c r="D30" s="165">
        <v>5.9000000000000059E-2</v>
      </c>
      <c r="E30" s="165">
        <v>5.5999999999999946E-2</v>
      </c>
      <c r="F30" s="165">
        <v>-6.2999999999999973E-2</v>
      </c>
      <c r="G30" s="165">
        <v>5.7999999999999968E-2</v>
      </c>
    </row>
    <row r="31" spans="1:7" x14ac:dyDescent="0.3">
      <c r="A31" s="237"/>
      <c r="B31" s="29">
        <v>5</v>
      </c>
      <c r="C31" s="166">
        <v>0.153</v>
      </c>
      <c r="D31" s="166">
        <v>6.0999999999999999E-2</v>
      </c>
      <c r="E31" s="166">
        <v>5.7000000000000002E-2</v>
      </c>
      <c r="F31" s="166">
        <v>-5.7000000000000002E-2</v>
      </c>
      <c r="G31" s="167">
        <v>7.1999999999999995E-2</v>
      </c>
    </row>
    <row r="34" spans="1:13" ht="15.6" x14ac:dyDescent="0.3">
      <c r="A34" s="228" t="s">
        <v>74</v>
      </c>
      <c r="B34" s="228"/>
      <c r="C34" s="228"/>
      <c r="D34" s="228"/>
    </row>
    <row r="35" spans="1:13" ht="15.6" x14ac:dyDescent="0.3">
      <c r="A35" s="229" t="s">
        <v>75</v>
      </c>
      <c r="B35" s="229"/>
      <c r="C35" s="229"/>
      <c r="D35" s="229"/>
      <c r="J35" s="230" t="s">
        <v>0</v>
      </c>
      <c r="K35" s="230"/>
      <c r="L35" s="230"/>
      <c r="M35" s="230"/>
    </row>
  </sheetData>
  <mergeCells count="7">
    <mergeCell ref="A1:N1"/>
    <mergeCell ref="A3:A14"/>
    <mergeCell ref="A34:D34"/>
    <mergeCell ref="A35:D35"/>
    <mergeCell ref="J35:M35"/>
    <mergeCell ref="A15:A26"/>
    <mergeCell ref="A27:A31"/>
  </mergeCells>
  <hyperlinks>
    <hyperlink ref="J35:M35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5"/>
  <sheetViews>
    <sheetView view="pageBreakPreview" zoomScale="75" zoomScaleNormal="75" zoomScaleSheetLayoutView="75" workbookViewId="0">
      <selection sqref="A1:N1"/>
    </sheetView>
  </sheetViews>
  <sheetFormatPr defaultRowHeight="14.4" x14ac:dyDescent="0.3"/>
  <sheetData>
    <row r="1" spans="1:14" ht="15.6" x14ac:dyDescent="0.3">
      <c r="A1" s="228" t="s">
        <v>331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x14ac:dyDescent="0.3">
      <c r="A2" s="158" t="s">
        <v>72</v>
      </c>
      <c r="B2" s="158" t="s">
        <v>107</v>
      </c>
      <c r="C2" s="168" t="s">
        <v>329</v>
      </c>
      <c r="D2" s="168" t="s">
        <v>330</v>
      </c>
    </row>
    <row r="3" spans="1:14" x14ac:dyDescent="0.3">
      <c r="A3" s="234">
        <v>2018</v>
      </c>
      <c r="B3" s="29">
        <v>1</v>
      </c>
      <c r="C3" s="168">
        <v>9.0000000000000566E-3</v>
      </c>
      <c r="D3" s="168">
        <v>0</v>
      </c>
    </row>
    <row r="4" spans="1:14" x14ac:dyDescent="0.3">
      <c r="A4" s="235"/>
      <c r="B4" s="29">
        <v>2</v>
      </c>
      <c r="C4" s="168">
        <v>7.0000000000000288E-3</v>
      </c>
      <c r="D4" s="168">
        <v>-9.9999999999994321E-4</v>
      </c>
    </row>
    <row r="5" spans="1:14" x14ac:dyDescent="0.3">
      <c r="A5" s="235"/>
      <c r="B5" s="29">
        <v>3</v>
      </c>
      <c r="C5" s="168">
        <v>9.0000000000000566E-3</v>
      </c>
      <c r="D5" s="168">
        <v>2.0000000000000282E-3</v>
      </c>
    </row>
    <row r="6" spans="1:14" x14ac:dyDescent="0.3">
      <c r="A6" s="235"/>
      <c r="B6" s="29">
        <v>4</v>
      </c>
      <c r="C6" s="168">
        <v>1.0999999999999944E-2</v>
      </c>
      <c r="D6" s="168">
        <v>2.0000000000000282E-3</v>
      </c>
    </row>
    <row r="7" spans="1:14" x14ac:dyDescent="0.3">
      <c r="A7" s="235"/>
      <c r="B7" s="29">
        <v>5</v>
      </c>
      <c r="C7" s="168">
        <v>1.0999999999999944E-2</v>
      </c>
      <c r="D7" s="168">
        <v>2.0000000000000282E-3</v>
      </c>
    </row>
    <row r="8" spans="1:14" x14ac:dyDescent="0.3">
      <c r="A8" s="235"/>
      <c r="B8" s="29">
        <v>6</v>
      </c>
      <c r="C8" s="168">
        <v>2.4000000000000056E-2</v>
      </c>
      <c r="D8" s="168">
        <v>1.2999999999999972E-2</v>
      </c>
    </row>
    <row r="9" spans="1:14" x14ac:dyDescent="0.3">
      <c r="A9" s="235"/>
      <c r="B9" s="29">
        <v>7</v>
      </c>
      <c r="C9" s="168">
        <v>3.0999999999999944E-2</v>
      </c>
      <c r="D9" s="168">
        <v>7.0000000000000288E-3</v>
      </c>
    </row>
    <row r="10" spans="1:14" x14ac:dyDescent="0.3">
      <c r="A10" s="235"/>
      <c r="B10" s="29">
        <v>8</v>
      </c>
      <c r="C10" s="168">
        <v>3.2000000000000028E-2</v>
      </c>
      <c r="D10" s="168">
        <v>2.0000000000000282E-3</v>
      </c>
    </row>
    <row r="11" spans="1:14" x14ac:dyDescent="0.3">
      <c r="A11" s="235"/>
      <c r="B11" s="29">
        <v>9</v>
      </c>
      <c r="C11" s="168">
        <v>3.4000000000000058E-2</v>
      </c>
      <c r="D11" s="168">
        <v>2.0000000000000282E-3</v>
      </c>
    </row>
    <row r="12" spans="1:14" x14ac:dyDescent="0.3">
      <c r="A12" s="235"/>
      <c r="B12" s="29">
        <v>10</v>
      </c>
      <c r="C12" s="168">
        <v>0.04</v>
      </c>
      <c r="D12" s="168">
        <v>7.9999999999999724E-3</v>
      </c>
    </row>
    <row r="13" spans="1:14" x14ac:dyDescent="0.3">
      <c r="A13" s="235"/>
      <c r="B13" s="29">
        <v>11</v>
      </c>
      <c r="C13" s="168">
        <v>0.04</v>
      </c>
      <c r="D13" s="168">
        <v>2.0000000000000282E-3</v>
      </c>
    </row>
    <row r="14" spans="1:14" x14ac:dyDescent="0.3">
      <c r="A14" s="236"/>
      <c r="B14" s="29">
        <v>12</v>
      </c>
      <c r="C14" s="168">
        <v>4.0999999999999946E-2</v>
      </c>
      <c r="D14" s="168">
        <v>2.0000000000000282E-3</v>
      </c>
    </row>
    <row r="15" spans="1:14" x14ac:dyDescent="0.3">
      <c r="A15" s="237">
        <v>2019</v>
      </c>
      <c r="B15" s="29">
        <v>1</v>
      </c>
      <c r="C15" s="168">
        <v>4.200000000000003E-2</v>
      </c>
      <c r="D15" s="168">
        <v>9.9999999999994321E-4</v>
      </c>
    </row>
    <row r="16" spans="1:14" x14ac:dyDescent="0.3">
      <c r="A16" s="237"/>
      <c r="B16" s="29">
        <v>2</v>
      </c>
      <c r="C16" s="32">
        <v>4.400000000000006E-2</v>
      </c>
      <c r="D16" s="32">
        <v>9.9999999999994321E-4</v>
      </c>
    </row>
    <row r="17" spans="1:4" x14ac:dyDescent="0.3">
      <c r="A17" s="237"/>
      <c r="B17" s="29">
        <v>3</v>
      </c>
      <c r="C17" s="32">
        <v>4.2999999999999969E-2</v>
      </c>
      <c r="D17" s="32">
        <v>0</v>
      </c>
    </row>
    <row r="18" spans="1:4" x14ac:dyDescent="0.3">
      <c r="A18" s="237"/>
      <c r="B18" s="29">
        <v>4</v>
      </c>
      <c r="C18" s="32">
        <v>4.200000000000003E-2</v>
      </c>
      <c r="D18" s="32">
        <v>9.9999999999994321E-4</v>
      </c>
    </row>
    <row r="19" spans="1:4" x14ac:dyDescent="0.3">
      <c r="A19" s="237"/>
      <c r="B19" s="29">
        <v>5</v>
      </c>
      <c r="C19" s="32">
        <v>4.0999999999999946E-2</v>
      </c>
      <c r="D19" s="32">
        <v>9.9999999999994321E-4</v>
      </c>
    </row>
    <row r="20" spans="1:4" x14ac:dyDescent="0.3">
      <c r="A20" s="237"/>
      <c r="B20" s="29">
        <v>6</v>
      </c>
      <c r="C20" s="32">
        <v>0.03</v>
      </c>
      <c r="D20" s="32">
        <v>2.0000000000000282E-3</v>
      </c>
    </row>
    <row r="21" spans="1:4" x14ac:dyDescent="0.3">
      <c r="A21" s="237"/>
      <c r="B21" s="29">
        <v>7</v>
      </c>
      <c r="C21" s="32">
        <v>2.2999999999999972E-2</v>
      </c>
      <c r="D21" s="32">
        <v>0</v>
      </c>
    </row>
    <row r="22" spans="1:4" x14ac:dyDescent="0.3">
      <c r="A22" s="237"/>
      <c r="B22" s="29">
        <v>8</v>
      </c>
      <c r="C22" s="168">
        <v>2.200000000000003E-2</v>
      </c>
      <c r="D22" s="32">
        <v>9.9999999999994321E-4</v>
      </c>
    </row>
    <row r="23" spans="1:4" x14ac:dyDescent="0.3">
      <c r="A23" s="237"/>
      <c r="B23" s="29">
        <v>9</v>
      </c>
      <c r="C23" s="32">
        <v>2.0999999999999942E-2</v>
      </c>
      <c r="D23" s="32">
        <v>9.9999999999994321E-4</v>
      </c>
    </row>
    <row r="24" spans="1:4" x14ac:dyDescent="0.3">
      <c r="A24" s="237"/>
      <c r="B24" s="29">
        <v>10</v>
      </c>
      <c r="C24" s="32">
        <v>1.4000000000000058E-2</v>
      </c>
      <c r="D24" s="32">
        <v>2.0000000000000282E-3</v>
      </c>
    </row>
    <row r="25" spans="1:4" x14ac:dyDescent="0.3">
      <c r="A25" s="237"/>
      <c r="B25" s="29">
        <v>11</v>
      </c>
      <c r="C25" s="32">
        <v>1.2999999999999972E-2</v>
      </c>
      <c r="D25" s="168">
        <v>9.9999999999994321E-4</v>
      </c>
    </row>
    <row r="26" spans="1:4" x14ac:dyDescent="0.3">
      <c r="A26" s="237"/>
      <c r="B26" s="29">
        <v>12</v>
      </c>
      <c r="C26" s="32">
        <v>1.0999999999999944E-2</v>
      </c>
      <c r="D26" s="168">
        <v>0</v>
      </c>
    </row>
    <row r="27" spans="1:4" x14ac:dyDescent="0.3">
      <c r="A27" s="237">
        <v>2020</v>
      </c>
      <c r="B27" s="29">
        <v>1</v>
      </c>
      <c r="C27" s="32">
        <v>1.4000000000000058E-2</v>
      </c>
      <c r="D27" s="168">
        <v>2.9999999999999714E-3</v>
      </c>
    </row>
    <row r="28" spans="1:4" x14ac:dyDescent="0.3">
      <c r="A28" s="237"/>
      <c r="B28" s="29">
        <v>2</v>
      </c>
      <c r="C28" s="32">
        <v>1.2999999999999972E-2</v>
      </c>
      <c r="D28" s="168">
        <v>9.9999999999994321E-4</v>
      </c>
    </row>
    <row r="29" spans="1:4" x14ac:dyDescent="0.3">
      <c r="A29" s="237"/>
      <c r="B29" s="29">
        <v>3</v>
      </c>
      <c r="C29" s="32">
        <v>2.0999999999999942E-2</v>
      </c>
      <c r="D29" s="32">
        <v>7.9999999999999724E-3</v>
      </c>
    </row>
    <row r="30" spans="1:4" x14ac:dyDescent="0.3">
      <c r="A30" s="237"/>
      <c r="B30" s="29">
        <v>4</v>
      </c>
      <c r="C30" s="32">
        <v>2.4000000000000056E-2</v>
      </c>
      <c r="D30" s="32">
        <v>4.0000000000000565E-3</v>
      </c>
    </row>
    <row r="31" spans="1:4" x14ac:dyDescent="0.3">
      <c r="A31" s="237"/>
      <c r="B31" s="29">
        <v>5</v>
      </c>
      <c r="C31" s="32">
        <v>2.5000000000000001E-2</v>
      </c>
      <c r="D31" s="32">
        <v>2E-3</v>
      </c>
    </row>
    <row r="34" spans="1:14" ht="15.6" x14ac:dyDescent="0.3">
      <c r="A34" s="228" t="s">
        <v>74</v>
      </c>
      <c r="B34" s="228"/>
      <c r="C34" s="228"/>
      <c r="D34" s="228"/>
    </row>
    <row r="35" spans="1:14" ht="15.6" x14ac:dyDescent="0.3">
      <c r="A35" s="229" t="s">
        <v>75</v>
      </c>
      <c r="B35" s="229"/>
      <c r="C35" s="229"/>
      <c r="D35" s="229"/>
      <c r="K35" s="230" t="s">
        <v>0</v>
      </c>
      <c r="L35" s="230"/>
      <c r="M35" s="230"/>
      <c r="N35" s="230"/>
    </row>
  </sheetData>
  <mergeCells count="7">
    <mergeCell ref="A35:D35"/>
    <mergeCell ref="K35:N35"/>
    <mergeCell ref="A1:N1"/>
    <mergeCell ref="A3:A14"/>
    <mergeCell ref="A15:A26"/>
    <mergeCell ref="A27:A31"/>
    <mergeCell ref="A34:D34"/>
  </mergeCells>
  <hyperlinks>
    <hyperlink ref="K35:N35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6"/>
  <sheetViews>
    <sheetView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5" ht="15.6" x14ac:dyDescent="0.3">
      <c r="A1" s="228" t="s">
        <v>334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176"/>
      <c r="O1" s="176"/>
    </row>
    <row r="2" spans="1:15" ht="129.6" x14ac:dyDescent="0.3">
      <c r="A2" s="136" t="s">
        <v>72</v>
      </c>
      <c r="B2" s="136" t="s">
        <v>107</v>
      </c>
      <c r="C2" s="172" t="s">
        <v>379</v>
      </c>
      <c r="D2" s="172" t="s">
        <v>332</v>
      </c>
      <c r="E2" s="159" t="s">
        <v>333</v>
      </c>
    </row>
    <row r="3" spans="1:15" x14ac:dyDescent="0.3">
      <c r="A3" s="234">
        <v>2018</v>
      </c>
      <c r="B3" s="29">
        <v>1</v>
      </c>
      <c r="C3" s="8">
        <v>6.0999999999999943E-2</v>
      </c>
      <c r="D3" s="8">
        <v>6.8490493202823757E-2</v>
      </c>
      <c r="E3" s="8">
        <v>5.7999999999999968E-2</v>
      </c>
    </row>
    <row r="4" spans="1:15" x14ac:dyDescent="0.3">
      <c r="A4" s="235"/>
      <c r="B4" s="29">
        <v>2</v>
      </c>
      <c r="C4" s="8">
        <v>5.7999999999999968E-2</v>
      </c>
      <c r="D4" s="8">
        <v>6.5316759064597538E-2</v>
      </c>
      <c r="E4" s="8">
        <v>5.5999999999999946E-2</v>
      </c>
    </row>
    <row r="5" spans="1:15" x14ac:dyDescent="0.3">
      <c r="A5" s="235"/>
      <c r="B5" s="29">
        <v>3</v>
      </c>
      <c r="C5" s="8">
        <v>5.9000000000000059E-2</v>
      </c>
      <c r="D5" s="8">
        <v>6.5634890686854561E-2</v>
      </c>
      <c r="E5" s="8">
        <v>5.5999999999999946E-2</v>
      </c>
    </row>
    <row r="6" spans="1:15" x14ac:dyDescent="0.3">
      <c r="A6" s="235"/>
      <c r="B6" s="29">
        <v>4</v>
      </c>
      <c r="C6" s="8">
        <v>0.06</v>
      </c>
      <c r="D6" s="8">
        <v>6.4998437437390214E-2</v>
      </c>
      <c r="E6" s="8">
        <v>5.5999999999999946E-2</v>
      </c>
    </row>
    <row r="7" spans="1:15" x14ac:dyDescent="0.3">
      <c r="A7" s="235"/>
      <c r="B7" s="29">
        <v>5</v>
      </c>
      <c r="C7" s="8">
        <v>6.2000000000000027E-2</v>
      </c>
      <c r="D7" s="8">
        <v>6.1819337624144308E-2</v>
      </c>
      <c r="E7" s="8">
        <v>5.5E-2</v>
      </c>
    </row>
    <row r="8" spans="1:15" x14ac:dyDescent="0.3">
      <c r="A8" s="235"/>
      <c r="B8" s="29">
        <v>6</v>
      </c>
      <c r="C8" s="8">
        <v>6.2999999999999973E-2</v>
      </c>
      <c r="D8" s="8">
        <v>5.9335578908531375E-2</v>
      </c>
      <c r="E8" s="8">
        <v>5.5E-2</v>
      </c>
    </row>
    <row r="9" spans="1:15" x14ac:dyDescent="0.3">
      <c r="A9" s="235"/>
      <c r="B9" s="29">
        <v>7</v>
      </c>
      <c r="C9" s="8">
        <v>6.2999999999999973E-2</v>
      </c>
      <c r="D9" s="8">
        <v>5.9335578908531514E-2</v>
      </c>
      <c r="E9" s="8">
        <v>5.5E-2</v>
      </c>
    </row>
    <row r="10" spans="1:15" x14ac:dyDescent="0.3">
      <c r="A10" s="235"/>
      <c r="B10" s="29">
        <v>8</v>
      </c>
      <c r="C10" s="8">
        <v>5.9000000000000059E-2</v>
      </c>
      <c r="D10" s="8">
        <v>6.0393856210138638E-2</v>
      </c>
      <c r="E10" s="8">
        <v>5.2999999999999971E-2</v>
      </c>
    </row>
    <row r="11" spans="1:15" x14ac:dyDescent="0.3">
      <c r="A11" s="235"/>
      <c r="B11" s="29">
        <v>9</v>
      </c>
      <c r="C11" s="8">
        <v>6.2000000000000027E-2</v>
      </c>
      <c r="D11" s="8">
        <v>6.1451078399779958E-2</v>
      </c>
      <c r="E11" s="8">
        <v>5.4000000000000055E-2</v>
      </c>
    </row>
    <row r="12" spans="1:15" x14ac:dyDescent="0.3">
      <c r="A12" s="235"/>
      <c r="B12" s="29">
        <v>10</v>
      </c>
      <c r="C12" s="8">
        <v>6.2999999999999973E-2</v>
      </c>
      <c r="D12" s="8">
        <v>5.3372425336936972E-2</v>
      </c>
      <c r="E12" s="8">
        <v>5.2999999999999971E-2</v>
      </c>
    </row>
    <row r="13" spans="1:15" x14ac:dyDescent="0.3">
      <c r="A13" s="235"/>
      <c r="B13" s="29">
        <v>11</v>
      </c>
      <c r="C13" s="8">
        <v>6.7999999999999977E-2</v>
      </c>
      <c r="D13" s="8">
        <v>5.338286934714262E-2</v>
      </c>
      <c r="E13" s="8">
        <v>5.4000000000000055E-2</v>
      </c>
    </row>
    <row r="14" spans="1:15" x14ac:dyDescent="0.3">
      <c r="A14" s="236"/>
      <c r="B14" s="29">
        <v>12</v>
      </c>
      <c r="C14" s="8">
        <v>6.7000000000000032E-2</v>
      </c>
      <c r="D14" s="8">
        <v>5.3069051213275598E-2</v>
      </c>
      <c r="E14" s="8">
        <v>5.4000000000000055E-2</v>
      </c>
    </row>
    <row r="15" spans="1:15" x14ac:dyDescent="0.3">
      <c r="A15" s="237">
        <v>2019</v>
      </c>
      <c r="B15" s="29">
        <v>1</v>
      </c>
      <c r="C15" s="8">
        <v>6.9000000000000061E-2</v>
      </c>
      <c r="D15" s="8">
        <v>5.2336080808732394E-2</v>
      </c>
      <c r="E15" s="8">
        <v>5.2999999999999971E-2</v>
      </c>
    </row>
    <row r="16" spans="1:15" x14ac:dyDescent="0.3">
      <c r="A16" s="237"/>
      <c r="B16" s="29">
        <v>2</v>
      </c>
      <c r="C16" s="8">
        <v>7.0999999999999938E-2</v>
      </c>
      <c r="D16" s="8">
        <v>4.8000000000000001E-2</v>
      </c>
      <c r="E16" s="8">
        <v>0.05</v>
      </c>
    </row>
    <row r="17" spans="1:5" x14ac:dyDescent="0.3">
      <c r="A17" s="237"/>
      <c r="B17" s="29">
        <v>3</v>
      </c>
      <c r="C17" s="8">
        <v>7.0999999999999938E-2</v>
      </c>
      <c r="D17" s="8">
        <v>4.8000000000000001E-2</v>
      </c>
      <c r="E17" s="8">
        <v>4.9000000000000057E-2</v>
      </c>
    </row>
    <row r="18" spans="1:5" x14ac:dyDescent="0.3">
      <c r="A18" s="237"/>
      <c r="B18" s="29">
        <v>4</v>
      </c>
      <c r="C18" s="8">
        <v>7.2999999999999968E-2</v>
      </c>
      <c r="D18" s="8">
        <v>4.9000000000000002E-2</v>
      </c>
      <c r="E18" s="8">
        <v>4.9000000000000057E-2</v>
      </c>
    </row>
    <row r="19" spans="1:5" x14ac:dyDescent="0.3">
      <c r="A19" s="237"/>
      <c r="B19" s="29">
        <v>5</v>
      </c>
      <c r="C19" s="8">
        <v>7.4999999999999997E-2</v>
      </c>
      <c r="D19" s="8">
        <v>5.2999999999999999E-2</v>
      </c>
      <c r="E19" s="8">
        <v>5.0999999999999941E-2</v>
      </c>
    </row>
    <row r="20" spans="1:5" x14ac:dyDescent="0.3">
      <c r="A20" s="237"/>
      <c r="B20" s="29">
        <v>6</v>
      </c>
      <c r="C20" s="8">
        <v>7.7000000000000027E-2</v>
      </c>
      <c r="D20" s="8">
        <v>5.3999999999999999E-2</v>
      </c>
      <c r="E20" s="8">
        <v>5.2999999999999971E-2</v>
      </c>
    </row>
    <row r="21" spans="1:5" x14ac:dyDescent="0.3">
      <c r="A21" s="237"/>
      <c r="B21" s="29">
        <v>7</v>
      </c>
      <c r="C21" s="8">
        <v>7.7000000000000027E-2</v>
      </c>
      <c r="D21" s="8">
        <v>5.3999999999999999E-2</v>
      </c>
      <c r="E21" s="8">
        <v>5.2999999999999971E-2</v>
      </c>
    </row>
    <row r="22" spans="1:5" x14ac:dyDescent="0.3">
      <c r="A22" s="237"/>
      <c r="B22" s="29">
        <v>8</v>
      </c>
      <c r="C22" s="8">
        <v>7.9000000000000056E-2</v>
      </c>
      <c r="D22" s="8">
        <v>5.5E-2</v>
      </c>
      <c r="E22" s="8">
        <v>5.4000000000000055E-2</v>
      </c>
    </row>
    <row r="23" spans="1:5" x14ac:dyDescent="0.3">
      <c r="A23" s="237"/>
      <c r="B23" s="29">
        <v>9</v>
      </c>
      <c r="C23" s="8">
        <v>7.7000000000000027E-2</v>
      </c>
      <c r="D23" s="8">
        <v>5.2999999999999999E-2</v>
      </c>
      <c r="E23" s="8">
        <v>5.2999999999999971E-2</v>
      </c>
    </row>
    <row r="24" spans="1:5" x14ac:dyDescent="0.3">
      <c r="A24" s="237"/>
      <c r="B24" s="29">
        <v>10</v>
      </c>
      <c r="C24" s="8">
        <v>7.5999999999999943E-2</v>
      </c>
      <c r="D24" s="8">
        <v>5.5E-2</v>
      </c>
      <c r="E24" s="8">
        <v>5.4000000000000055E-2</v>
      </c>
    </row>
    <row r="25" spans="1:5" x14ac:dyDescent="0.3">
      <c r="A25" s="237"/>
      <c r="B25" s="29">
        <v>11</v>
      </c>
      <c r="C25" s="8">
        <v>7.2999999999999995E-2</v>
      </c>
      <c r="D25" s="8">
        <v>5.3999999999999999E-2</v>
      </c>
      <c r="E25" s="8">
        <v>5.2000000000000025E-2</v>
      </c>
    </row>
    <row r="26" spans="1:5" x14ac:dyDescent="0.3">
      <c r="A26" s="237"/>
      <c r="B26" s="29">
        <v>12</v>
      </c>
      <c r="C26" s="8">
        <v>7.2999999999999995E-2</v>
      </c>
      <c r="D26" s="8">
        <v>5.3999999999999999E-2</v>
      </c>
      <c r="E26" s="8">
        <v>5.2000000000000025E-2</v>
      </c>
    </row>
    <row r="27" spans="1:5" x14ac:dyDescent="0.3">
      <c r="A27" s="237">
        <v>2020</v>
      </c>
      <c r="B27" s="29">
        <v>1</v>
      </c>
      <c r="C27" s="8">
        <v>7.1999999999999995E-2</v>
      </c>
      <c r="D27" s="8">
        <v>5.6000000000000001E-2</v>
      </c>
      <c r="E27" s="8">
        <v>5.2999999999999971E-2</v>
      </c>
    </row>
    <row r="28" spans="1:5" x14ac:dyDescent="0.3">
      <c r="A28" s="237"/>
      <c r="B28" s="29">
        <v>2</v>
      </c>
      <c r="C28" s="8">
        <v>7.0000000000000007E-2</v>
      </c>
      <c r="D28" s="157">
        <v>0.06</v>
      </c>
      <c r="E28" s="171">
        <v>5.5E-2</v>
      </c>
    </row>
    <row r="29" spans="1:5" x14ac:dyDescent="0.3">
      <c r="A29" s="237"/>
      <c r="B29" s="29">
        <v>3</v>
      </c>
      <c r="C29" s="8">
        <v>7.2999999999999995E-2</v>
      </c>
      <c r="D29" s="109">
        <v>6.4000000000000001E-2</v>
      </c>
      <c r="E29" s="171">
        <v>5.8000000000000003E-2</v>
      </c>
    </row>
    <row r="30" spans="1:5" x14ac:dyDescent="0.3">
      <c r="A30" s="237"/>
      <c r="B30" s="29">
        <v>4</v>
      </c>
      <c r="C30" s="8">
        <v>7.3999999999999996E-2</v>
      </c>
      <c r="D30" s="109">
        <v>6.8000000000000005E-2</v>
      </c>
      <c r="E30" s="171">
        <v>5.8999999999999997E-2</v>
      </c>
    </row>
    <row r="31" spans="1:5" x14ac:dyDescent="0.3">
      <c r="A31" s="237"/>
      <c r="B31" s="29">
        <v>5</v>
      </c>
      <c r="C31" s="169"/>
      <c r="D31" s="170"/>
      <c r="E31" s="170"/>
    </row>
    <row r="33" spans="1:15" ht="15" customHeight="1" x14ac:dyDescent="0.3">
      <c r="A33" s="249" t="s">
        <v>237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</row>
    <row r="35" spans="1:15" ht="15.6" x14ac:dyDescent="0.3">
      <c r="A35" s="228" t="s">
        <v>74</v>
      </c>
      <c r="B35" s="228"/>
      <c r="C35" s="228"/>
      <c r="D35" s="228"/>
    </row>
    <row r="36" spans="1:15" ht="15.6" x14ac:dyDescent="0.3">
      <c r="A36" s="229" t="s">
        <v>75</v>
      </c>
      <c r="B36" s="229"/>
      <c r="C36" s="229"/>
      <c r="D36" s="229"/>
      <c r="H36" s="230" t="s">
        <v>0</v>
      </c>
      <c r="I36" s="230"/>
      <c r="J36" s="230"/>
      <c r="K36" s="230"/>
      <c r="L36" s="230"/>
      <c r="M36" s="230"/>
    </row>
  </sheetData>
  <mergeCells count="8">
    <mergeCell ref="A1:M1"/>
    <mergeCell ref="A3:A14"/>
    <mergeCell ref="A35:D35"/>
    <mergeCell ref="A36:D36"/>
    <mergeCell ref="H36:M36"/>
    <mergeCell ref="A33:O33"/>
    <mergeCell ref="A15:A26"/>
    <mergeCell ref="A27:A31"/>
  </mergeCells>
  <hyperlinks>
    <hyperlink ref="H36:M36" location="Содержание!A1" display="Содержание"/>
  </hyperlinks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58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4" width="11.44140625" customWidth="1"/>
  </cols>
  <sheetData>
    <row r="1" spans="1:13" ht="15.6" x14ac:dyDescent="0.3">
      <c r="A1" s="232" t="s">
        <v>335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43.2" x14ac:dyDescent="0.3">
      <c r="A2" s="124" t="s">
        <v>72</v>
      </c>
      <c r="B2" s="124" t="s">
        <v>107</v>
      </c>
      <c r="C2" s="124" t="s">
        <v>204</v>
      </c>
      <c r="D2" s="124" t="s">
        <v>205</v>
      </c>
    </row>
    <row r="3" spans="1:13" x14ac:dyDescent="0.3">
      <c r="A3" s="234">
        <v>2016</v>
      </c>
      <c r="B3" s="71">
        <v>1</v>
      </c>
      <c r="C3" s="8">
        <v>0.14400000000000002</v>
      </c>
      <c r="D3" s="8">
        <v>0.12895324315071083</v>
      </c>
    </row>
    <row r="4" spans="1:13" x14ac:dyDescent="0.3">
      <c r="A4" s="235"/>
      <c r="B4" s="71">
        <v>2</v>
      </c>
      <c r="C4" s="8">
        <v>0.15200000000000002</v>
      </c>
      <c r="D4" s="8">
        <v>0.12150220519561933</v>
      </c>
    </row>
    <row r="5" spans="1:13" x14ac:dyDescent="0.3">
      <c r="A5" s="235"/>
      <c r="B5" s="71">
        <v>3</v>
      </c>
      <c r="C5" s="8">
        <v>0.15700000000000003</v>
      </c>
      <c r="D5" s="8">
        <v>0.10554020873070423</v>
      </c>
    </row>
    <row r="6" spans="1:13" x14ac:dyDescent="0.3">
      <c r="A6" s="235"/>
      <c r="B6" s="71">
        <v>4</v>
      </c>
      <c r="C6" s="8">
        <v>0.16299999999999998</v>
      </c>
      <c r="D6" s="8">
        <v>0.10354794615381571</v>
      </c>
    </row>
    <row r="7" spans="1:13" x14ac:dyDescent="0.3">
      <c r="A7" s="235"/>
      <c r="B7" s="71">
        <v>5</v>
      </c>
      <c r="C7" s="8">
        <v>0.16700000000000004</v>
      </c>
      <c r="D7" s="8">
        <v>0.1111100069438065</v>
      </c>
    </row>
    <row r="8" spans="1:13" x14ac:dyDescent="0.3">
      <c r="A8" s="235"/>
      <c r="B8" s="71">
        <v>6</v>
      </c>
      <c r="C8" s="8">
        <v>0.17300000000000001</v>
      </c>
      <c r="D8" s="8">
        <v>0.11199999999999999</v>
      </c>
    </row>
    <row r="9" spans="1:13" x14ac:dyDescent="0.3">
      <c r="A9" s="235"/>
      <c r="B9" s="71">
        <v>7</v>
      </c>
      <c r="C9" s="8">
        <v>0.17699999999999999</v>
      </c>
      <c r="D9" s="8">
        <v>0.128</v>
      </c>
    </row>
    <row r="10" spans="1:13" x14ac:dyDescent="0.3">
      <c r="A10" s="235"/>
      <c r="B10" s="71">
        <v>8</v>
      </c>
      <c r="C10" s="8">
        <v>0.17600000000000002</v>
      </c>
      <c r="D10" s="8">
        <v>0.14800000000000002</v>
      </c>
    </row>
    <row r="11" spans="1:13" x14ac:dyDescent="0.3">
      <c r="A11" s="235"/>
      <c r="B11" s="71">
        <v>9</v>
      </c>
      <c r="C11" s="8">
        <v>0.16600000000000001</v>
      </c>
      <c r="D11" s="8">
        <v>0.138278008306742</v>
      </c>
    </row>
    <row r="12" spans="1:13" x14ac:dyDescent="0.3">
      <c r="A12" s="235"/>
      <c r="B12" s="71">
        <v>10</v>
      </c>
      <c r="C12" s="8">
        <v>0.115</v>
      </c>
      <c r="D12" s="8">
        <v>0.13949231762046885</v>
      </c>
    </row>
    <row r="13" spans="1:13" x14ac:dyDescent="0.3">
      <c r="A13" s="235"/>
      <c r="B13" s="71">
        <v>11</v>
      </c>
      <c r="C13" s="8">
        <v>8.6999999999999994E-2</v>
      </c>
      <c r="D13" s="69">
        <v>9.6865263045560646E-2</v>
      </c>
    </row>
    <row r="14" spans="1:13" x14ac:dyDescent="0.3">
      <c r="A14" s="236"/>
      <c r="B14" s="71">
        <v>12</v>
      </c>
      <c r="C14" s="69">
        <v>8.5000000000000006E-2</v>
      </c>
      <c r="D14" s="8">
        <v>7.5806148774029775E-2</v>
      </c>
    </row>
    <row r="15" spans="1:13" x14ac:dyDescent="0.3">
      <c r="A15" s="234">
        <v>2017</v>
      </c>
      <c r="B15" s="71">
        <v>1</v>
      </c>
      <c r="C15" s="69">
        <v>7.9000000000000001E-2</v>
      </c>
      <c r="D15" s="8">
        <v>6.6291596739565223E-2</v>
      </c>
    </row>
    <row r="16" spans="1:13" x14ac:dyDescent="0.3">
      <c r="A16" s="235"/>
      <c r="B16" s="71">
        <v>2</v>
      </c>
      <c r="C16" s="69">
        <v>7.8E-2</v>
      </c>
      <c r="D16" s="8">
        <v>5.9013421667257059E-2</v>
      </c>
    </row>
    <row r="17" spans="1:4" x14ac:dyDescent="0.3">
      <c r="A17" s="235"/>
      <c r="B17" s="71">
        <v>3</v>
      </c>
      <c r="C17" s="69">
        <v>7.6999999999999999E-2</v>
      </c>
      <c r="D17" s="8">
        <v>6.1168821863776382E-2</v>
      </c>
    </row>
    <row r="18" spans="1:4" x14ac:dyDescent="0.3">
      <c r="A18" s="235"/>
      <c r="B18" s="71">
        <v>4</v>
      </c>
      <c r="C18" s="69">
        <v>7.4999999999999997E-2</v>
      </c>
      <c r="D18" s="8">
        <v>6.4057690068782119E-2</v>
      </c>
    </row>
    <row r="19" spans="1:4" x14ac:dyDescent="0.3">
      <c r="A19" s="235"/>
      <c r="B19" s="71">
        <v>5</v>
      </c>
      <c r="C19" s="69">
        <v>7.4999999999999997E-2</v>
      </c>
      <c r="D19" s="8">
        <v>6.1388897563689628E-2</v>
      </c>
    </row>
    <row r="20" spans="1:4" x14ac:dyDescent="0.3">
      <c r="A20" s="235"/>
      <c r="B20" s="71">
        <v>6</v>
      </c>
      <c r="C20" s="69">
        <v>7.4999999999999997E-2</v>
      </c>
      <c r="D20" s="8">
        <v>6.3761419939094038E-2</v>
      </c>
    </row>
    <row r="21" spans="1:4" x14ac:dyDescent="0.3">
      <c r="A21" s="235"/>
      <c r="B21" s="71">
        <v>7</v>
      </c>
      <c r="C21" s="8">
        <v>7.0999999999999994E-2</v>
      </c>
      <c r="D21" s="8">
        <v>6.4000000000000001E-2</v>
      </c>
    </row>
    <row r="22" spans="1:4" x14ac:dyDescent="0.3">
      <c r="A22" s="235"/>
      <c r="B22" s="71">
        <v>8</v>
      </c>
      <c r="C22" s="8">
        <v>7.0000000000000007E-2</v>
      </c>
      <c r="D22" s="8">
        <v>6.5000000000000002E-2</v>
      </c>
    </row>
    <row r="23" spans="1:4" x14ac:dyDescent="0.3">
      <c r="A23" s="235"/>
      <c r="B23" s="71">
        <v>9</v>
      </c>
      <c r="C23" s="8">
        <v>7.0999999999999994E-2</v>
      </c>
      <c r="D23" s="8">
        <v>6.5000000000000002E-2</v>
      </c>
    </row>
    <row r="24" spans="1:4" x14ac:dyDescent="0.3">
      <c r="A24" s="235"/>
      <c r="B24" s="71">
        <v>10</v>
      </c>
      <c r="C24" s="8">
        <v>7.6999999999999999E-2</v>
      </c>
      <c r="D24" s="8">
        <v>6.9000000000000006E-2</v>
      </c>
    </row>
    <row r="25" spans="1:4" x14ac:dyDescent="0.3">
      <c r="A25" s="235"/>
      <c r="B25" s="71">
        <v>11</v>
      </c>
      <c r="C25" s="8">
        <v>7.2999999999999995E-2</v>
      </c>
      <c r="D25" s="69">
        <v>7.6999999999999999E-2</v>
      </c>
    </row>
    <row r="26" spans="1:4" x14ac:dyDescent="0.3">
      <c r="A26" s="236"/>
      <c r="B26" s="71">
        <v>12</v>
      </c>
      <c r="C26" s="8">
        <v>7.0999999999999994E-2</v>
      </c>
      <c r="D26" s="8">
        <v>7.0999999999999994E-2</v>
      </c>
    </row>
    <row r="27" spans="1:4" x14ac:dyDescent="0.3">
      <c r="A27" s="234">
        <v>2018</v>
      </c>
      <c r="B27" s="71">
        <v>1</v>
      </c>
      <c r="C27" s="8">
        <v>6.8000000000000005E-2</v>
      </c>
      <c r="D27" s="8">
        <v>6.6000000000000003E-2</v>
      </c>
    </row>
    <row r="28" spans="1:4" x14ac:dyDescent="0.3">
      <c r="A28" s="235"/>
      <c r="B28" s="71">
        <v>2</v>
      </c>
      <c r="C28" s="8">
        <v>6.5000000000000002E-2</v>
      </c>
      <c r="D28" s="8">
        <v>0.06</v>
      </c>
    </row>
    <row r="29" spans="1:4" x14ac:dyDescent="0.3">
      <c r="A29" s="235"/>
      <c r="B29" s="71">
        <v>3</v>
      </c>
      <c r="C29" s="8">
        <v>6.6000000000000003E-2</v>
      </c>
      <c r="D29" s="8">
        <v>5.7999999999999996E-2</v>
      </c>
    </row>
    <row r="30" spans="1:4" x14ac:dyDescent="0.3">
      <c r="A30" s="235"/>
      <c r="B30" s="71">
        <v>4</v>
      </c>
      <c r="C30" s="8">
        <v>6.5000000000000002E-2</v>
      </c>
      <c r="D30" s="8">
        <v>6.3E-2</v>
      </c>
    </row>
    <row r="31" spans="1:4" x14ac:dyDescent="0.3">
      <c r="A31" s="235"/>
      <c r="B31" s="71">
        <v>5</v>
      </c>
      <c r="C31" s="8">
        <v>6.2E-2</v>
      </c>
      <c r="D31" s="8">
        <v>0.06</v>
      </c>
    </row>
    <row r="32" spans="1:4" x14ac:dyDescent="0.3">
      <c r="A32" s="235"/>
      <c r="B32" s="71">
        <v>6</v>
      </c>
      <c r="C32" s="8">
        <v>5.9000000000000004E-2</v>
      </c>
      <c r="D32" s="8">
        <v>0.06</v>
      </c>
    </row>
    <row r="33" spans="1:4" x14ac:dyDescent="0.3">
      <c r="A33" s="235"/>
      <c r="B33" s="71">
        <v>7</v>
      </c>
      <c r="C33" s="8">
        <v>5.9000000000000004E-2</v>
      </c>
      <c r="D33" s="8">
        <v>5.5999999999999994E-2</v>
      </c>
    </row>
    <row r="34" spans="1:4" x14ac:dyDescent="0.3">
      <c r="A34" s="235"/>
      <c r="B34" s="71">
        <v>8</v>
      </c>
      <c r="C34" s="8">
        <v>0.06</v>
      </c>
      <c r="D34" s="8">
        <v>5.9000000000000004E-2</v>
      </c>
    </row>
    <row r="35" spans="1:4" x14ac:dyDescent="0.3">
      <c r="A35" s="235"/>
      <c r="B35" s="71">
        <v>9</v>
      </c>
      <c r="C35" s="8">
        <v>6.0999999999999999E-2</v>
      </c>
      <c r="D35" s="8">
        <v>6.4000000000000001E-2</v>
      </c>
    </row>
    <row r="36" spans="1:4" x14ac:dyDescent="0.3">
      <c r="A36" s="235"/>
      <c r="B36" s="71">
        <v>10</v>
      </c>
      <c r="C36" s="8">
        <v>5.2999999999999999E-2</v>
      </c>
      <c r="D36" s="8">
        <v>6.2786475116784549E-2</v>
      </c>
    </row>
    <row r="37" spans="1:4" x14ac:dyDescent="0.3">
      <c r="A37" s="235"/>
      <c r="B37" s="71">
        <v>11</v>
      </c>
      <c r="C37" s="8">
        <v>5.2999999999999999E-2</v>
      </c>
      <c r="D37" s="8">
        <v>5.2933448488269412E-2</v>
      </c>
    </row>
    <row r="38" spans="1:4" x14ac:dyDescent="0.3">
      <c r="A38" s="236"/>
      <c r="B38" s="71">
        <v>12</v>
      </c>
      <c r="C38" s="8">
        <v>5.2999999999999999E-2</v>
      </c>
      <c r="D38" s="8">
        <v>0.05</v>
      </c>
    </row>
    <row r="39" spans="1:4" x14ac:dyDescent="0.3">
      <c r="A39" s="237">
        <v>2019</v>
      </c>
      <c r="B39" s="71">
        <v>1</v>
      </c>
      <c r="C39" s="8">
        <v>5.2000000000000005E-2</v>
      </c>
      <c r="D39" s="8">
        <v>4.7E-2</v>
      </c>
    </row>
    <row r="40" spans="1:4" x14ac:dyDescent="0.3">
      <c r="A40" s="237"/>
      <c r="B40" s="71">
        <v>2</v>
      </c>
      <c r="C40" s="8">
        <v>4.8000000000000001E-2</v>
      </c>
      <c r="D40" s="8">
        <v>4.7E-2</v>
      </c>
    </row>
    <row r="41" spans="1:4" x14ac:dyDescent="0.3">
      <c r="A41" s="237"/>
      <c r="B41" s="71">
        <v>3</v>
      </c>
      <c r="C41" s="8">
        <v>4.8000000000000001E-2</v>
      </c>
      <c r="D41" s="8">
        <v>4.4999999999999998E-2</v>
      </c>
    </row>
    <row r="42" spans="1:4" x14ac:dyDescent="0.3">
      <c r="A42" s="237"/>
      <c r="B42" s="71">
        <v>4</v>
      </c>
      <c r="C42" s="8">
        <v>4.9000000000000002E-2</v>
      </c>
      <c r="D42" s="8">
        <v>4.4999999999999998E-2</v>
      </c>
    </row>
    <row r="43" spans="1:4" x14ac:dyDescent="0.3">
      <c r="A43" s="237"/>
      <c r="B43" s="71">
        <v>5</v>
      </c>
      <c r="C43" s="8">
        <v>5.2999999999999999E-2</v>
      </c>
      <c r="D43" s="8">
        <v>4.738185685276193E-2</v>
      </c>
    </row>
    <row r="44" spans="1:4" x14ac:dyDescent="0.3">
      <c r="A44" s="237"/>
      <c r="B44" s="71">
        <v>6</v>
      </c>
      <c r="C44" s="8">
        <v>5.3999999999999999E-2</v>
      </c>
      <c r="D44" s="8">
        <v>5.3600225696968221E-2</v>
      </c>
    </row>
    <row r="45" spans="1:4" x14ac:dyDescent="0.3">
      <c r="A45" s="237"/>
      <c r="B45" s="71">
        <v>7</v>
      </c>
      <c r="C45" s="8">
        <v>5.3999999999999999E-2</v>
      </c>
      <c r="D45" s="8">
        <v>5.3940826829662732E-2</v>
      </c>
    </row>
    <row r="46" spans="1:4" x14ac:dyDescent="0.3">
      <c r="A46" s="237"/>
      <c r="B46" s="71">
        <v>8</v>
      </c>
      <c r="C46" s="8">
        <v>5.5E-2</v>
      </c>
      <c r="D46" s="8">
        <v>5.2999999999999999E-2</v>
      </c>
    </row>
    <row r="47" spans="1:4" x14ac:dyDescent="0.3">
      <c r="A47" s="237"/>
      <c r="B47" s="71">
        <v>9</v>
      </c>
      <c r="C47" s="8">
        <v>5.2999999999999999E-2</v>
      </c>
      <c r="D47" s="8">
        <v>5.3999999999999999E-2</v>
      </c>
    </row>
    <row r="48" spans="1:4" x14ac:dyDescent="0.3">
      <c r="A48" s="237"/>
      <c r="B48" s="71">
        <v>10</v>
      </c>
      <c r="C48" s="8">
        <v>5.5E-2</v>
      </c>
      <c r="D48" s="8">
        <v>5.6000000000000001E-2</v>
      </c>
    </row>
    <row r="49" spans="1:13" x14ac:dyDescent="0.3">
      <c r="A49" s="237"/>
      <c r="B49" s="71">
        <v>11</v>
      </c>
      <c r="C49" s="69">
        <v>5.4000000000000006E-2</v>
      </c>
      <c r="D49" s="69">
        <v>5.7999999999999996E-2</v>
      </c>
    </row>
    <row r="50" spans="1:13" x14ac:dyDescent="0.3">
      <c r="A50" s="237"/>
      <c r="B50" s="71">
        <v>12</v>
      </c>
      <c r="C50" s="69">
        <v>5.3999999999999999E-2</v>
      </c>
      <c r="D50" s="69">
        <v>5.6000000000000001E-2</v>
      </c>
    </row>
    <row r="51" spans="1:13" x14ac:dyDescent="0.3">
      <c r="A51" s="237">
        <v>2020</v>
      </c>
      <c r="B51" s="71">
        <v>1</v>
      </c>
      <c r="C51" s="8">
        <v>5.6000000000000001E-2</v>
      </c>
      <c r="D51" s="8">
        <v>5.0999999999999997E-2</v>
      </c>
    </row>
    <row r="52" spans="1:13" x14ac:dyDescent="0.3">
      <c r="A52" s="237"/>
      <c r="B52" s="71">
        <v>2</v>
      </c>
      <c r="C52" s="8">
        <v>0.06</v>
      </c>
      <c r="D52" s="8">
        <v>5.1999999999999998E-2</v>
      </c>
    </row>
    <row r="53" spans="1:13" x14ac:dyDescent="0.3">
      <c r="A53" s="237"/>
      <c r="B53" s="71">
        <v>3</v>
      </c>
      <c r="C53" s="8">
        <v>6.4000000000000001E-2</v>
      </c>
      <c r="D53" s="8">
        <v>6.4000000000000001E-2</v>
      </c>
    </row>
    <row r="54" spans="1:13" x14ac:dyDescent="0.3">
      <c r="A54" s="237"/>
      <c r="B54" s="71">
        <v>4</v>
      </c>
      <c r="C54" s="8">
        <v>6.8000000000000005E-2</v>
      </c>
      <c r="D54" s="8">
        <v>0.06</v>
      </c>
    </row>
    <row r="55" spans="1:13" x14ac:dyDescent="0.3">
      <c r="A55" s="237"/>
      <c r="B55" s="71">
        <v>5</v>
      </c>
      <c r="C55" s="8">
        <v>6.7000000000000004E-2</v>
      </c>
      <c r="D55" s="8">
        <v>6.2E-2</v>
      </c>
    </row>
    <row r="56" spans="1:13" x14ac:dyDescent="0.3">
      <c r="A56" s="89"/>
      <c r="B56" s="127"/>
    </row>
    <row r="57" spans="1:13" ht="15.6" x14ac:dyDescent="0.3">
      <c r="A57" s="228" t="s">
        <v>74</v>
      </c>
      <c r="B57" s="228"/>
      <c r="C57" s="228"/>
      <c r="D57" s="228"/>
      <c r="F57" s="70"/>
    </row>
    <row r="58" spans="1:13" ht="15.6" x14ac:dyDescent="0.3">
      <c r="A58" s="229" t="s">
        <v>211</v>
      </c>
      <c r="B58" s="229"/>
      <c r="C58" s="229"/>
      <c r="D58" s="229"/>
      <c r="F58" s="70"/>
      <c r="J58" s="230" t="s">
        <v>0</v>
      </c>
      <c r="K58" s="230"/>
      <c r="L58" s="230"/>
      <c r="M58" s="230"/>
    </row>
  </sheetData>
  <mergeCells count="9">
    <mergeCell ref="A57:D57"/>
    <mergeCell ref="A58:D58"/>
    <mergeCell ref="J58:M58"/>
    <mergeCell ref="A1:M1"/>
    <mergeCell ref="A3:A14"/>
    <mergeCell ref="A15:A26"/>
    <mergeCell ref="A27:A38"/>
    <mergeCell ref="A39:A50"/>
    <mergeCell ref="A51:A55"/>
  </mergeCells>
  <hyperlinks>
    <hyperlink ref="J58:M58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4"/>
  <sheetViews>
    <sheetView view="pageBreakPreview" zoomScale="75" zoomScaleNormal="75" zoomScaleSheetLayoutView="75" workbookViewId="0">
      <selection sqref="A1:O1"/>
    </sheetView>
  </sheetViews>
  <sheetFormatPr defaultRowHeight="14.4" x14ac:dyDescent="0.3"/>
  <cols>
    <col min="3" max="4" width="9.6640625" customWidth="1"/>
  </cols>
  <sheetData>
    <row r="1" spans="1:15" ht="15.6" x14ac:dyDescent="0.3">
      <c r="A1" s="228" t="s">
        <v>336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43.2" x14ac:dyDescent="0.3">
      <c r="A2" s="134" t="s">
        <v>72</v>
      </c>
      <c r="B2" s="133" t="s">
        <v>107</v>
      </c>
      <c r="C2" s="132" t="s">
        <v>268</v>
      </c>
      <c r="D2" s="131" t="s">
        <v>214</v>
      </c>
    </row>
    <row r="3" spans="1:15" x14ac:dyDescent="0.3">
      <c r="A3" s="4">
        <v>2018</v>
      </c>
      <c r="B3" s="71">
        <v>1</v>
      </c>
      <c r="C3" s="69">
        <v>0.17913832199546487</v>
      </c>
      <c r="D3" s="69">
        <v>0.16107711138310893</v>
      </c>
    </row>
    <row r="4" spans="1:15" x14ac:dyDescent="0.3">
      <c r="A4" s="4"/>
      <c r="B4" s="71">
        <v>2</v>
      </c>
      <c r="C4" s="69">
        <v>0.17491582491582491</v>
      </c>
      <c r="D4" s="69">
        <v>0.1594755661501788</v>
      </c>
    </row>
    <row r="5" spans="1:15" x14ac:dyDescent="0.3">
      <c r="A5" s="4"/>
      <c r="B5" s="71">
        <v>3</v>
      </c>
      <c r="C5" s="69">
        <v>0.17499999999999999</v>
      </c>
      <c r="D5" s="69">
        <v>0.15459837019790457</v>
      </c>
    </row>
    <row r="6" spans="1:15" x14ac:dyDescent="0.3">
      <c r="A6" s="4"/>
      <c r="B6" s="71">
        <v>4</v>
      </c>
      <c r="C6" s="69">
        <v>0.16753607103218648</v>
      </c>
      <c r="D6" s="69">
        <v>0.1541423570595099</v>
      </c>
    </row>
    <row r="7" spans="1:15" x14ac:dyDescent="0.3">
      <c r="A7" s="4"/>
      <c r="B7" s="71">
        <v>5</v>
      </c>
      <c r="C7" s="69">
        <v>0.15677777777777777</v>
      </c>
      <c r="D7" s="69">
        <v>0.14195804195804196</v>
      </c>
    </row>
    <row r="8" spans="1:15" x14ac:dyDescent="0.3">
      <c r="A8" s="4"/>
      <c r="B8" s="71">
        <v>6</v>
      </c>
      <c r="C8" s="69">
        <v>0.15785634118967454</v>
      </c>
      <c r="D8" s="69">
        <v>0.15095351609058402</v>
      </c>
    </row>
    <row r="9" spans="1:15" x14ac:dyDescent="0.3">
      <c r="A9" s="4"/>
      <c r="B9" s="71">
        <v>7</v>
      </c>
      <c r="C9" s="69">
        <v>0.15828571428571428</v>
      </c>
      <c r="D9" s="69">
        <v>0.15581113801452787</v>
      </c>
    </row>
    <row r="10" spans="1:15" x14ac:dyDescent="0.3">
      <c r="A10" s="4"/>
      <c r="B10" s="71">
        <v>8</v>
      </c>
      <c r="C10" s="69">
        <v>0.16168687982359425</v>
      </c>
      <c r="D10" s="69">
        <v>0.15843857634902414</v>
      </c>
    </row>
    <row r="11" spans="1:15" x14ac:dyDescent="0.3">
      <c r="A11" s="4"/>
      <c r="B11" s="71">
        <v>9</v>
      </c>
      <c r="C11" s="69">
        <v>0.16306256860592758</v>
      </c>
      <c r="D11" s="69">
        <v>0.16370588235294117</v>
      </c>
    </row>
    <row r="12" spans="1:15" x14ac:dyDescent="0.3">
      <c r="A12" s="4"/>
      <c r="B12" s="71">
        <v>10</v>
      </c>
      <c r="C12" s="69">
        <v>0.16541850220264315</v>
      </c>
      <c r="D12" s="69">
        <v>0.15764774044032445</v>
      </c>
    </row>
    <row r="13" spans="1:15" x14ac:dyDescent="0.3">
      <c r="A13" s="4"/>
      <c r="B13" s="71">
        <v>11</v>
      </c>
      <c r="C13" s="69">
        <v>0.16761111111111113</v>
      </c>
      <c r="D13" s="69">
        <v>0.16608391608391607</v>
      </c>
    </row>
    <row r="14" spans="1:15" x14ac:dyDescent="0.3">
      <c r="A14" s="4"/>
      <c r="B14" s="71">
        <v>12</v>
      </c>
      <c r="C14" s="69">
        <v>0.16946564885496185</v>
      </c>
      <c r="D14" s="69">
        <v>0.16295662100456623</v>
      </c>
    </row>
    <row r="15" spans="1:15" x14ac:dyDescent="0.3">
      <c r="A15" s="4">
        <v>2019</v>
      </c>
      <c r="B15" s="71">
        <v>1</v>
      </c>
      <c r="C15" s="69">
        <v>0.16251396648044694</v>
      </c>
      <c r="D15" s="69">
        <v>0.1525029797377831</v>
      </c>
    </row>
    <row r="16" spans="1:15" x14ac:dyDescent="0.3">
      <c r="A16" s="4"/>
      <c r="B16" s="71">
        <v>2</v>
      </c>
      <c r="C16" s="69">
        <v>0.16630669546436289</v>
      </c>
      <c r="D16" s="69">
        <v>0.15017084282460139</v>
      </c>
    </row>
    <row r="17" spans="1:6" x14ac:dyDescent="0.3">
      <c r="A17" s="4"/>
      <c r="B17" s="71">
        <v>3</v>
      </c>
      <c r="C17" s="69">
        <v>0.15878453038674034</v>
      </c>
      <c r="D17" s="69">
        <v>0.14903954802259889</v>
      </c>
    </row>
    <row r="18" spans="1:6" x14ac:dyDescent="0.3">
      <c r="A18" s="4"/>
      <c r="B18" s="71">
        <v>4</v>
      </c>
      <c r="C18" s="69">
        <v>0.15528089887640451</v>
      </c>
      <c r="D18" s="69">
        <v>0.14924768518518522</v>
      </c>
    </row>
    <row r="19" spans="1:6" x14ac:dyDescent="0.3">
      <c r="A19" s="4"/>
      <c r="B19" s="71">
        <v>5</v>
      </c>
      <c r="C19" s="69">
        <v>0.15459016393442623</v>
      </c>
      <c r="D19" s="69">
        <v>0.15099531615925058</v>
      </c>
    </row>
    <row r="20" spans="1:6" x14ac:dyDescent="0.3">
      <c r="A20" s="4"/>
      <c r="B20" s="71">
        <v>6</v>
      </c>
      <c r="C20" s="69">
        <v>0.16188616071428574</v>
      </c>
      <c r="D20" s="69">
        <v>0.15733015494636468</v>
      </c>
    </row>
    <row r="21" spans="1:6" x14ac:dyDescent="0.3">
      <c r="A21" s="4"/>
      <c r="B21" s="71">
        <v>7</v>
      </c>
      <c r="C21" s="69">
        <v>0.1653333333333333</v>
      </c>
      <c r="D21" s="69">
        <v>0.15805288461538461</v>
      </c>
    </row>
    <row r="22" spans="1:6" x14ac:dyDescent="0.3">
      <c r="A22" s="4"/>
      <c r="B22" s="71">
        <v>8</v>
      </c>
      <c r="C22" s="69">
        <v>0.17117117117117117</v>
      </c>
      <c r="D22" s="69">
        <v>0.15550122249388751</v>
      </c>
    </row>
    <row r="23" spans="1:6" x14ac:dyDescent="0.3">
      <c r="A23" s="4"/>
      <c r="B23" s="71">
        <v>9</v>
      </c>
      <c r="C23" s="69">
        <v>0.1659403669724771</v>
      </c>
      <c r="D23" s="69">
        <v>0.155363748458693</v>
      </c>
    </row>
    <row r="24" spans="1:6" x14ac:dyDescent="0.3">
      <c r="A24" s="4"/>
      <c r="B24" s="71">
        <v>10</v>
      </c>
      <c r="C24" s="69">
        <v>0.16741573033707866</v>
      </c>
      <c r="D24" s="69">
        <v>0.16019021739130437</v>
      </c>
    </row>
    <row r="25" spans="1:6" x14ac:dyDescent="0.3">
      <c r="A25" s="4"/>
      <c r="B25" s="71">
        <v>11</v>
      </c>
      <c r="C25" s="130">
        <v>0.16975446428571431</v>
      </c>
      <c r="D25" s="130">
        <v>0.1610479797979798</v>
      </c>
    </row>
    <row r="26" spans="1:6" x14ac:dyDescent="0.3">
      <c r="A26" s="4"/>
      <c r="B26" s="71">
        <v>12</v>
      </c>
      <c r="C26" s="8">
        <v>0.17628865979381445</v>
      </c>
      <c r="D26" s="8">
        <v>0.1654894671623296</v>
      </c>
    </row>
    <row r="27" spans="1:6" x14ac:dyDescent="0.3">
      <c r="A27" s="4">
        <v>2020</v>
      </c>
      <c r="B27" s="71">
        <v>1</v>
      </c>
      <c r="C27" s="8">
        <v>0.16697566628041713</v>
      </c>
      <c r="D27" s="8">
        <v>0.14435679611650484</v>
      </c>
    </row>
    <row r="28" spans="1:6" x14ac:dyDescent="0.3">
      <c r="A28" s="4"/>
      <c r="B28" s="71">
        <v>2</v>
      </c>
      <c r="C28" s="8">
        <v>0.16079096045197741</v>
      </c>
      <c r="D28" s="8">
        <v>0.14993523316062174</v>
      </c>
    </row>
    <row r="29" spans="1:6" x14ac:dyDescent="0.3">
      <c r="A29" s="129"/>
      <c r="B29" s="71">
        <v>3</v>
      </c>
      <c r="C29" s="128">
        <v>0.156</v>
      </c>
      <c r="D29" s="128">
        <v>0.157</v>
      </c>
    </row>
    <row r="30" spans="1:6" x14ac:dyDescent="0.3">
      <c r="A30" s="135"/>
      <c r="B30" s="71">
        <v>4</v>
      </c>
      <c r="C30" s="128">
        <v>0.20699999999999999</v>
      </c>
      <c r="D30" s="128">
        <v>0.19500000000000001</v>
      </c>
    </row>
    <row r="31" spans="1:6" x14ac:dyDescent="0.3">
      <c r="A31" s="208"/>
      <c r="B31" s="209">
        <v>5</v>
      </c>
      <c r="C31" s="210">
        <v>0.187</v>
      </c>
      <c r="D31" s="210">
        <v>0.16400000000000001</v>
      </c>
    </row>
    <row r="32" spans="1:6" x14ac:dyDescent="0.3">
      <c r="F32" s="70"/>
    </row>
    <row r="33" spans="1:15" ht="15.6" x14ac:dyDescent="0.3">
      <c r="A33" s="228" t="s">
        <v>74</v>
      </c>
      <c r="B33" s="228"/>
      <c r="C33" s="228"/>
      <c r="D33" s="228"/>
      <c r="F33" s="70"/>
    </row>
    <row r="34" spans="1:15" ht="15.6" x14ac:dyDescent="0.3">
      <c r="A34" s="229" t="s">
        <v>267</v>
      </c>
      <c r="B34" s="229"/>
      <c r="C34" s="229"/>
      <c r="D34" s="229"/>
      <c r="L34" s="230" t="s">
        <v>0</v>
      </c>
      <c r="M34" s="230"/>
      <c r="N34" s="230"/>
      <c r="O34" s="230"/>
    </row>
  </sheetData>
  <mergeCells count="4">
    <mergeCell ref="A1:O1"/>
    <mergeCell ref="A33:D33"/>
    <mergeCell ref="L34:O34"/>
    <mergeCell ref="A34:D34"/>
  </mergeCells>
  <hyperlinks>
    <hyperlink ref="L34:O34" location="Содержание!A1" display="Содержание"/>
  </hyperlinks>
  <pageMargins left="0.7" right="0.7" top="0.75" bottom="0.75" header="0.3" footer="0.3"/>
  <pageSetup paperSize="9" scale="63" orientation="portrait" verticalDpi="300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44140625" customWidth="1"/>
    <col min="4" max="4" width="12.44140625" customWidth="1"/>
    <col min="5" max="11" width="17.33203125" customWidth="1"/>
  </cols>
  <sheetData>
    <row r="1" spans="1:16" ht="15.6" x14ac:dyDescent="0.3">
      <c r="A1" s="232" t="s">
        <v>337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53"/>
      <c r="O1" s="53"/>
      <c r="P1" s="53"/>
    </row>
    <row r="2" spans="1:16" ht="15" customHeight="1" x14ac:dyDescent="0.3">
      <c r="A2" s="254" t="s">
        <v>72</v>
      </c>
      <c r="B2" s="251" t="s">
        <v>73</v>
      </c>
      <c r="C2" s="251" t="s">
        <v>77</v>
      </c>
      <c r="D2" s="253" t="s">
        <v>217</v>
      </c>
      <c r="E2" s="253" t="s">
        <v>218</v>
      </c>
      <c r="F2" s="253" t="s">
        <v>388</v>
      </c>
      <c r="G2" s="251" t="s">
        <v>389</v>
      </c>
    </row>
    <row r="3" spans="1:16" ht="21" customHeight="1" x14ac:dyDescent="0.3">
      <c r="A3" s="256"/>
      <c r="B3" s="252"/>
      <c r="C3" s="252"/>
      <c r="D3" s="253"/>
      <c r="E3" s="253"/>
      <c r="F3" s="253"/>
      <c r="G3" s="252"/>
    </row>
    <row r="4" spans="1:16" x14ac:dyDescent="0.3">
      <c r="A4" s="254">
        <v>2017</v>
      </c>
      <c r="B4" s="3">
        <v>1</v>
      </c>
      <c r="C4" s="36">
        <v>3.0999999999999944E-2</v>
      </c>
      <c r="D4" s="85">
        <v>-6.3441361107954675E-2</v>
      </c>
      <c r="E4" s="85">
        <v>0.10504927510331176</v>
      </c>
      <c r="F4" s="85">
        <v>-6.9085472871731179E-3</v>
      </c>
      <c r="G4" s="36">
        <v>0.13817183886000439</v>
      </c>
    </row>
    <row r="5" spans="1:16" x14ac:dyDescent="0.3">
      <c r="A5" s="255"/>
      <c r="B5" s="3">
        <v>2</v>
      </c>
      <c r="C5" s="36">
        <v>3.7000000000000033E-2</v>
      </c>
      <c r="D5" s="85">
        <v>-4.7488668240646216E-2</v>
      </c>
      <c r="E5" s="85">
        <v>0.10195834641154723</v>
      </c>
      <c r="F5" s="85">
        <v>-1.2922410546229449E-2</v>
      </c>
      <c r="G5" s="36">
        <v>-5.350420802812661E-2</v>
      </c>
    </row>
    <row r="6" spans="1:16" x14ac:dyDescent="0.3">
      <c r="A6" s="255"/>
      <c r="B6" s="3">
        <v>3</v>
      </c>
      <c r="C6" s="36">
        <v>4.400000000000006E-2</v>
      </c>
      <c r="D6" s="85">
        <v>1.4445477722861257E-2</v>
      </c>
      <c r="E6" s="85">
        <v>3.7184293340799958E-2</v>
      </c>
      <c r="F6" s="85">
        <v>-8.1883119094723848E-3</v>
      </c>
      <c r="G6" s="36">
        <v>1.8369263152677506E-2</v>
      </c>
    </row>
    <row r="7" spans="1:16" x14ac:dyDescent="0.3">
      <c r="A7" s="256"/>
      <c r="B7" s="3">
        <v>4</v>
      </c>
      <c r="C7" s="36">
        <v>5.5E-2</v>
      </c>
      <c r="D7" s="85">
        <v>-1.1645439407102966E-3</v>
      </c>
      <c r="E7" s="85">
        <v>5.181129494103956E-2</v>
      </c>
      <c r="F7" s="85">
        <v>4.1797202790244256E-3</v>
      </c>
      <c r="G7" s="36">
        <v>0.3476209363747027</v>
      </c>
    </row>
    <row r="8" spans="1:16" x14ac:dyDescent="0.3">
      <c r="A8" s="254">
        <v>2018</v>
      </c>
      <c r="B8" s="3">
        <v>1</v>
      </c>
      <c r="C8" s="36">
        <v>0.39500000000000002</v>
      </c>
      <c r="D8" s="85">
        <v>0.16575008099542257</v>
      </c>
      <c r="E8" s="85">
        <v>0.11036246377778679</v>
      </c>
      <c r="F8" s="85">
        <v>0.11803349257244403</v>
      </c>
      <c r="G8" s="36">
        <v>0.19124633870707353</v>
      </c>
    </row>
    <row r="9" spans="1:16" x14ac:dyDescent="0.3">
      <c r="A9" s="255"/>
      <c r="B9" s="3">
        <v>2</v>
      </c>
      <c r="C9" s="36">
        <v>0.25799999999999995</v>
      </c>
      <c r="D9" s="85">
        <v>7.1390774355679532E-2</v>
      </c>
      <c r="E9" s="85">
        <v>6.8001180709145251E-2</v>
      </c>
      <c r="F9" s="85">
        <v>0.11868038720341451</v>
      </c>
      <c r="G9" s="36">
        <v>0.49154476202498465</v>
      </c>
    </row>
    <row r="10" spans="1:16" x14ac:dyDescent="0.3">
      <c r="A10" s="255"/>
      <c r="B10" s="3">
        <v>3</v>
      </c>
      <c r="C10" s="36">
        <v>0.21599999999999994</v>
      </c>
      <c r="D10" s="85">
        <v>3.0752645879519362E-2</v>
      </c>
      <c r="E10" s="85">
        <v>5.0571554841525715E-2</v>
      </c>
      <c r="F10" s="85">
        <v>0.13151493669269565</v>
      </c>
      <c r="G10" s="36">
        <v>0.43962494750303183</v>
      </c>
    </row>
    <row r="11" spans="1:16" x14ac:dyDescent="0.3">
      <c r="A11" s="256"/>
      <c r="B11" s="3">
        <v>4</v>
      </c>
      <c r="C11" s="36">
        <v>0.17200000000000004</v>
      </c>
      <c r="D11" s="85">
        <v>-1.5548837211955416E-3</v>
      </c>
      <c r="E11" s="85">
        <v>3.3811630926015482E-2</v>
      </c>
      <c r="F11" s="85">
        <v>0.15156737173102222</v>
      </c>
      <c r="G11" s="36">
        <v>-0.11682287497071897</v>
      </c>
    </row>
    <row r="12" spans="1:16" x14ac:dyDescent="0.3">
      <c r="A12" s="254">
        <v>2019</v>
      </c>
      <c r="B12" s="3">
        <v>1</v>
      </c>
      <c r="C12" s="36">
        <v>7.0000000000000007E-2</v>
      </c>
      <c r="D12" s="85">
        <v>-1.0277463016802072E-2</v>
      </c>
      <c r="E12" s="85">
        <v>-8.9885408615132431E-2</v>
      </c>
      <c r="F12" s="85">
        <v>0.17017405386988915</v>
      </c>
      <c r="G12" s="36">
        <v>0.16211611529246639</v>
      </c>
    </row>
    <row r="13" spans="1:16" x14ac:dyDescent="0.3">
      <c r="A13" s="255"/>
      <c r="B13" s="3">
        <v>2</v>
      </c>
      <c r="C13" s="36">
        <v>0.11700000000000003</v>
      </c>
      <c r="D13" s="85">
        <v>7.2537093553522544E-2</v>
      </c>
      <c r="E13" s="85">
        <v>-8.2167940260187422E-3</v>
      </c>
      <c r="F13" s="85">
        <v>5.2517568540959604E-2</v>
      </c>
      <c r="G13" s="36">
        <v>0.1901311485015087</v>
      </c>
    </row>
    <row r="14" spans="1:16" x14ac:dyDescent="0.3">
      <c r="A14" s="255"/>
      <c r="B14" s="3">
        <v>3</v>
      </c>
      <c r="C14" s="36">
        <v>9.7000000000000031E-2</v>
      </c>
      <c r="D14" s="85">
        <v>7.7888017883921926E-2</v>
      </c>
      <c r="E14" s="85">
        <v>1.0003216358657901E-3</v>
      </c>
      <c r="F14" s="85">
        <v>1.7295246273753319E-2</v>
      </c>
      <c r="G14" s="36">
        <v>0.22443780948717484</v>
      </c>
    </row>
    <row r="15" spans="1:16" x14ac:dyDescent="0.3">
      <c r="A15" s="256"/>
      <c r="B15" s="138">
        <v>4</v>
      </c>
      <c r="C15" s="36">
        <v>8.5000000000000006E-2</v>
      </c>
      <c r="D15" s="85">
        <v>6.1682836185788147E-2</v>
      </c>
      <c r="E15" s="85">
        <v>-7.4274371708621858E-3</v>
      </c>
      <c r="F15" s="85">
        <v>3.2238670388736866E-2</v>
      </c>
      <c r="G15" s="36">
        <v>0.22465531085061899</v>
      </c>
    </row>
    <row r="16" spans="1:16" x14ac:dyDescent="0.3">
      <c r="A16" s="173">
        <v>2020</v>
      </c>
      <c r="B16" s="138" t="s">
        <v>98</v>
      </c>
      <c r="C16" s="36">
        <v>8.9999999999999993E-3</v>
      </c>
      <c r="D16" s="85">
        <v>0.112</v>
      </c>
      <c r="E16" s="85">
        <v>-3.064405779727979E-2</v>
      </c>
      <c r="F16" s="85">
        <v>-3.4544210607842692E-2</v>
      </c>
      <c r="G16" s="36">
        <v>0.17499999999999999</v>
      </c>
    </row>
    <row r="18" spans="1:13" ht="15.6" x14ac:dyDescent="0.3">
      <c r="A18" s="228" t="s">
        <v>74</v>
      </c>
      <c r="B18" s="228"/>
      <c r="C18" s="228"/>
      <c r="D18" s="228"/>
    </row>
    <row r="19" spans="1:13" ht="15.6" x14ac:dyDescent="0.3">
      <c r="A19" s="229" t="s">
        <v>75</v>
      </c>
      <c r="B19" s="229"/>
      <c r="C19" s="229"/>
      <c r="D19" s="229"/>
    </row>
    <row r="20" spans="1:13" ht="15.6" x14ac:dyDescent="0.3">
      <c r="A20" s="229" t="s">
        <v>78</v>
      </c>
      <c r="B20" s="229"/>
      <c r="C20" s="229"/>
      <c r="D20" s="229"/>
      <c r="J20" s="250" t="s">
        <v>0</v>
      </c>
      <c r="K20" s="250"/>
      <c r="L20" s="250"/>
      <c r="M20" s="250"/>
    </row>
  </sheetData>
  <mergeCells count="15">
    <mergeCell ref="A1:M1"/>
    <mergeCell ref="J20:M20"/>
    <mergeCell ref="A20:D20"/>
    <mergeCell ref="G2:G3"/>
    <mergeCell ref="F2:F3"/>
    <mergeCell ref="A18:D18"/>
    <mergeCell ref="A19:D19"/>
    <mergeCell ref="A4:A7"/>
    <mergeCell ref="A8:A11"/>
    <mergeCell ref="A2:A3"/>
    <mergeCell ref="B2:B3"/>
    <mergeCell ref="C2:C3"/>
    <mergeCell ref="D2:D3"/>
    <mergeCell ref="E2:E3"/>
    <mergeCell ref="A12:A15"/>
  </mergeCells>
  <hyperlinks>
    <hyperlink ref="J20:M20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7"/>
  <sheetViews>
    <sheetView view="pageBreakPreview" zoomScale="80" zoomScaleNormal="100" zoomScaleSheetLayoutView="80" workbookViewId="0">
      <selection sqref="A1:M1"/>
    </sheetView>
  </sheetViews>
  <sheetFormatPr defaultRowHeight="14.4" x14ac:dyDescent="0.3"/>
  <cols>
    <col min="4" max="4" width="10.44140625" customWidth="1"/>
    <col min="5" max="5" width="10.33203125" customWidth="1"/>
    <col min="6" max="6" width="13" customWidth="1"/>
    <col min="7" max="7" width="14.5546875" customWidth="1"/>
    <col min="8" max="8" width="11.44140625" customWidth="1"/>
    <col min="9" max="9" width="10.6640625" customWidth="1"/>
    <col min="10" max="10" width="11.109375" customWidth="1"/>
    <col min="11" max="11" width="13.33203125" customWidth="1"/>
    <col min="12" max="12" width="9.6640625" customWidth="1"/>
    <col min="13" max="13" width="14.88671875" customWidth="1"/>
  </cols>
  <sheetData>
    <row r="1" spans="1:13" ht="15.6" x14ac:dyDescent="0.3">
      <c r="A1" s="232" t="s">
        <v>338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16.5" customHeight="1" x14ac:dyDescent="0.3">
      <c r="A2" s="257" t="s">
        <v>72</v>
      </c>
      <c r="B2" s="257" t="s">
        <v>73</v>
      </c>
      <c r="C2" s="257" t="s">
        <v>152</v>
      </c>
      <c r="D2" s="257" t="s">
        <v>71</v>
      </c>
      <c r="E2" s="257"/>
      <c r="F2" s="257"/>
      <c r="G2" s="257"/>
      <c r="H2" s="257"/>
      <c r="I2" s="257"/>
      <c r="J2" s="257"/>
      <c r="K2" s="257"/>
    </row>
    <row r="3" spans="1:13" ht="78.75" customHeight="1" x14ac:dyDescent="0.3">
      <c r="A3" s="257"/>
      <c r="B3" s="257"/>
      <c r="C3" s="257"/>
      <c r="D3" s="50" t="s">
        <v>151</v>
      </c>
      <c r="E3" s="50" t="s">
        <v>85</v>
      </c>
      <c r="F3" s="50" t="s">
        <v>150</v>
      </c>
      <c r="G3" s="50" t="s">
        <v>80</v>
      </c>
      <c r="H3" s="50" t="s">
        <v>149</v>
      </c>
      <c r="I3" s="50" t="s">
        <v>148</v>
      </c>
      <c r="J3" s="50" t="s">
        <v>84</v>
      </c>
      <c r="K3" s="50" t="s">
        <v>147</v>
      </c>
    </row>
    <row r="4" spans="1:13" hidden="1" x14ac:dyDescent="0.3">
      <c r="A4" s="257">
        <v>2017</v>
      </c>
      <c r="B4" s="50">
        <v>1</v>
      </c>
      <c r="C4" s="82">
        <v>3.5999999999999942E-2</v>
      </c>
      <c r="D4" s="82">
        <v>6.1373629405637765E-3</v>
      </c>
      <c r="E4" s="82">
        <v>5.4017859037126705E-4</v>
      </c>
      <c r="F4" s="82">
        <v>1.8109604601669532E-2</v>
      </c>
      <c r="G4" s="82">
        <v>2.4482244984845927E-3</v>
      </c>
      <c r="H4" s="82">
        <v>4.2100462892676197E-3</v>
      </c>
      <c r="I4" s="82">
        <v>3.071931169992121E-3</v>
      </c>
      <c r="J4" s="82">
        <v>3.0555982647027379E-4</v>
      </c>
      <c r="K4" s="82">
        <v>1.1770920831807587E-3</v>
      </c>
    </row>
    <row r="5" spans="1:13" hidden="1" x14ac:dyDescent="0.3">
      <c r="A5" s="257"/>
      <c r="B5" s="50">
        <v>2</v>
      </c>
      <c r="C5" s="82">
        <v>4.2999999999999969E-2</v>
      </c>
      <c r="D5" s="82">
        <v>7.5002824060510578E-3</v>
      </c>
      <c r="E5" s="82">
        <v>6.9540342158109743E-4</v>
      </c>
      <c r="F5" s="82">
        <v>2.2486162837078806E-2</v>
      </c>
      <c r="G5" s="82">
        <v>3.002274617480722E-3</v>
      </c>
      <c r="H5" s="82">
        <v>3.7837802501887664E-3</v>
      </c>
      <c r="I5" s="82">
        <v>3.2716924647775412E-3</v>
      </c>
      <c r="J5" s="82">
        <v>4.7711152825097086E-4</v>
      </c>
      <c r="K5" s="82">
        <v>1.7832924745910068E-3</v>
      </c>
    </row>
    <row r="6" spans="1:13" hidden="1" x14ac:dyDescent="0.3">
      <c r="A6" s="257"/>
      <c r="B6" s="50">
        <v>3</v>
      </c>
      <c r="C6" s="82">
        <v>4.2999999999999969E-2</v>
      </c>
      <c r="D6" s="82">
        <v>6.3607568939102119E-3</v>
      </c>
      <c r="E6" s="82">
        <v>8.3620941329908926E-4</v>
      </c>
      <c r="F6" s="82">
        <v>2.2840740984932592E-2</v>
      </c>
      <c r="G6" s="82">
        <v>2.0499505182981874E-3</v>
      </c>
      <c r="H6" s="82">
        <v>4.8268057834409406E-3</v>
      </c>
      <c r="I6" s="82">
        <v>3.6514207863447275E-3</v>
      </c>
      <c r="J6" s="82">
        <v>5.7225829495228869E-4</v>
      </c>
      <c r="K6" s="82">
        <v>1.861857324821926E-3</v>
      </c>
    </row>
    <row r="7" spans="1:13" hidden="1" x14ac:dyDescent="0.3">
      <c r="A7" s="257"/>
      <c r="B7" s="50">
        <v>4</v>
      </c>
      <c r="C7" s="82">
        <v>0.04</v>
      </c>
      <c r="D7" s="82">
        <v>7.6365075753946909E-3</v>
      </c>
      <c r="E7" s="82">
        <v>1.275681195797845E-3</v>
      </c>
      <c r="F7" s="82">
        <v>1.9057731984420213E-2</v>
      </c>
      <c r="G7" s="82">
        <v>1.1159285561456378E-3</v>
      </c>
      <c r="H7" s="82">
        <v>4.5404241092670758E-3</v>
      </c>
      <c r="I7" s="82">
        <v>3.9609073739944609E-3</v>
      </c>
      <c r="J7" s="82">
        <v>6.665656855325032E-4</v>
      </c>
      <c r="K7" s="82">
        <v>1.7462535194475762E-3</v>
      </c>
    </row>
    <row r="8" spans="1:13" x14ac:dyDescent="0.3">
      <c r="A8" s="257">
        <v>2018</v>
      </c>
      <c r="B8" s="50">
        <v>1</v>
      </c>
      <c r="C8" s="82">
        <v>4.0999999999999946E-2</v>
      </c>
      <c r="D8" s="82">
        <v>5.8744009655490523E-3</v>
      </c>
      <c r="E8" s="82">
        <v>6.9884780235002805E-4</v>
      </c>
      <c r="F8" s="82">
        <v>1.6360420539200525E-2</v>
      </c>
      <c r="G8" s="82">
        <v>2.0682920843570901E-3</v>
      </c>
      <c r="H8" s="82">
        <v>9.0674561443031838E-3</v>
      </c>
      <c r="I8" s="82">
        <v>3.9820272888412495E-3</v>
      </c>
      <c r="J8" s="82">
        <v>1.0646990759602998E-3</v>
      </c>
      <c r="K8" s="82">
        <v>1.8838560994385179E-3</v>
      </c>
    </row>
    <row r="9" spans="1:13" x14ac:dyDescent="0.3">
      <c r="A9" s="257"/>
      <c r="B9" s="50">
        <v>2</v>
      </c>
      <c r="C9" s="82">
        <v>4.200000000000003E-2</v>
      </c>
      <c r="D9" s="82">
        <v>8.2394015265832218E-3</v>
      </c>
      <c r="E9" s="82">
        <v>9.6935031079832935E-4</v>
      </c>
      <c r="F9" s="82">
        <v>1.5165739414869959E-2</v>
      </c>
      <c r="G9" s="82">
        <v>1.8474004360936977E-3</v>
      </c>
      <c r="H9" s="82">
        <v>9.0828832828598344E-3</v>
      </c>
      <c r="I9" s="82">
        <v>4.025833314111155E-3</v>
      </c>
      <c r="J9" s="82">
        <v>1.0969435244225594E-3</v>
      </c>
      <c r="K9" s="82">
        <v>1.5724481902612782E-3</v>
      </c>
    </row>
    <row r="10" spans="1:13" x14ac:dyDescent="0.3">
      <c r="A10" s="257"/>
      <c r="B10" s="50">
        <v>3</v>
      </c>
      <c r="C10" s="82">
        <v>4.0999999999999946E-2</v>
      </c>
      <c r="D10" s="82">
        <v>7.7158306279620156E-3</v>
      </c>
      <c r="E10" s="82">
        <v>8.925048036163793E-4</v>
      </c>
      <c r="F10" s="82">
        <v>1.3205705941266075E-2</v>
      </c>
      <c r="G10" s="82">
        <v>2.4450926919343404E-3</v>
      </c>
      <c r="H10" s="82">
        <v>1.0364655415868961E-2</v>
      </c>
      <c r="I10" s="82">
        <v>3.5181108308910613E-3</v>
      </c>
      <c r="J10" s="82">
        <v>7.8774703314818363E-4</v>
      </c>
      <c r="K10" s="82">
        <v>2.0703526553129291E-3</v>
      </c>
    </row>
    <row r="11" spans="1:13" x14ac:dyDescent="0.3">
      <c r="A11" s="257"/>
      <c r="B11" s="50">
        <v>4</v>
      </c>
      <c r="C11" s="82">
        <v>4.0999999999999995E-2</v>
      </c>
      <c r="D11" s="82">
        <v>6.9546034158328371E-3</v>
      </c>
      <c r="E11" s="82">
        <v>1.4181365203249886E-3</v>
      </c>
      <c r="F11" s="82">
        <v>1.0840169605999371E-2</v>
      </c>
      <c r="G11" s="82">
        <v>2.2782513846999575E-3</v>
      </c>
      <c r="H11" s="82">
        <v>1.2344737694096299E-2</v>
      </c>
      <c r="I11" s="82">
        <v>3.7786225407754085E-3</v>
      </c>
      <c r="J11" s="82">
        <v>7.9844804581009486E-4</v>
      </c>
      <c r="K11" s="82">
        <v>2.5870307924610392E-3</v>
      </c>
    </row>
    <row r="12" spans="1:13" x14ac:dyDescent="0.3">
      <c r="A12" s="257">
        <v>2019</v>
      </c>
      <c r="B12" s="115">
        <v>1</v>
      </c>
      <c r="C12" s="118">
        <v>3.7999999999999999E-2</v>
      </c>
      <c r="D12" s="82">
        <v>8.1914536216427108E-3</v>
      </c>
      <c r="E12" s="82">
        <v>7.2723644745326652E-4</v>
      </c>
      <c r="F12" s="82">
        <v>1.0084738000523966E-2</v>
      </c>
      <c r="G12" s="82">
        <v>2.9708438282991562E-3</v>
      </c>
      <c r="H12" s="82">
        <v>1.0544607009503784E-2</v>
      </c>
      <c r="I12" s="82">
        <v>3.5961935274511315E-3</v>
      </c>
      <c r="J12" s="82">
        <v>3.2362701946172676E-5</v>
      </c>
      <c r="K12" s="82">
        <v>1.852564863179814E-3</v>
      </c>
    </row>
    <row r="13" spans="1:13" x14ac:dyDescent="0.3">
      <c r="A13" s="257"/>
      <c r="B13" s="115">
        <v>2</v>
      </c>
      <c r="C13" s="118">
        <v>4.1000000000000002E-2</v>
      </c>
      <c r="D13" s="82">
        <v>9.070149029980927E-3</v>
      </c>
      <c r="E13" s="82">
        <v>9.2651220822081352E-4</v>
      </c>
      <c r="F13" s="82">
        <v>8.4013031526195599E-3</v>
      </c>
      <c r="G13" s="82">
        <v>5.1047412445123534E-3</v>
      </c>
      <c r="H13" s="82">
        <v>1.1237528281233811E-2</v>
      </c>
      <c r="I13" s="82">
        <v>4.2258083068612362E-3</v>
      </c>
      <c r="J13" s="82">
        <v>2.8446580406630591E-4</v>
      </c>
      <c r="K13" s="82">
        <v>1.7494919725050009E-3</v>
      </c>
    </row>
    <row r="14" spans="1:13" x14ac:dyDescent="0.3">
      <c r="A14" s="257"/>
      <c r="B14" s="115">
        <v>3</v>
      </c>
      <c r="C14" s="118">
        <v>4.2999999999999997E-2</v>
      </c>
      <c r="D14" s="82">
        <v>8.068068976918287E-3</v>
      </c>
      <c r="E14" s="82">
        <v>-2.0858437781656313E-4</v>
      </c>
      <c r="F14" s="82">
        <v>9.8238677576175642E-3</v>
      </c>
      <c r="G14" s="82">
        <v>7.2053800108465042E-3</v>
      </c>
      <c r="H14" s="82">
        <v>1.1611184617843577E-2</v>
      </c>
      <c r="I14" s="82">
        <v>4.2278281268028012E-3</v>
      </c>
      <c r="J14" s="82">
        <v>6.6563908874062215E-4</v>
      </c>
      <c r="K14" s="82">
        <v>1.6066157990471989E-3</v>
      </c>
    </row>
    <row r="15" spans="1:13" x14ac:dyDescent="0.3">
      <c r="A15" s="257"/>
      <c r="B15" s="115">
        <v>4</v>
      </c>
      <c r="C15" s="118">
        <v>4.4999999999999998E-2</v>
      </c>
      <c r="D15" s="82">
        <v>7.6608966687736965E-3</v>
      </c>
      <c r="E15" s="82">
        <v>3.8183966833467192E-4</v>
      </c>
      <c r="F15" s="82">
        <v>1.081726776178114E-2</v>
      </c>
      <c r="G15" s="82">
        <v>7.0780414554823682E-3</v>
      </c>
      <c r="H15" s="82">
        <v>1.22750250485595E-2</v>
      </c>
      <c r="I15" s="82">
        <v>4.1693026238973606E-3</v>
      </c>
      <c r="J15" s="82">
        <v>9.6191600899843421E-4</v>
      </c>
      <c r="K15" s="82">
        <v>1.6557107641728222E-3</v>
      </c>
    </row>
    <row r="16" spans="1:13" x14ac:dyDescent="0.3">
      <c r="A16" s="115">
        <v>2020</v>
      </c>
      <c r="B16" s="115">
        <v>1</v>
      </c>
      <c r="C16" s="118">
        <v>2.7000000000000003E-2</v>
      </c>
      <c r="D16" s="82">
        <v>1.5171257563041836E-3</v>
      </c>
      <c r="E16" s="82">
        <v>5.2079427337400886E-4</v>
      </c>
      <c r="F16" s="82">
        <v>1.8955578830217666E-2</v>
      </c>
      <c r="G16" s="82">
        <v>3.9417505718691006E-3</v>
      </c>
      <c r="H16" s="82">
        <v>1.4732745039277529E-3</v>
      </c>
      <c r="I16" s="82">
        <v>-1.0698464886650407E-3</v>
      </c>
      <c r="J16" s="82">
        <v>1.6613225529723318E-3</v>
      </c>
      <c r="K16" s="82">
        <v>0</v>
      </c>
    </row>
    <row r="36" spans="1:13" ht="15.6" x14ac:dyDescent="0.3">
      <c r="A36" s="228" t="s">
        <v>74</v>
      </c>
      <c r="B36" s="228"/>
      <c r="C36" s="228"/>
      <c r="D36" s="228"/>
    </row>
    <row r="37" spans="1:13" ht="15.6" x14ac:dyDescent="0.3">
      <c r="A37" s="229" t="s">
        <v>146</v>
      </c>
      <c r="B37" s="229"/>
      <c r="C37" s="229"/>
      <c r="D37" s="229"/>
      <c r="J37" s="230" t="s">
        <v>0</v>
      </c>
      <c r="K37" s="230"/>
      <c r="L37" s="230"/>
      <c r="M37" s="230"/>
    </row>
  </sheetData>
  <mergeCells count="11">
    <mergeCell ref="A1:M1"/>
    <mergeCell ref="A37:D37"/>
    <mergeCell ref="J37:M37"/>
    <mergeCell ref="A4:A7"/>
    <mergeCell ref="A8:A11"/>
    <mergeCell ref="A2:A3"/>
    <mergeCell ref="B2:B3"/>
    <mergeCell ref="C2:C3"/>
    <mergeCell ref="A36:D36"/>
    <mergeCell ref="D2:K2"/>
    <mergeCell ref="A12:A15"/>
  </mergeCells>
  <hyperlinks>
    <hyperlink ref="J37:M37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3" customWidth="1"/>
    <col min="6" max="6" width="17.88671875" customWidth="1"/>
    <col min="11" max="11" width="13" customWidth="1"/>
    <col min="12" max="12" width="19.6640625" customWidth="1"/>
  </cols>
  <sheetData>
    <row r="1" spans="1:13" ht="15.6" x14ac:dyDescent="0.3">
      <c r="A1" s="232" t="s">
        <v>339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x14ac:dyDescent="0.3">
      <c r="A2" s="237" t="s">
        <v>72</v>
      </c>
      <c r="B2" s="237" t="s">
        <v>73</v>
      </c>
      <c r="C2" s="258" t="s">
        <v>159</v>
      </c>
      <c r="D2" s="237" t="s">
        <v>71</v>
      </c>
      <c r="E2" s="237"/>
      <c r="F2" s="237"/>
      <c r="G2" s="237"/>
      <c r="H2" s="237"/>
      <c r="I2" s="237"/>
    </row>
    <row r="3" spans="1:13" ht="80.25" customHeight="1" x14ac:dyDescent="0.3">
      <c r="A3" s="237"/>
      <c r="B3" s="237"/>
      <c r="C3" s="258"/>
      <c r="D3" s="79" t="s">
        <v>158</v>
      </c>
      <c r="E3" s="79" t="s">
        <v>157</v>
      </c>
      <c r="F3" s="79" t="s">
        <v>156</v>
      </c>
      <c r="G3" s="79" t="s">
        <v>155</v>
      </c>
      <c r="H3" s="79" t="s">
        <v>154</v>
      </c>
      <c r="I3" s="79" t="s">
        <v>153</v>
      </c>
    </row>
    <row r="4" spans="1:13" hidden="1" x14ac:dyDescent="0.3">
      <c r="A4" s="258">
        <v>2017</v>
      </c>
      <c r="B4" s="79">
        <v>1</v>
      </c>
      <c r="C4" s="23">
        <v>5.5999999999999946E-2</v>
      </c>
      <c r="D4" s="23">
        <v>4.4483767308393825E-3</v>
      </c>
      <c r="E4" s="23">
        <v>3.9867164569266894E-2</v>
      </c>
      <c r="F4" s="23">
        <v>4.4583221928123451E-4</v>
      </c>
      <c r="G4" s="23">
        <v>2.3603664494223674E-3</v>
      </c>
      <c r="H4" s="23">
        <v>9.3935236217146216E-3</v>
      </c>
      <c r="I4" s="23">
        <v>-5.1526359052455283E-4</v>
      </c>
      <c r="J4" s="26"/>
    </row>
    <row r="5" spans="1:13" hidden="1" x14ac:dyDescent="0.3">
      <c r="A5" s="258"/>
      <c r="B5" s="79">
        <v>2</v>
      </c>
      <c r="C5" s="23">
        <v>9.4000000000000056E-2</v>
      </c>
      <c r="D5" s="23">
        <v>3.5150107261356974E-3</v>
      </c>
      <c r="E5" s="23">
        <v>7.4904665458559339E-2</v>
      </c>
      <c r="F5" s="23">
        <v>1.97559446434762E-3</v>
      </c>
      <c r="G5" s="23">
        <v>1.8288460104076121E-3</v>
      </c>
      <c r="H5" s="23">
        <v>1.0391619822405409E-2</v>
      </c>
      <c r="I5" s="23">
        <v>1.3842635181443796E-3</v>
      </c>
      <c r="J5" s="26"/>
    </row>
    <row r="6" spans="1:13" hidden="1" x14ac:dyDescent="0.3">
      <c r="A6" s="258"/>
      <c r="B6" s="79">
        <v>3</v>
      </c>
      <c r="C6" s="23">
        <v>0.11299999999999998</v>
      </c>
      <c r="D6" s="23">
        <v>2.5133612553583724E-3</v>
      </c>
      <c r="E6" s="23">
        <v>9.6153405223209434E-2</v>
      </c>
      <c r="F6" s="23">
        <v>2.0062301454920441E-3</v>
      </c>
      <c r="G6" s="23">
        <v>1.6611174387739774E-3</v>
      </c>
      <c r="H6" s="23">
        <v>8.9696584474198079E-3</v>
      </c>
      <c r="I6" s="23">
        <v>1.6962274897463203E-3</v>
      </c>
      <c r="J6" s="26"/>
    </row>
    <row r="7" spans="1:13" hidden="1" x14ac:dyDescent="0.3">
      <c r="A7" s="258"/>
      <c r="B7" s="79">
        <v>4</v>
      </c>
      <c r="C7" s="23">
        <v>9.2999999999999972E-2</v>
      </c>
      <c r="D7" s="23">
        <v>1.4699383311490468E-3</v>
      </c>
      <c r="E7" s="23">
        <v>8.0875882280233943E-2</v>
      </c>
      <c r="F7" s="23">
        <v>1.9108960566767788E-3</v>
      </c>
      <c r="G7" s="23">
        <v>1.431528986683544E-3</v>
      </c>
      <c r="H7" s="23">
        <v>7.087328975087087E-3</v>
      </c>
      <c r="I7" s="23">
        <v>2.2442537016956977E-4</v>
      </c>
      <c r="J7" s="26"/>
    </row>
    <row r="8" spans="1:13" x14ac:dyDescent="0.3">
      <c r="A8" s="258">
        <v>2018</v>
      </c>
      <c r="B8" s="79">
        <v>1</v>
      </c>
      <c r="C8" s="23">
        <v>5.0999999999999941E-2</v>
      </c>
      <c r="D8" s="23">
        <v>-1.6819910418207319E-3</v>
      </c>
      <c r="E8" s="23">
        <v>4.8746405802816091E-2</v>
      </c>
      <c r="F8" s="23">
        <v>1.0366555086823738E-3</v>
      </c>
      <c r="G8" s="23">
        <v>8.2590590708860674E-4</v>
      </c>
      <c r="H8" s="23">
        <v>1.4287676702683966E-3</v>
      </c>
      <c r="I8" s="23">
        <v>6.4425615296520361E-4</v>
      </c>
      <c r="J8" s="26"/>
    </row>
    <row r="9" spans="1:13" x14ac:dyDescent="0.3">
      <c r="A9" s="258"/>
      <c r="B9" s="79">
        <v>2</v>
      </c>
      <c r="C9" s="23">
        <v>5.5E-2</v>
      </c>
      <c r="D9" s="23">
        <v>-4.1190187864707995E-4</v>
      </c>
      <c r="E9" s="23">
        <v>4.8757788062267944E-2</v>
      </c>
      <c r="F9" s="23">
        <v>1.1152322241937561E-3</v>
      </c>
      <c r="G9" s="23">
        <v>1.7703084127535815E-3</v>
      </c>
      <c r="H9" s="23">
        <v>1.950349388113487E-3</v>
      </c>
      <c r="I9" s="23">
        <v>1.8182237913183209E-3</v>
      </c>
      <c r="J9" s="26"/>
    </row>
    <row r="10" spans="1:13" x14ac:dyDescent="0.3">
      <c r="A10" s="258"/>
      <c r="B10" s="79">
        <v>3</v>
      </c>
      <c r="C10" s="23">
        <v>4.9000000000000002E-2</v>
      </c>
      <c r="D10" s="23">
        <v>5.4017703791782348E-4</v>
      </c>
      <c r="E10" s="23">
        <v>4.1474939646164354E-2</v>
      </c>
      <c r="F10" s="23">
        <v>9.4498180376896253E-4</v>
      </c>
      <c r="G10" s="23">
        <v>1.6661892408027961E-3</v>
      </c>
      <c r="H10" s="23">
        <v>2.4008394287704676E-3</v>
      </c>
      <c r="I10" s="23">
        <v>1.9728728425756526E-3</v>
      </c>
      <c r="J10" s="26"/>
    </row>
    <row r="11" spans="1:13" x14ac:dyDescent="0.3">
      <c r="A11" s="258"/>
      <c r="B11" s="79">
        <v>4</v>
      </c>
      <c r="C11" s="23">
        <v>4.5999999999999944E-2</v>
      </c>
      <c r="D11" s="23">
        <v>5.9721029130342326E-4</v>
      </c>
      <c r="E11" s="23">
        <v>3.7462380267914076E-2</v>
      </c>
      <c r="F11" s="23">
        <v>9.1123410588985756E-4</v>
      </c>
      <c r="G11" s="23">
        <v>1.3418609398256431E-3</v>
      </c>
      <c r="H11" s="23">
        <v>3.5433974909632126E-3</v>
      </c>
      <c r="I11" s="23">
        <v>2.1439169041037333E-3</v>
      </c>
      <c r="J11" s="26"/>
    </row>
    <row r="12" spans="1:13" x14ac:dyDescent="0.3">
      <c r="A12" s="258">
        <v>2019</v>
      </c>
      <c r="B12" s="114">
        <v>1</v>
      </c>
      <c r="C12" s="23">
        <v>4.7999999999999973E-2</v>
      </c>
      <c r="D12" s="23">
        <v>-5.8515625000000061E-4</v>
      </c>
      <c r="E12" s="23">
        <v>2.1757031250000024E-2</v>
      </c>
      <c r="F12" s="23">
        <v>6.4855324074074077E-4</v>
      </c>
      <c r="G12" s="23">
        <v>-1.3173125000000008E-3</v>
      </c>
      <c r="H12" s="23">
        <v>1.2504212962962962E-2</v>
      </c>
      <c r="I12" s="23">
        <v>1.4992671296296249E-2</v>
      </c>
      <c r="J12" s="26"/>
    </row>
    <row r="13" spans="1:13" x14ac:dyDescent="0.3">
      <c r="A13" s="258"/>
      <c r="B13" s="114">
        <v>2</v>
      </c>
      <c r="C13" s="23">
        <v>2.1000000000000001E-2</v>
      </c>
      <c r="D13" s="23">
        <v>-9.9494585217160553E-4</v>
      </c>
      <c r="E13" s="23">
        <v>-1.617648299992985E-2</v>
      </c>
      <c r="F13" s="23">
        <v>1.5763340416896774E-5</v>
      </c>
      <c r="G13" s="23">
        <v>-1.7068489106027905E-4</v>
      </c>
      <c r="H13" s="23">
        <v>1.3960970616651976E-2</v>
      </c>
      <c r="I13" s="23">
        <v>2.4365379786092808E-2</v>
      </c>
      <c r="J13" s="26"/>
    </row>
    <row r="14" spans="1:13" x14ac:dyDescent="0.3">
      <c r="A14" s="258"/>
      <c r="B14" s="114">
        <v>3</v>
      </c>
      <c r="C14" s="23">
        <v>3.0999999999999944E-2</v>
      </c>
      <c r="D14" s="23">
        <v>-7.753586706689457E-4</v>
      </c>
      <c r="E14" s="23">
        <v>-4.0484973017567314E-3</v>
      </c>
      <c r="F14" s="23">
        <v>1.3390956489730705E-4</v>
      </c>
      <c r="G14" s="23">
        <v>5.7207197368322124E-4</v>
      </c>
      <c r="H14" s="23">
        <v>1.3750538449116161E-2</v>
      </c>
      <c r="I14" s="23">
        <v>2.1367335984728932E-2</v>
      </c>
      <c r="J14" s="26"/>
    </row>
    <row r="15" spans="1:13" x14ac:dyDescent="0.3">
      <c r="A15" s="258"/>
      <c r="B15" s="114">
        <v>4</v>
      </c>
      <c r="C15" s="23">
        <v>3.7000000000000026E-2</v>
      </c>
      <c r="D15" s="23">
        <v>-4.6278759026555837E-4</v>
      </c>
      <c r="E15" s="23">
        <v>1.6039831532577659E-3</v>
      </c>
      <c r="F15" s="23">
        <v>2.2669981181046737E-4</v>
      </c>
      <c r="G15" s="23">
        <v>1.5285655187230135E-3</v>
      </c>
      <c r="H15" s="23">
        <v>1.3025200912997817E-2</v>
      </c>
      <c r="I15" s="23">
        <v>2.1078338193476522E-2</v>
      </c>
      <c r="J15" s="26"/>
    </row>
    <row r="16" spans="1:13" x14ac:dyDescent="0.3">
      <c r="A16" s="114">
        <v>2020</v>
      </c>
      <c r="B16" s="114" t="s">
        <v>239</v>
      </c>
      <c r="C16" s="23">
        <v>0.06</v>
      </c>
      <c r="D16" s="23">
        <v>6.3491297276132273E-4</v>
      </c>
      <c r="E16" s="23">
        <v>4.6169755329113063E-2</v>
      </c>
      <c r="F16" s="23">
        <v>1.7869609434018776E-3</v>
      </c>
      <c r="G16" s="23">
        <v>3.1614109939477595E-3</v>
      </c>
      <c r="H16" s="23">
        <v>2.9402068912973566E-3</v>
      </c>
      <c r="I16" s="23">
        <v>5.3067528694786146E-3</v>
      </c>
      <c r="J16" s="26"/>
    </row>
    <row r="17" spans="1:10" x14ac:dyDescent="0.3">
      <c r="A17" s="119"/>
      <c r="B17" s="119"/>
      <c r="J17" s="26"/>
    </row>
    <row r="18" spans="1:10" x14ac:dyDescent="0.3">
      <c r="A18" s="119"/>
      <c r="B18" s="119"/>
      <c r="J18" s="26"/>
    </row>
    <row r="19" spans="1:10" x14ac:dyDescent="0.3">
      <c r="A19" s="25"/>
    </row>
    <row r="32" spans="1:10" ht="15.6" x14ac:dyDescent="0.3">
      <c r="A32" s="228" t="s">
        <v>74</v>
      </c>
      <c r="B32" s="228"/>
      <c r="C32" s="228"/>
      <c r="D32" s="228"/>
    </row>
    <row r="33" spans="1:13" ht="15.6" x14ac:dyDescent="0.3">
      <c r="A33" s="229" t="s">
        <v>146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11">
    <mergeCell ref="A1:M1"/>
    <mergeCell ref="D2:I2"/>
    <mergeCell ref="A32:D32"/>
    <mergeCell ref="A33:D33"/>
    <mergeCell ref="J33:M33"/>
    <mergeCell ref="A4:A7"/>
    <mergeCell ref="A8:A11"/>
    <mergeCell ref="A2:A3"/>
    <mergeCell ref="B2:B3"/>
    <mergeCell ref="C2:C3"/>
    <mergeCell ref="A12:A15"/>
  </mergeCells>
  <hyperlinks>
    <hyperlink ref="J33:M33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6" max="6" width="14.6640625" customWidth="1"/>
    <col min="7" max="7" width="12.33203125" customWidth="1"/>
    <col min="8" max="9" width="13.109375" customWidth="1"/>
    <col min="10" max="10" width="13.44140625" customWidth="1"/>
    <col min="11" max="11" width="11.109375" customWidth="1"/>
  </cols>
  <sheetData>
    <row r="1" spans="1:13" ht="15.6" x14ac:dyDescent="0.3">
      <c r="A1" s="232" t="s">
        <v>340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x14ac:dyDescent="0.3">
      <c r="A2" s="260" t="s">
        <v>72</v>
      </c>
      <c r="B2" s="260" t="s">
        <v>73</v>
      </c>
      <c r="C2" s="261" t="s">
        <v>166</v>
      </c>
      <c r="D2" s="238" t="s">
        <v>71</v>
      </c>
      <c r="E2" s="238"/>
      <c r="F2" s="238"/>
      <c r="G2" s="238"/>
      <c r="H2" s="238"/>
      <c r="I2" s="238"/>
    </row>
    <row r="3" spans="1:13" ht="86.4" x14ac:dyDescent="0.3">
      <c r="A3" s="260"/>
      <c r="B3" s="260"/>
      <c r="C3" s="261"/>
      <c r="D3" s="37" t="s">
        <v>165</v>
      </c>
      <c r="E3" s="37" t="s">
        <v>164</v>
      </c>
      <c r="F3" s="37" t="s">
        <v>163</v>
      </c>
      <c r="G3" s="38" t="s">
        <v>162</v>
      </c>
      <c r="H3" s="38" t="s">
        <v>161</v>
      </c>
      <c r="I3" s="38" t="s">
        <v>160</v>
      </c>
    </row>
    <row r="4" spans="1:13" hidden="1" x14ac:dyDescent="0.3">
      <c r="A4" s="259">
        <v>2017</v>
      </c>
      <c r="B4" s="39">
        <v>1</v>
      </c>
      <c r="C4" s="40">
        <v>6.5000000000000002E-2</v>
      </c>
      <c r="D4" s="40">
        <v>6.7131461068737084E-3</v>
      </c>
      <c r="E4" s="40">
        <v>2.3606987390510153E-3</v>
      </c>
      <c r="F4" s="40">
        <v>1.451359859327511E-2</v>
      </c>
      <c r="G4" s="40">
        <v>3.1757599548271509E-2</v>
      </c>
      <c r="H4" s="40">
        <v>1.483495994320548E-3</v>
      </c>
      <c r="I4" s="40">
        <v>8.1714610182081152E-3</v>
      </c>
    </row>
    <row r="5" spans="1:13" hidden="1" x14ac:dyDescent="0.3">
      <c r="A5" s="259"/>
      <c r="B5" s="39">
        <v>2</v>
      </c>
      <c r="C5" s="40">
        <v>6.5000000000000002E-2</v>
      </c>
      <c r="D5" s="40">
        <v>1.5195012872337044E-2</v>
      </c>
      <c r="E5" s="40">
        <v>3.8669003239032496E-3</v>
      </c>
      <c r="F5" s="40">
        <v>6.1872721336295967E-3</v>
      </c>
      <c r="G5" s="40">
        <v>3.5153905475727512E-2</v>
      </c>
      <c r="H5" s="40">
        <v>3.1240523446145647E-3</v>
      </c>
      <c r="I5" s="40">
        <v>1.4728568497880358E-3</v>
      </c>
    </row>
    <row r="6" spans="1:13" hidden="1" x14ac:dyDescent="0.3">
      <c r="A6" s="259"/>
      <c r="B6" s="39">
        <v>3</v>
      </c>
      <c r="C6" s="40">
        <v>5.700000000000003E-2</v>
      </c>
      <c r="D6" s="40">
        <v>1.0826759978198187E-2</v>
      </c>
      <c r="E6" s="40">
        <v>4.4097800131303036E-3</v>
      </c>
      <c r="F6" s="40">
        <v>4.750435927521301E-3</v>
      </c>
      <c r="G6" s="40">
        <v>3.0873454710224915E-2</v>
      </c>
      <c r="H6" s="40">
        <v>5.2220316936860897E-3</v>
      </c>
      <c r="I6" s="40">
        <v>9.1753767723922407E-4</v>
      </c>
    </row>
    <row r="7" spans="1:13" hidden="1" x14ac:dyDescent="0.3">
      <c r="A7" s="259"/>
      <c r="B7" s="39">
        <v>4</v>
      </c>
      <c r="C7" s="40">
        <v>5.0999999999999997E-2</v>
      </c>
      <c r="D7" s="40">
        <v>8.3442883313321614E-3</v>
      </c>
      <c r="E7" s="40">
        <v>5.6452088138327786E-3</v>
      </c>
      <c r="F7" s="40">
        <v>4.1770891895216945E-3</v>
      </c>
      <c r="G7" s="40">
        <v>2.5732648681647111E-2</v>
      </c>
      <c r="H7" s="40">
        <v>5.2371156069334103E-3</v>
      </c>
      <c r="I7" s="40">
        <v>1.8636493767327845E-3</v>
      </c>
    </row>
    <row r="8" spans="1:13" x14ac:dyDescent="0.3">
      <c r="A8" s="259">
        <v>2018</v>
      </c>
      <c r="B8" s="39">
        <v>1</v>
      </c>
      <c r="C8" s="40">
        <v>6.2000000000000027E-2</v>
      </c>
      <c r="D8" s="40">
        <v>1.2577740349572108E-2</v>
      </c>
      <c r="E8" s="40">
        <v>6.1081086891095916E-3</v>
      </c>
      <c r="F8" s="40">
        <v>4.0360915554569074E-3</v>
      </c>
      <c r="G8" s="40">
        <v>2.7003336542893597E-2</v>
      </c>
      <c r="H8" s="40">
        <v>8.5869385894132514E-3</v>
      </c>
      <c r="I8" s="40">
        <v>3.6877842735545752E-3</v>
      </c>
    </row>
    <row r="9" spans="1:13" x14ac:dyDescent="0.3">
      <c r="A9" s="259"/>
      <c r="B9" s="39">
        <v>2</v>
      </c>
      <c r="C9" s="40">
        <v>5.2000000000000005E-2</v>
      </c>
      <c r="D9" s="40">
        <v>8.5000000000000006E-3</v>
      </c>
      <c r="E9" s="40">
        <v>4.1999999999999997E-3</v>
      </c>
      <c r="F9" s="40">
        <v>3.5400535633872961E-3</v>
      </c>
      <c r="G9" s="40">
        <v>1.569281349986967E-2</v>
      </c>
      <c r="H9" s="40">
        <v>1.669964970492736E-2</v>
      </c>
      <c r="I9" s="40">
        <v>3.3868741260398585E-3</v>
      </c>
    </row>
    <row r="10" spans="1:13" x14ac:dyDescent="0.3">
      <c r="A10" s="259"/>
      <c r="B10" s="39">
        <v>3</v>
      </c>
      <c r="C10" s="40">
        <v>5.0999999999999997E-2</v>
      </c>
      <c r="D10" s="40">
        <v>5.231531720995438E-3</v>
      </c>
      <c r="E10" s="40">
        <v>3.1740218534266011E-3</v>
      </c>
      <c r="F10" s="40">
        <v>5.7103278013989874E-3</v>
      </c>
      <c r="G10" s="40">
        <v>1.8790140355689676E-2</v>
      </c>
      <c r="H10" s="40">
        <v>1.388187339032902E-2</v>
      </c>
      <c r="I10" s="40">
        <v>4.2121048781602255E-3</v>
      </c>
    </row>
    <row r="11" spans="1:13" x14ac:dyDescent="0.3">
      <c r="A11" s="259"/>
      <c r="B11" s="39">
        <v>4</v>
      </c>
      <c r="C11" s="40">
        <v>0.04</v>
      </c>
      <c r="D11" s="40">
        <v>2.5999999999999999E-3</v>
      </c>
      <c r="E11" s="40">
        <v>3.4000000000000002E-3</v>
      </c>
      <c r="F11" s="40">
        <v>6.3917220929851533E-3</v>
      </c>
      <c r="G11" s="40">
        <v>9.8261308607188631E-3</v>
      </c>
      <c r="H11" s="40">
        <v>1.40736211133318E-2</v>
      </c>
      <c r="I11" s="40">
        <v>3.6656111092908759E-3</v>
      </c>
    </row>
    <row r="12" spans="1:13" x14ac:dyDescent="0.3">
      <c r="A12" s="259">
        <v>2019</v>
      </c>
      <c r="B12" s="116">
        <v>1</v>
      </c>
      <c r="C12" s="41">
        <v>1.6E-2</v>
      </c>
      <c r="D12" s="41">
        <v>7.4999999999999997E-3</v>
      </c>
      <c r="E12" s="41">
        <v>5.3E-3</v>
      </c>
      <c r="F12" s="41">
        <v>2.8E-3</v>
      </c>
      <c r="G12" s="41">
        <v>-1.5599999999999999E-2</v>
      </c>
      <c r="H12" s="41">
        <v>9.2999999999999992E-3</v>
      </c>
      <c r="I12" s="41">
        <v>6.7000000000000002E-3</v>
      </c>
    </row>
    <row r="13" spans="1:13" x14ac:dyDescent="0.3">
      <c r="A13" s="259"/>
      <c r="B13" s="116">
        <v>2</v>
      </c>
      <c r="C13" s="40">
        <v>3.4000000000000058E-2</v>
      </c>
      <c r="D13" s="40">
        <v>7.1999999999999998E-3</v>
      </c>
      <c r="E13" s="40">
        <v>2.5000000000000001E-3</v>
      </c>
      <c r="F13" s="40">
        <v>6.0975089497170357E-3</v>
      </c>
      <c r="G13" s="40">
        <v>6.8942074579146926E-3</v>
      </c>
      <c r="H13" s="40">
        <v>1.2796429945584586E-2</v>
      </c>
      <c r="I13" s="40">
        <v>-1.4587163194651209E-3</v>
      </c>
    </row>
    <row r="14" spans="1:13" x14ac:dyDescent="0.3">
      <c r="A14" s="259"/>
      <c r="B14" s="116">
        <v>3</v>
      </c>
      <c r="C14" s="40">
        <v>3.5000000000000003E-2</v>
      </c>
      <c r="D14" s="40">
        <v>9.1000000000000004E-3</v>
      </c>
      <c r="E14" s="40">
        <v>3.0999999999999999E-3</v>
      </c>
      <c r="F14" s="40">
        <v>5.1450620918821509E-3</v>
      </c>
      <c r="G14" s="40">
        <v>7.2928195571619284E-3</v>
      </c>
      <c r="H14" s="40">
        <v>1.7613554744078084E-2</v>
      </c>
      <c r="I14" s="40">
        <v>-7.2279536141151993E-3</v>
      </c>
    </row>
    <row r="15" spans="1:13" x14ac:dyDescent="0.3">
      <c r="A15" s="259"/>
      <c r="B15" s="116">
        <v>4</v>
      </c>
      <c r="C15" s="40">
        <v>4.400000000000006E-2</v>
      </c>
      <c r="D15" s="40">
        <v>2.8999999999999998E-3</v>
      </c>
      <c r="E15" s="40">
        <v>2.5000000000000001E-3</v>
      </c>
      <c r="F15" s="40">
        <v>4.9736880566847476E-3</v>
      </c>
      <c r="G15" s="40">
        <v>1.8307209900573045E-2</v>
      </c>
      <c r="H15" s="40">
        <v>2.1530534298435777E-2</v>
      </c>
      <c r="I15" s="40">
        <v>-6.2105258514238313E-3</v>
      </c>
    </row>
    <row r="16" spans="1:13" x14ac:dyDescent="0.3">
      <c r="A16" s="116">
        <v>2020</v>
      </c>
      <c r="B16" s="116" t="s">
        <v>239</v>
      </c>
      <c r="C16" s="40">
        <v>7.0000000000000007E-2</v>
      </c>
      <c r="D16" s="40">
        <v>3.4999999999999996E-3</v>
      </c>
      <c r="E16" s="40">
        <v>3.9000000000000003E-3</v>
      </c>
      <c r="F16" s="40">
        <v>8.0447634312033644E-4</v>
      </c>
      <c r="G16" s="40">
        <v>2.4045108872473121E-2</v>
      </c>
      <c r="H16" s="40">
        <v>2.7377205374130596E-2</v>
      </c>
      <c r="I16" s="40">
        <v>1.0397901564231198E-2</v>
      </c>
    </row>
    <row r="17" spans="1:9" x14ac:dyDescent="0.3">
      <c r="A17" s="120"/>
      <c r="B17" s="120"/>
      <c r="C17" s="121"/>
      <c r="D17" s="121"/>
      <c r="E17" s="121"/>
      <c r="F17" s="121"/>
      <c r="G17" s="121"/>
      <c r="H17" s="121"/>
      <c r="I17" s="121"/>
    </row>
    <row r="18" spans="1:9" x14ac:dyDescent="0.3">
      <c r="A18" s="120"/>
      <c r="B18" s="120"/>
      <c r="D18" s="26"/>
      <c r="E18" s="26"/>
      <c r="F18" s="26"/>
      <c r="G18" s="26"/>
      <c r="H18" s="26"/>
      <c r="I18" s="26"/>
    </row>
    <row r="19" spans="1:9" x14ac:dyDescent="0.3">
      <c r="C19" s="24"/>
      <c r="D19" s="26"/>
      <c r="E19" s="26"/>
      <c r="F19" s="122"/>
      <c r="G19" s="122"/>
      <c r="H19" s="122"/>
      <c r="I19" s="122"/>
    </row>
    <row r="32" spans="1:9" ht="15.6" x14ac:dyDescent="0.3">
      <c r="A32" s="228" t="s">
        <v>74</v>
      </c>
      <c r="B32" s="228"/>
      <c r="C32" s="228"/>
      <c r="D32" s="228"/>
    </row>
    <row r="33" spans="1:13" ht="15.6" x14ac:dyDescent="0.3">
      <c r="A33" s="229" t="s">
        <v>146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11">
    <mergeCell ref="A1:M1"/>
    <mergeCell ref="D2:I2"/>
    <mergeCell ref="A32:D32"/>
    <mergeCell ref="A33:D33"/>
    <mergeCell ref="J33:M33"/>
    <mergeCell ref="A4:A7"/>
    <mergeCell ref="A8:A11"/>
    <mergeCell ref="A2:A3"/>
    <mergeCell ref="B2:B3"/>
    <mergeCell ref="C2:C3"/>
    <mergeCell ref="A12:A15"/>
  </mergeCells>
  <hyperlinks>
    <hyperlink ref="J33:M33" location="Содержание!A1" display="Содержание"/>
  </hyperlink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L27"/>
  <sheetViews>
    <sheetView showGridLines="0" view="pageBreakPreview" zoomScale="75" zoomScaleNormal="100" zoomScaleSheetLayoutView="75" workbookViewId="0">
      <selection sqref="A1:L1"/>
    </sheetView>
  </sheetViews>
  <sheetFormatPr defaultRowHeight="14.4" x14ac:dyDescent="0.3"/>
  <sheetData>
    <row r="1" spans="1:12" ht="15.6" x14ac:dyDescent="0.3">
      <c r="A1" s="228" t="s">
        <v>213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6" spans="1:12" ht="15.6" x14ac:dyDescent="0.3">
      <c r="A26" s="228" t="s">
        <v>74</v>
      </c>
      <c r="B26" s="228"/>
      <c r="C26" s="228"/>
      <c r="D26" s="228"/>
    </row>
    <row r="27" spans="1:12" ht="15.6" x14ac:dyDescent="0.3">
      <c r="A27" s="231" t="s">
        <v>90</v>
      </c>
      <c r="B27" s="231"/>
      <c r="C27" s="231"/>
      <c r="D27" s="231"/>
      <c r="I27" s="230" t="s">
        <v>0</v>
      </c>
      <c r="J27" s="230"/>
      <c r="K27" s="230"/>
      <c r="L27" s="230"/>
    </row>
  </sheetData>
  <mergeCells count="4">
    <mergeCell ref="A26:D26"/>
    <mergeCell ref="A27:D27"/>
    <mergeCell ref="I27:L27"/>
    <mergeCell ref="A1:L1"/>
  </mergeCells>
  <hyperlinks>
    <hyperlink ref="I27:L27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4"/>
  <sheetViews>
    <sheetView view="pageBreakPreview" zoomScale="75" zoomScaleNormal="100" zoomScaleSheetLayoutView="75" workbookViewId="0">
      <selection sqref="A1:I1"/>
    </sheetView>
  </sheetViews>
  <sheetFormatPr defaultRowHeight="14.4" x14ac:dyDescent="0.3"/>
  <cols>
    <col min="1" max="1" width="40" customWidth="1"/>
    <col min="6" max="6" width="14.6640625" customWidth="1"/>
    <col min="7" max="7" width="12.33203125" customWidth="1"/>
    <col min="8" max="9" width="13.109375" customWidth="1"/>
  </cols>
  <sheetData>
    <row r="1" spans="1:9" ht="15.6" x14ac:dyDescent="0.3">
      <c r="A1" s="232" t="s">
        <v>341</v>
      </c>
      <c r="B1" s="232"/>
      <c r="C1" s="232"/>
      <c r="D1" s="232"/>
      <c r="E1" s="232"/>
      <c r="F1" s="232"/>
      <c r="G1" s="232"/>
      <c r="H1" s="232"/>
      <c r="I1" s="232"/>
    </row>
    <row r="2" spans="1:9" x14ac:dyDescent="0.3">
      <c r="A2" s="4"/>
      <c r="B2" s="5">
        <v>43922</v>
      </c>
      <c r="C2" s="5">
        <v>43891</v>
      </c>
    </row>
    <row r="3" spans="1:9" x14ac:dyDescent="0.3">
      <c r="A3" s="4" t="s">
        <v>240</v>
      </c>
      <c r="B3" s="126">
        <v>-0.28630278276045429</v>
      </c>
      <c r="C3" s="126">
        <v>-3.9693089751196675E-2</v>
      </c>
    </row>
    <row r="4" spans="1:9" x14ac:dyDescent="0.3">
      <c r="A4" s="4" t="s">
        <v>241</v>
      </c>
      <c r="B4" s="126">
        <v>-0.2652276283103171</v>
      </c>
      <c r="C4" s="126">
        <v>-8.3946403930037494E-2</v>
      </c>
    </row>
    <row r="5" spans="1:9" x14ac:dyDescent="0.3">
      <c r="A5" s="4" t="s">
        <v>242</v>
      </c>
      <c r="B5" s="126">
        <v>-0.13665876807093313</v>
      </c>
      <c r="C5" s="126">
        <v>4.829196532212654E-2</v>
      </c>
    </row>
    <row r="6" spans="1:9" x14ac:dyDescent="0.3">
      <c r="A6" s="4" t="s">
        <v>270</v>
      </c>
      <c r="B6" s="126">
        <v>1.8088091892361602E-2</v>
      </c>
      <c r="C6" s="126">
        <v>0.30697090693107842</v>
      </c>
    </row>
    <row r="7" spans="1:9" x14ac:dyDescent="0.3">
      <c r="A7" s="4" t="s">
        <v>244</v>
      </c>
      <c r="B7" s="126">
        <v>5.326066894515713E-2</v>
      </c>
      <c r="C7" s="126">
        <v>0.4193119018070115</v>
      </c>
    </row>
    <row r="8" spans="1:9" x14ac:dyDescent="0.3">
      <c r="A8" s="4" t="s">
        <v>245</v>
      </c>
      <c r="B8" s="126">
        <v>0.26787060935076901</v>
      </c>
      <c r="C8" s="126">
        <v>0.16819206763755079</v>
      </c>
    </row>
    <row r="9" spans="1:9" x14ac:dyDescent="0.3">
      <c r="A9" s="4" t="s">
        <v>269</v>
      </c>
      <c r="B9" s="126">
        <v>0.30353865766603327</v>
      </c>
      <c r="C9" s="126">
        <v>0.57647899782596501</v>
      </c>
    </row>
    <row r="10" spans="1:9" x14ac:dyDescent="0.3">
      <c r="A10" s="4"/>
      <c r="B10" s="126">
        <v>0</v>
      </c>
      <c r="C10" s="126">
        <v>0</v>
      </c>
    </row>
    <row r="11" spans="1:9" x14ac:dyDescent="0.3">
      <c r="A11" s="125" t="s">
        <v>243</v>
      </c>
      <c r="B11" s="126">
        <v>-5.3075700218888501E-2</v>
      </c>
      <c r="C11" s="126">
        <v>0.12825597456605847</v>
      </c>
    </row>
    <row r="17" spans="1:9" x14ac:dyDescent="0.3">
      <c r="A17" s="120"/>
      <c r="F17" s="121"/>
      <c r="G17" s="121"/>
      <c r="H17" s="121"/>
      <c r="I17" s="121"/>
    </row>
    <row r="18" spans="1:9" x14ac:dyDescent="0.3">
      <c r="A18" s="120"/>
      <c r="F18" s="26"/>
      <c r="G18" s="26"/>
      <c r="H18" s="26"/>
      <c r="I18" s="26"/>
    </row>
    <row r="19" spans="1:9" x14ac:dyDescent="0.3">
      <c r="F19" s="122"/>
      <c r="G19" s="122"/>
      <c r="H19" s="122"/>
      <c r="I19" s="122"/>
    </row>
    <row r="23" spans="1:9" ht="15.6" x14ac:dyDescent="0.3">
      <c r="A23" s="228" t="s">
        <v>74</v>
      </c>
      <c r="B23" s="228"/>
      <c r="C23" s="228"/>
      <c r="D23" s="228"/>
    </row>
    <row r="24" spans="1:9" ht="15.6" x14ac:dyDescent="0.3">
      <c r="A24" s="229" t="s">
        <v>146</v>
      </c>
      <c r="B24" s="229"/>
      <c r="C24" s="229"/>
      <c r="D24" s="229"/>
      <c r="F24" s="230" t="s">
        <v>0</v>
      </c>
      <c r="G24" s="230"/>
      <c r="H24" s="230"/>
      <c r="I24" s="230"/>
    </row>
  </sheetData>
  <mergeCells count="4">
    <mergeCell ref="A23:D23"/>
    <mergeCell ref="A24:D24"/>
    <mergeCell ref="F24:I24"/>
    <mergeCell ref="A1:I1"/>
  </mergeCells>
  <hyperlinks>
    <hyperlink ref="F24:I24" location="Содержание!A1" display="Содержание"/>
  </hyperlinks>
  <pageMargins left="0.7" right="0.7" top="0.75" bottom="0.75" header="0.3" footer="0.3"/>
  <pageSetup paperSize="9" scale="48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5"/>
  <sheetViews>
    <sheetView view="pageBreakPreview" zoomScale="75" zoomScaleNormal="100" zoomScaleSheetLayoutView="75" workbookViewId="0">
      <selection sqref="A1:I1"/>
    </sheetView>
  </sheetViews>
  <sheetFormatPr defaultRowHeight="14.4" x14ac:dyDescent="0.3"/>
  <cols>
    <col min="1" max="1" width="24.44140625" customWidth="1"/>
    <col min="6" max="6" width="14.6640625" customWidth="1"/>
    <col min="7" max="7" width="12.33203125" customWidth="1"/>
    <col min="8" max="9" width="13.109375" customWidth="1"/>
  </cols>
  <sheetData>
    <row r="1" spans="1:9" ht="15.6" x14ac:dyDescent="0.3">
      <c r="A1" s="232" t="s">
        <v>342</v>
      </c>
      <c r="B1" s="232"/>
      <c r="C1" s="232"/>
      <c r="D1" s="232"/>
      <c r="E1" s="232"/>
      <c r="F1" s="232"/>
      <c r="G1" s="232"/>
      <c r="H1" s="232"/>
      <c r="I1" s="232"/>
    </row>
    <row r="2" spans="1:9" x14ac:dyDescent="0.3">
      <c r="A2" s="141" t="s">
        <v>266</v>
      </c>
      <c r="B2" s="142" t="s">
        <v>246</v>
      </c>
      <c r="C2" s="143" t="s">
        <v>247</v>
      </c>
    </row>
    <row r="3" spans="1:9" x14ac:dyDescent="0.3">
      <c r="A3" s="144"/>
      <c r="B3" s="145"/>
      <c r="C3" s="146"/>
    </row>
    <row r="4" spans="1:9" x14ac:dyDescent="0.3">
      <c r="A4" s="147" t="s">
        <v>248</v>
      </c>
      <c r="B4" s="148">
        <v>-4.4999999999999998E-2</v>
      </c>
      <c r="C4" s="149">
        <v>-0.44700000000000001</v>
      </c>
    </row>
    <row r="5" spans="1:9" x14ac:dyDescent="0.3">
      <c r="A5" s="147"/>
      <c r="B5" s="148"/>
      <c r="C5" s="149"/>
    </row>
    <row r="6" spans="1:9" x14ac:dyDescent="0.3">
      <c r="A6" s="147" t="s">
        <v>249</v>
      </c>
      <c r="B6" s="148">
        <v>0.10099999999999999</v>
      </c>
      <c r="C6" s="149">
        <v>-0.32299999999999995</v>
      </c>
    </row>
    <row r="7" spans="1:9" x14ac:dyDescent="0.3">
      <c r="A7" s="147" t="s">
        <v>250</v>
      </c>
      <c r="B7" s="148">
        <v>9.6999999999999989E-2</v>
      </c>
      <c r="C7" s="149">
        <v>-0.46799999999999997</v>
      </c>
    </row>
    <row r="8" spans="1:9" x14ac:dyDescent="0.3">
      <c r="A8" s="147" t="s">
        <v>251</v>
      </c>
      <c r="B8" s="148">
        <v>9.6000000000000002E-2</v>
      </c>
      <c r="C8" s="149">
        <v>-0.34600000000000003</v>
      </c>
    </row>
    <row r="9" spans="1:9" x14ac:dyDescent="0.3">
      <c r="A9" s="147" t="s">
        <v>252</v>
      </c>
      <c r="B9" s="148">
        <v>5.2000000000000005E-2</v>
      </c>
      <c r="C9" s="149">
        <v>-0.41</v>
      </c>
    </row>
    <row r="10" spans="1:9" x14ac:dyDescent="0.3">
      <c r="A10" s="147" t="s">
        <v>253</v>
      </c>
      <c r="B10" s="148">
        <v>4.2999999999999997E-2</v>
      </c>
      <c r="C10" s="149">
        <v>-0.40299999999999997</v>
      </c>
    </row>
    <row r="11" spans="1:9" x14ac:dyDescent="0.3">
      <c r="A11" s="147" t="s">
        <v>254</v>
      </c>
      <c r="B11" s="148">
        <v>3.3000000000000002E-2</v>
      </c>
      <c r="C11" s="149">
        <v>-0.41399999999999998</v>
      </c>
    </row>
    <row r="12" spans="1:9" x14ac:dyDescent="0.3">
      <c r="A12" s="147" t="s">
        <v>255</v>
      </c>
      <c r="B12" s="148">
        <v>2.1000000000000001E-2</v>
      </c>
      <c r="C12" s="149">
        <v>-0.40799999999999997</v>
      </c>
    </row>
    <row r="13" spans="1:9" x14ac:dyDescent="0.3">
      <c r="A13" s="147" t="s">
        <v>256</v>
      </c>
      <c r="B13" s="148">
        <v>1.4999999999999999E-2</v>
      </c>
      <c r="C13" s="149">
        <v>-0.371</v>
      </c>
    </row>
    <row r="14" spans="1:9" x14ac:dyDescent="0.3">
      <c r="A14" s="147" t="s">
        <v>257</v>
      </c>
      <c r="B14" s="148">
        <v>1.2E-2</v>
      </c>
      <c r="C14" s="149">
        <v>-0.42799999999999999</v>
      </c>
    </row>
    <row r="15" spans="1:9" x14ac:dyDescent="0.3">
      <c r="A15" s="147" t="s">
        <v>258</v>
      </c>
      <c r="B15" s="148">
        <v>1.1000000000000001E-2</v>
      </c>
      <c r="C15" s="149">
        <v>-0.20600000000000002</v>
      </c>
    </row>
    <row r="16" spans="1:9" x14ac:dyDescent="0.3">
      <c r="A16" s="147" t="s">
        <v>259</v>
      </c>
      <c r="B16" s="148">
        <v>0.01</v>
      </c>
      <c r="C16" s="149">
        <v>-0.22699999999999998</v>
      </c>
    </row>
    <row r="17" spans="1:9" x14ac:dyDescent="0.3">
      <c r="A17" s="147" t="s">
        <v>260</v>
      </c>
      <c r="B17" s="148">
        <v>6.0000000000000001E-3</v>
      </c>
      <c r="C17" s="149">
        <v>-0.47</v>
      </c>
    </row>
    <row r="18" spans="1:9" x14ac:dyDescent="0.3">
      <c r="A18" s="147" t="s">
        <v>261</v>
      </c>
      <c r="B18" s="148">
        <v>3.0000000000000001E-3</v>
      </c>
      <c r="C18" s="149">
        <v>-0.31</v>
      </c>
      <c r="F18" s="121"/>
      <c r="G18" s="121"/>
      <c r="H18" s="121"/>
      <c r="I18" s="121"/>
    </row>
    <row r="19" spans="1:9" x14ac:dyDescent="0.3">
      <c r="A19" s="147" t="s">
        <v>262</v>
      </c>
      <c r="B19" s="148">
        <v>2E-3</v>
      </c>
      <c r="C19" s="149">
        <v>-0.34600000000000003</v>
      </c>
      <c r="F19" s="26"/>
      <c r="G19" s="26"/>
      <c r="H19" s="26"/>
      <c r="I19" s="26"/>
    </row>
    <row r="20" spans="1:9" x14ac:dyDescent="0.3">
      <c r="A20" s="147" t="s">
        <v>263</v>
      </c>
      <c r="B20" s="148">
        <v>-1E-3</v>
      </c>
      <c r="C20" s="149">
        <v>-0.40700000000000003</v>
      </c>
      <c r="F20" s="122"/>
      <c r="G20" s="122"/>
      <c r="H20" s="122"/>
      <c r="I20" s="122"/>
    </row>
    <row r="21" spans="1:9" x14ac:dyDescent="0.3">
      <c r="A21" s="147" t="s">
        <v>264</v>
      </c>
      <c r="B21" s="148">
        <v>-0.122</v>
      </c>
      <c r="C21" s="149">
        <v>-0.53100000000000003</v>
      </c>
    </row>
    <row r="22" spans="1:9" x14ac:dyDescent="0.3">
      <c r="A22" s="150" t="s">
        <v>265</v>
      </c>
      <c r="B22" s="128">
        <v>-0.21899999999999997</v>
      </c>
      <c r="C22" s="151">
        <v>-0.29399999999999998</v>
      </c>
    </row>
    <row r="24" spans="1:9" ht="15.6" x14ac:dyDescent="0.3">
      <c r="A24" s="228" t="s">
        <v>74</v>
      </c>
      <c r="B24" s="228"/>
      <c r="C24" s="228"/>
      <c r="D24" s="228"/>
    </row>
    <row r="25" spans="1:9" ht="15.6" x14ac:dyDescent="0.3">
      <c r="A25" s="229" t="s">
        <v>146</v>
      </c>
      <c r="B25" s="229"/>
      <c r="C25" s="229"/>
      <c r="D25" s="229"/>
      <c r="F25" s="230" t="s">
        <v>0</v>
      </c>
      <c r="G25" s="230"/>
      <c r="H25" s="230"/>
      <c r="I25" s="230"/>
    </row>
  </sheetData>
  <mergeCells count="4">
    <mergeCell ref="A1:I1"/>
    <mergeCell ref="A24:D24"/>
    <mergeCell ref="A25:D25"/>
    <mergeCell ref="F25:I25"/>
  </mergeCells>
  <hyperlinks>
    <hyperlink ref="F25:I25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88671875" customWidth="1"/>
    <col min="4" max="4" width="11" customWidth="1"/>
    <col min="5" max="5" width="10.33203125" customWidth="1"/>
    <col min="6" max="6" width="15.33203125" customWidth="1"/>
    <col min="7" max="7" width="19.109375" customWidth="1"/>
    <col min="8" max="8" width="16.88671875" customWidth="1"/>
    <col min="9" max="9" width="19.33203125" customWidth="1"/>
  </cols>
  <sheetData>
    <row r="1" spans="1:13" ht="15.6" x14ac:dyDescent="0.3">
      <c r="A1" s="232" t="s">
        <v>343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72" x14ac:dyDescent="0.3">
      <c r="A2" s="39" t="s">
        <v>72</v>
      </c>
      <c r="B2" s="39" t="s">
        <v>73</v>
      </c>
      <c r="C2" s="37" t="s">
        <v>170</v>
      </c>
      <c r="D2" s="37" t="s">
        <v>169</v>
      </c>
      <c r="E2" s="37" t="s">
        <v>168</v>
      </c>
      <c r="F2" s="37" t="s">
        <v>167</v>
      </c>
    </row>
    <row r="3" spans="1:13" hidden="1" x14ac:dyDescent="0.3">
      <c r="A3" s="259">
        <v>2017</v>
      </c>
      <c r="B3" s="39">
        <v>1</v>
      </c>
      <c r="C3" s="40">
        <v>5.5E-2</v>
      </c>
      <c r="D3" s="40">
        <v>-8.6566714260864798E-3</v>
      </c>
      <c r="E3" s="40">
        <v>6.3569031066653847E-2</v>
      </c>
      <c r="F3" s="40">
        <v>1.4000000000000058E-2</v>
      </c>
    </row>
    <row r="4" spans="1:13" hidden="1" x14ac:dyDescent="0.3">
      <c r="A4" s="259"/>
      <c r="B4" s="39">
        <v>2</v>
      </c>
      <c r="C4" s="40">
        <v>5.9000000000000004E-2</v>
      </c>
      <c r="D4" s="40">
        <v>2.2829720043745869E-2</v>
      </c>
      <c r="E4" s="40">
        <v>3.611510565327182E-2</v>
      </c>
      <c r="F4" s="40">
        <v>5.9999999999999429E-3</v>
      </c>
    </row>
    <row r="5" spans="1:13" hidden="1" x14ac:dyDescent="0.3">
      <c r="A5" s="259"/>
      <c r="B5" s="39">
        <v>3</v>
      </c>
      <c r="C5" s="40">
        <v>6.4000000000000001E-2</v>
      </c>
      <c r="D5" s="40">
        <v>2.9120665198316412E-2</v>
      </c>
      <c r="E5" s="40">
        <v>3.3945737586286759E-2</v>
      </c>
      <c r="F5" s="40">
        <v>1.4999999999999999E-2</v>
      </c>
    </row>
    <row r="6" spans="1:13" hidden="1" x14ac:dyDescent="0.3">
      <c r="A6" s="259"/>
      <c r="B6" s="39">
        <v>4</v>
      </c>
      <c r="C6" s="40">
        <v>6.3E-2</v>
      </c>
      <c r="D6" s="40">
        <v>3.1058999999999996E-2</v>
      </c>
      <c r="E6" s="40">
        <v>3.1507E-2</v>
      </c>
      <c r="F6" s="40">
        <v>1.4999999999999999E-2</v>
      </c>
    </row>
    <row r="7" spans="1:13" x14ac:dyDescent="0.3">
      <c r="A7" s="259">
        <v>2018</v>
      </c>
      <c r="B7" s="39">
        <v>1</v>
      </c>
      <c r="C7" s="40">
        <v>4.8000000000000001E-2</v>
      </c>
      <c r="D7" s="40">
        <v>-4.4459999999999908E-3</v>
      </c>
      <c r="E7" s="40">
        <v>5.1982000000000035E-2</v>
      </c>
      <c r="F7" s="40">
        <v>7.0000000000000007E-2</v>
      </c>
    </row>
    <row r="8" spans="1:13" x14ac:dyDescent="0.3">
      <c r="A8" s="259"/>
      <c r="B8" s="39">
        <v>2</v>
      </c>
      <c r="C8" s="40">
        <v>5.5999999999999994E-2</v>
      </c>
      <c r="D8" s="40">
        <v>-2.3120999999999999E-2</v>
      </c>
      <c r="E8" s="40">
        <v>7.9757999999999996E-2</v>
      </c>
      <c r="F8" s="40">
        <v>6.0999999999999999E-2</v>
      </c>
    </row>
    <row r="9" spans="1:13" x14ac:dyDescent="0.3">
      <c r="A9" s="259"/>
      <c r="B9" s="39">
        <v>3</v>
      </c>
      <c r="C9" s="40">
        <v>7.0000000000000007E-2</v>
      </c>
      <c r="D9" s="40">
        <v>-2.214E-2</v>
      </c>
      <c r="E9" s="40">
        <v>9.3388000000000013E-2</v>
      </c>
      <c r="F9" s="40">
        <v>6.4000000000000001E-2</v>
      </c>
    </row>
    <row r="10" spans="1:13" x14ac:dyDescent="0.3">
      <c r="A10" s="259"/>
      <c r="B10" s="39">
        <v>4</v>
      </c>
      <c r="C10" s="40">
        <v>6.5000000000000002E-2</v>
      </c>
      <c r="D10" s="40">
        <v>-5.8720000000000005E-3</v>
      </c>
      <c r="E10" s="40">
        <v>7.0895999999999987E-2</v>
      </c>
      <c r="F10" s="40">
        <v>8.199999999999999E-2</v>
      </c>
    </row>
    <row r="11" spans="1:13" x14ac:dyDescent="0.3">
      <c r="A11" s="259">
        <v>2019</v>
      </c>
      <c r="B11" s="116">
        <v>1</v>
      </c>
      <c r="C11" s="41">
        <v>4.8000000000000001E-2</v>
      </c>
      <c r="D11" s="40">
        <v>1.9818000000000006E-2</v>
      </c>
      <c r="E11" s="40">
        <v>2.8484999999999996E-2</v>
      </c>
      <c r="F11" s="41">
        <v>8.2000000000000003E-2</v>
      </c>
    </row>
    <row r="12" spans="1:13" x14ac:dyDescent="0.3">
      <c r="A12" s="259"/>
      <c r="B12" s="116">
        <v>2</v>
      </c>
      <c r="C12" s="41">
        <v>5.3999999999999999E-2</v>
      </c>
      <c r="D12" s="40">
        <v>1.8618000000000003E-2</v>
      </c>
      <c r="E12" s="40">
        <v>3.5986999999999998E-2</v>
      </c>
      <c r="F12" s="41">
        <v>0.08</v>
      </c>
    </row>
    <row r="13" spans="1:13" x14ac:dyDescent="0.3">
      <c r="A13" s="259"/>
      <c r="B13" s="116">
        <v>3</v>
      </c>
      <c r="C13" s="41">
        <v>5.5E-2</v>
      </c>
      <c r="D13" s="41">
        <f>(31.9*6/100)/100</f>
        <v>1.9139999999999997E-2</v>
      </c>
      <c r="E13" s="41">
        <f>(68.1*5.2/100)/100</f>
        <v>3.5411999999999999E-2</v>
      </c>
      <c r="F13" s="41">
        <v>8.5999999999999993E-2</v>
      </c>
    </row>
    <row r="14" spans="1:13" x14ac:dyDescent="0.3">
      <c r="A14" s="259"/>
      <c r="B14" s="116">
        <v>4</v>
      </c>
      <c r="C14" s="41">
        <v>5.8000000000000003E-2</v>
      </c>
      <c r="D14" s="41">
        <f>(33.2*3.2/100)/100</f>
        <v>1.0624E-2</v>
      </c>
      <c r="E14" s="41">
        <f>(66.8*7.1/100)/100</f>
        <v>4.7427999999999998E-2</v>
      </c>
      <c r="F14" s="41">
        <v>8.2000000000000003E-2</v>
      </c>
    </row>
    <row r="15" spans="1:13" x14ac:dyDescent="0.3">
      <c r="A15" s="116">
        <v>2020</v>
      </c>
      <c r="B15" s="116" t="s">
        <v>239</v>
      </c>
      <c r="C15" s="41">
        <v>-0.11799999999999999</v>
      </c>
      <c r="D15" s="41">
        <f>(36.6*(-3.3)/100)/100</f>
        <v>-1.2078E-2</v>
      </c>
      <c r="E15" s="41">
        <f>(64.3*(-16.1)/100)/100</f>
        <v>-0.10352299999999999</v>
      </c>
      <c r="F15" s="41">
        <v>-6.8000000000000005E-2</v>
      </c>
    </row>
    <row r="16" spans="1:13" x14ac:dyDescent="0.3">
      <c r="A16" s="120"/>
      <c r="B16" s="120"/>
      <c r="C16" s="174"/>
      <c r="D16" s="174"/>
      <c r="E16" s="174"/>
      <c r="F16" s="174"/>
    </row>
    <row r="17" spans="1:13" x14ac:dyDescent="0.3">
      <c r="A17" s="120"/>
      <c r="B17" s="120"/>
      <c r="C17" s="174"/>
      <c r="D17" s="174"/>
      <c r="E17" s="174"/>
      <c r="F17" s="174"/>
    </row>
    <row r="19" spans="1:13" ht="15.6" x14ac:dyDescent="0.3">
      <c r="A19" s="228" t="s">
        <v>74</v>
      </c>
      <c r="B19" s="228"/>
      <c r="C19" s="228"/>
      <c r="D19" s="228"/>
    </row>
    <row r="20" spans="1:13" ht="15.6" x14ac:dyDescent="0.3">
      <c r="A20" s="229" t="s">
        <v>146</v>
      </c>
      <c r="B20" s="229"/>
      <c r="C20" s="229"/>
      <c r="D20" s="229"/>
      <c r="J20" s="230" t="s">
        <v>0</v>
      </c>
      <c r="K20" s="230"/>
      <c r="L20" s="230"/>
      <c r="M20" s="230"/>
    </row>
  </sheetData>
  <mergeCells count="7">
    <mergeCell ref="A1:M1"/>
    <mergeCell ref="A19:D19"/>
    <mergeCell ref="A20:D20"/>
    <mergeCell ref="J20:M20"/>
    <mergeCell ref="A3:A6"/>
    <mergeCell ref="A7:A10"/>
    <mergeCell ref="A11:A14"/>
  </mergeCells>
  <hyperlinks>
    <hyperlink ref="J20:M20" location="Содержание!A1" display="Содержание"/>
  </hyperlinks>
  <pageMargins left="0.7" right="0.7" top="0.75" bottom="0.75" header="0.3" footer="0.3"/>
  <pageSetup paperSize="9" scale="4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4" max="4" width="10.5546875" customWidth="1"/>
    <col min="5" max="5" width="14.6640625" customWidth="1"/>
    <col min="6" max="6" width="13.88671875" customWidth="1"/>
  </cols>
  <sheetData>
    <row r="1" spans="1:13" ht="15.6" x14ac:dyDescent="0.3">
      <c r="A1" s="228" t="s">
        <v>344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00.8" x14ac:dyDescent="0.3">
      <c r="A2" s="80" t="s">
        <v>72</v>
      </c>
      <c r="B2" s="80" t="s">
        <v>73</v>
      </c>
      <c r="C2" s="80" t="s">
        <v>173</v>
      </c>
      <c r="D2" s="80" t="s">
        <v>172</v>
      </c>
    </row>
    <row r="3" spans="1:13" x14ac:dyDescent="0.3">
      <c r="A3" s="262">
        <v>2014</v>
      </c>
      <c r="B3" s="21">
        <v>1</v>
      </c>
      <c r="C3" s="69">
        <v>1.005486005590472</v>
      </c>
      <c r="D3" s="69">
        <v>1.7144645003031266E-2</v>
      </c>
    </row>
    <row r="4" spans="1:13" x14ac:dyDescent="0.3">
      <c r="A4" s="262"/>
      <c r="B4" s="21">
        <v>2</v>
      </c>
      <c r="C4" s="69">
        <v>1.0059284291776689</v>
      </c>
      <c r="D4" s="69">
        <v>1.9451241532708552E-2</v>
      </c>
    </row>
    <row r="5" spans="1:13" x14ac:dyDescent="0.3">
      <c r="A5" s="262"/>
      <c r="B5" s="21">
        <v>3</v>
      </c>
      <c r="C5" s="69">
        <v>1.0048745858221302</v>
      </c>
      <c r="D5" s="69">
        <v>2.1797675055356638E-2</v>
      </c>
    </row>
    <row r="6" spans="1:13" x14ac:dyDescent="0.3">
      <c r="A6" s="262"/>
      <c r="B6" s="21">
        <v>4</v>
      </c>
      <c r="C6" s="69">
        <v>1.0016398236735204</v>
      </c>
      <c r="D6" s="69">
        <v>1.9043553421750306E-2</v>
      </c>
    </row>
    <row r="7" spans="1:13" x14ac:dyDescent="0.3">
      <c r="A7" s="262">
        <v>2015</v>
      </c>
      <c r="B7" s="21">
        <v>1</v>
      </c>
      <c r="C7" s="69">
        <v>0.99703312593305038</v>
      </c>
      <c r="D7" s="69">
        <v>1.1346130180995385E-2</v>
      </c>
    </row>
    <row r="8" spans="1:13" x14ac:dyDescent="0.3">
      <c r="A8" s="262"/>
      <c r="B8" s="21">
        <v>2</v>
      </c>
      <c r="C8" s="69">
        <v>0.99460588319281873</v>
      </c>
      <c r="D8" s="69">
        <v>3.5704732564336024E-3</v>
      </c>
    </row>
    <row r="9" spans="1:13" x14ac:dyDescent="0.3">
      <c r="A9" s="262"/>
      <c r="B9" s="21">
        <v>3</v>
      </c>
      <c r="C9" s="69">
        <v>0.99220976749353551</v>
      </c>
      <c r="D9" s="69">
        <v>-3.555087445508147E-3</v>
      </c>
    </row>
    <row r="10" spans="1:13" x14ac:dyDescent="0.3">
      <c r="A10" s="262"/>
      <c r="B10" s="21">
        <v>4</v>
      </c>
      <c r="C10" s="69">
        <v>0.98997823573561472</v>
      </c>
      <c r="D10" s="69">
        <v>-1.0216870345064971E-2</v>
      </c>
    </row>
    <row r="11" spans="1:13" x14ac:dyDescent="0.3">
      <c r="A11" s="262">
        <v>2016</v>
      </c>
      <c r="B11" s="21">
        <v>1</v>
      </c>
      <c r="C11" s="69">
        <v>0.98929947669270124</v>
      </c>
      <c r="D11" s="69">
        <v>-1.7545971849523147E-2</v>
      </c>
    </row>
    <row r="12" spans="1:13" x14ac:dyDescent="0.3">
      <c r="A12" s="262"/>
      <c r="B12" s="21">
        <v>2</v>
      </c>
      <c r="C12" s="69">
        <v>0.99102609318358637</v>
      </c>
      <c r="D12" s="69">
        <v>-2.0904329890840387E-2</v>
      </c>
    </row>
    <row r="13" spans="1:13" x14ac:dyDescent="0.3">
      <c r="A13" s="262"/>
      <c r="B13" s="21">
        <v>3</v>
      </c>
      <c r="C13" s="69">
        <v>0.99350789765717584</v>
      </c>
      <c r="D13" s="69">
        <v>-1.8947492918176406E-2</v>
      </c>
    </row>
    <row r="14" spans="1:13" x14ac:dyDescent="0.3">
      <c r="A14" s="262"/>
      <c r="B14" s="21">
        <v>4</v>
      </c>
      <c r="C14" s="69">
        <v>0.99643051521090409</v>
      </c>
      <c r="D14" s="69">
        <v>-1.4606973429139974E-2</v>
      </c>
    </row>
    <row r="15" spans="1:13" x14ac:dyDescent="0.3">
      <c r="A15" s="262">
        <v>2017</v>
      </c>
      <c r="B15" s="21">
        <v>1</v>
      </c>
      <c r="C15" s="69">
        <v>0.99874240915331403</v>
      </c>
      <c r="D15" s="69">
        <v>-1.1852393253877441E-2</v>
      </c>
    </row>
    <row r="16" spans="1:13" x14ac:dyDescent="0.3">
      <c r="A16" s="262"/>
      <c r="B16" s="21">
        <v>2</v>
      </c>
      <c r="C16" s="69">
        <v>1.0004396678187033</v>
      </c>
      <c r="D16" s="69">
        <v>-9.9553194109669677E-3</v>
      </c>
    </row>
    <row r="17" spans="1:4" x14ac:dyDescent="0.3">
      <c r="A17" s="262"/>
      <c r="B17" s="21">
        <v>3</v>
      </c>
      <c r="C17" s="69">
        <v>1.001743967218677</v>
      </c>
      <c r="D17" s="69">
        <v>-8.9181233081779016E-3</v>
      </c>
    </row>
    <row r="18" spans="1:4" x14ac:dyDescent="0.3">
      <c r="A18" s="262"/>
      <c r="B18" s="21">
        <v>4</v>
      </c>
      <c r="C18" s="69">
        <v>1.0027099103803545</v>
      </c>
      <c r="D18" s="69">
        <v>-7.4238570406507838E-3</v>
      </c>
    </row>
    <row r="19" spans="1:4" x14ac:dyDescent="0.3">
      <c r="A19" s="262">
        <v>2018</v>
      </c>
      <c r="B19" s="21">
        <v>1</v>
      </c>
      <c r="C19" s="69">
        <v>1.0031125665651139</v>
      </c>
      <c r="D19" s="69">
        <v>-5.0239664280400552E-3</v>
      </c>
    </row>
    <row r="20" spans="1:4" x14ac:dyDescent="0.3">
      <c r="A20" s="262"/>
      <c r="B20" s="21">
        <v>2</v>
      </c>
      <c r="C20" s="69">
        <v>1.0027817679784077</v>
      </c>
      <c r="D20" s="69">
        <v>-3.5462952118306334E-3</v>
      </c>
    </row>
    <row r="21" spans="1:4" x14ac:dyDescent="0.3">
      <c r="A21" s="262"/>
      <c r="B21" s="21">
        <v>3</v>
      </c>
      <c r="C21" s="69">
        <v>1.0023249496653646</v>
      </c>
      <c r="D21" s="69">
        <v>-2.4799833824031199E-3</v>
      </c>
    </row>
    <row r="22" spans="1:4" x14ac:dyDescent="0.3">
      <c r="A22" s="262"/>
      <c r="B22" s="21">
        <v>4</v>
      </c>
      <c r="C22" s="69">
        <v>1.0018846850114047</v>
      </c>
      <c r="D22" s="69">
        <v>-6.7293056090914278E-4</v>
      </c>
    </row>
    <row r="23" spans="1:4" x14ac:dyDescent="0.3">
      <c r="A23" s="262">
        <v>2019</v>
      </c>
      <c r="B23" s="21">
        <v>1</v>
      </c>
      <c r="C23" s="69">
        <v>1.0013915083831684</v>
      </c>
      <c r="D23" s="69">
        <v>1.3947017702195727E-3</v>
      </c>
    </row>
    <row r="24" spans="1:4" x14ac:dyDescent="0.3">
      <c r="A24" s="262"/>
      <c r="B24" s="21">
        <v>2</v>
      </c>
      <c r="C24" s="69">
        <v>1.0011342193392161</v>
      </c>
      <c r="D24" s="69">
        <v>3.9922762475593622E-3</v>
      </c>
    </row>
    <row r="25" spans="1:4" x14ac:dyDescent="0.3">
      <c r="A25" s="262"/>
      <c r="B25" s="21">
        <v>3</v>
      </c>
      <c r="C25" s="69">
        <v>1.00242682471154</v>
      </c>
      <c r="D25" s="69">
        <v>5.7361488683081987E-3</v>
      </c>
    </row>
    <row r="26" spans="1:4" x14ac:dyDescent="0.3">
      <c r="A26" s="262"/>
      <c r="B26" s="21">
        <v>4</v>
      </c>
      <c r="C26" s="69">
        <v>1.0028906589507001</v>
      </c>
      <c r="D26" s="112">
        <v>5.5821521189300541E-3</v>
      </c>
    </row>
    <row r="27" spans="1:4" x14ac:dyDescent="0.3">
      <c r="A27" s="262">
        <v>2020</v>
      </c>
      <c r="B27" s="117">
        <v>1</v>
      </c>
      <c r="C27" s="69">
        <v>0.999</v>
      </c>
      <c r="D27" s="69">
        <v>4.8396389757622725E-3</v>
      </c>
    </row>
    <row r="28" spans="1:4" x14ac:dyDescent="0.3">
      <c r="A28" s="262"/>
      <c r="B28" s="117">
        <v>2</v>
      </c>
      <c r="C28" s="69">
        <v>0.996</v>
      </c>
      <c r="D28" s="69">
        <v>3.94233997576227E-3</v>
      </c>
    </row>
    <row r="29" spans="1:4" x14ac:dyDescent="0.3">
      <c r="A29" s="262"/>
      <c r="B29" s="117">
        <v>3</v>
      </c>
      <c r="C29" s="117"/>
      <c r="D29" s="123"/>
    </row>
    <row r="30" spans="1:4" x14ac:dyDescent="0.3">
      <c r="A30" s="262"/>
      <c r="B30" s="117">
        <v>4</v>
      </c>
      <c r="C30" s="117"/>
      <c r="D30" s="123"/>
    </row>
    <row r="31" spans="1:4" x14ac:dyDescent="0.3">
      <c r="A31" s="90"/>
      <c r="B31" s="90"/>
      <c r="C31" s="90"/>
      <c r="D31" s="91"/>
    </row>
    <row r="32" spans="1:4" ht="15.6" x14ac:dyDescent="0.3">
      <c r="A32" s="228" t="s">
        <v>74</v>
      </c>
      <c r="B32" s="228"/>
      <c r="C32" s="228"/>
      <c r="D32" s="228"/>
    </row>
    <row r="33" spans="1:13" x14ac:dyDescent="0.3">
      <c r="A33" s="263" t="s">
        <v>171</v>
      </c>
      <c r="B33" s="263"/>
      <c r="C33" s="263"/>
      <c r="D33" s="263"/>
      <c r="J33" s="230" t="s">
        <v>0</v>
      </c>
      <c r="K33" s="230"/>
      <c r="L33" s="230"/>
      <c r="M33" s="230"/>
    </row>
  </sheetData>
  <mergeCells count="11">
    <mergeCell ref="A19:A22"/>
    <mergeCell ref="A23:A26"/>
    <mergeCell ref="A33:D33"/>
    <mergeCell ref="A32:D32"/>
    <mergeCell ref="J33:M33"/>
    <mergeCell ref="A27:A30"/>
    <mergeCell ref="A1:M1"/>
    <mergeCell ref="A3:A6"/>
    <mergeCell ref="A7:A10"/>
    <mergeCell ref="A11:A14"/>
    <mergeCell ref="A15:A18"/>
  </mergeCells>
  <hyperlinks>
    <hyperlink ref="J33:M33" location="Содержание!A1" display="Содержание"/>
  </hyperlinks>
  <pageMargins left="0.7" right="0.7" top="0.75" bottom="0.75" header="0.3" footer="0.3"/>
  <pageSetup paperSize="9" scale="5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1"/>
  <sheetViews>
    <sheetView view="pageBreakPreview" zoomScale="75" zoomScaleNormal="100" zoomScaleSheetLayoutView="75" workbookViewId="0">
      <selection sqref="A1:P1"/>
    </sheetView>
  </sheetViews>
  <sheetFormatPr defaultRowHeight="14.4" x14ac:dyDescent="0.3"/>
  <sheetData>
    <row r="1" spans="1:16" ht="15.6" x14ac:dyDescent="0.3">
      <c r="A1" s="232" t="s">
        <v>361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x14ac:dyDescent="0.3">
      <c r="A2" s="4" t="s">
        <v>216</v>
      </c>
      <c r="B2" s="4" t="s">
        <v>273</v>
      </c>
      <c r="C2" s="4"/>
      <c r="D2" s="4" t="s">
        <v>274</v>
      </c>
      <c r="E2" s="4" t="s">
        <v>275</v>
      </c>
      <c r="F2" s="4" t="s">
        <v>82</v>
      </c>
      <c r="G2" s="4" t="s">
        <v>150</v>
      </c>
      <c r="H2" s="4" t="s">
        <v>79</v>
      </c>
      <c r="I2" s="4" t="s">
        <v>276</v>
      </c>
      <c r="J2" s="4" t="s">
        <v>80</v>
      </c>
      <c r="K2" s="4" t="s">
        <v>277</v>
      </c>
      <c r="L2" s="4" t="s">
        <v>278</v>
      </c>
      <c r="M2" s="4" t="s">
        <v>81</v>
      </c>
      <c r="N2" s="4" t="s">
        <v>220</v>
      </c>
      <c r="O2" s="4" t="s">
        <v>83</v>
      </c>
      <c r="P2" s="108"/>
    </row>
    <row r="3" spans="1:16" x14ac:dyDescent="0.3">
      <c r="A3" s="4" t="s">
        <v>271</v>
      </c>
      <c r="B3" s="8">
        <v>0.122</v>
      </c>
      <c r="C3" s="8">
        <v>0</v>
      </c>
      <c r="D3" s="8">
        <v>-0.03</v>
      </c>
      <c r="E3" s="8">
        <v>2.5000000000000001E-2</v>
      </c>
      <c r="F3" s="8">
        <v>3.7999999999999999E-2</v>
      </c>
      <c r="G3" s="8">
        <v>5.2000000000000005E-2</v>
      </c>
      <c r="H3" s="8">
        <v>6.2E-2</v>
      </c>
      <c r="I3" s="8">
        <v>6.5000000000000002E-2</v>
      </c>
      <c r="J3" s="8">
        <v>7.400000000000001E-2</v>
      </c>
      <c r="K3" s="8">
        <v>8.199999999999999E-2</v>
      </c>
      <c r="L3" s="8">
        <v>8.4000000000000005E-2</v>
      </c>
      <c r="M3" s="8">
        <v>0.13600000000000001</v>
      </c>
      <c r="N3" s="8">
        <v>0.24199999999999999</v>
      </c>
      <c r="O3" s="8">
        <v>0.32600000000000001</v>
      </c>
      <c r="P3" s="8"/>
    </row>
    <row r="4" spans="1:16" x14ac:dyDescent="0.3">
      <c r="A4" s="4" t="s">
        <v>272</v>
      </c>
      <c r="B4" s="8">
        <v>0.17699999999999999</v>
      </c>
      <c r="C4" s="8">
        <v>0</v>
      </c>
      <c r="D4" s="8">
        <v>-1.3000000000000001E-2</v>
      </c>
      <c r="E4" s="8">
        <v>6.3E-2</v>
      </c>
      <c r="F4" s="8">
        <v>0.11</v>
      </c>
      <c r="G4" s="8">
        <v>0.05</v>
      </c>
      <c r="H4" s="8">
        <v>0.10800000000000001</v>
      </c>
      <c r="I4" s="8">
        <v>9.6999999999999989E-2</v>
      </c>
      <c r="J4" s="8">
        <v>0.09</v>
      </c>
      <c r="K4" s="8">
        <v>0.16</v>
      </c>
      <c r="L4" s="8">
        <v>0.16200000000000001</v>
      </c>
      <c r="M4" s="8">
        <v>0.19800000000000001</v>
      </c>
      <c r="N4" s="8">
        <v>0.35</v>
      </c>
      <c r="O4" s="8">
        <v>0.42899999999999999</v>
      </c>
      <c r="P4" s="8"/>
    </row>
    <row r="16" spans="1:16" x14ac:dyDescent="0.3">
      <c r="A16" s="33"/>
      <c r="B16" s="33"/>
      <c r="C16" s="33"/>
      <c r="D16" s="33"/>
      <c r="E16" s="33"/>
      <c r="F16" s="33"/>
      <c r="G16" s="33"/>
    </row>
    <row r="17" spans="1:16" x14ac:dyDescent="0.3">
      <c r="A17" s="33"/>
      <c r="B17" s="33"/>
      <c r="C17" s="33"/>
      <c r="D17" s="33"/>
      <c r="E17" s="33"/>
      <c r="F17" s="33"/>
      <c r="G17" s="33"/>
    </row>
    <row r="18" spans="1:16" x14ac:dyDescent="0.3">
      <c r="A18" s="33"/>
      <c r="B18" s="33"/>
      <c r="C18" s="33"/>
      <c r="D18" s="33"/>
      <c r="E18" s="33"/>
      <c r="F18" s="33"/>
      <c r="G18" s="33"/>
    </row>
    <row r="20" spans="1:16" ht="15.6" x14ac:dyDescent="0.3">
      <c r="A20" s="228" t="s">
        <v>74</v>
      </c>
      <c r="B20" s="228"/>
      <c r="C20" s="228"/>
      <c r="D20" s="228"/>
    </row>
    <row r="21" spans="1:16" ht="15.6" x14ac:dyDescent="0.3">
      <c r="A21" s="229" t="s">
        <v>75</v>
      </c>
      <c r="B21" s="229"/>
      <c r="C21" s="229"/>
      <c r="D21" s="229"/>
      <c r="M21" s="230" t="s">
        <v>0</v>
      </c>
      <c r="N21" s="230"/>
      <c r="O21" s="230"/>
      <c r="P21" s="230"/>
    </row>
  </sheetData>
  <mergeCells count="4">
    <mergeCell ref="A21:D21"/>
    <mergeCell ref="M21:P21"/>
    <mergeCell ref="A20:D20"/>
    <mergeCell ref="A1:P1"/>
  </mergeCells>
  <hyperlinks>
    <hyperlink ref="M21:P21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V20"/>
  <sheetViews>
    <sheetView view="pageBreakPreview" zoomScale="75" zoomScaleNormal="100" zoomScaleSheetLayoutView="75" workbookViewId="0">
      <selection sqref="A1:V1"/>
    </sheetView>
  </sheetViews>
  <sheetFormatPr defaultRowHeight="14.4" x14ac:dyDescent="0.3"/>
  <cols>
    <col min="1" max="1" width="12.109375" bestFit="1" customWidth="1"/>
    <col min="2" max="6" width="10.33203125" customWidth="1"/>
    <col min="7" max="7" width="11" customWidth="1"/>
    <col min="8" max="20" width="10.33203125" customWidth="1"/>
  </cols>
  <sheetData>
    <row r="1" spans="1:22" ht="15.6" x14ac:dyDescent="0.3">
      <c r="A1" s="232" t="s">
        <v>362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</row>
    <row r="2" spans="1:22" ht="57.6" x14ac:dyDescent="0.3">
      <c r="A2" s="4"/>
      <c r="B2" s="137" t="s">
        <v>288</v>
      </c>
      <c r="C2" s="137" t="s">
        <v>283</v>
      </c>
      <c r="D2" s="137" t="s">
        <v>289</v>
      </c>
      <c r="E2" s="137" t="s">
        <v>236</v>
      </c>
      <c r="F2" s="137" t="s">
        <v>278</v>
      </c>
      <c r="G2" s="137" t="s">
        <v>79</v>
      </c>
      <c r="H2" s="137" t="s">
        <v>82</v>
      </c>
      <c r="I2" s="137" t="s">
        <v>220</v>
      </c>
      <c r="J2" s="137" t="s">
        <v>83</v>
      </c>
      <c r="K2" s="137" t="s">
        <v>284</v>
      </c>
      <c r="L2" s="137" t="s">
        <v>81</v>
      </c>
      <c r="M2" s="137" t="s">
        <v>281</v>
      </c>
      <c r="N2" s="137" t="s">
        <v>219</v>
      </c>
      <c r="O2" s="137" t="s">
        <v>280</v>
      </c>
      <c r="P2" s="137" t="s">
        <v>282</v>
      </c>
      <c r="Q2" s="137" t="s">
        <v>279</v>
      </c>
      <c r="R2" s="137" t="s">
        <v>276</v>
      </c>
      <c r="S2" s="137" t="s">
        <v>80</v>
      </c>
      <c r="T2" s="137" t="s">
        <v>84</v>
      </c>
      <c r="U2" s="137"/>
      <c r="V2" s="137" t="s">
        <v>243</v>
      </c>
    </row>
    <row r="3" spans="1:22" ht="48" customHeight="1" x14ac:dyDescent="0.3">
      <c r="A3" s="28" t="s">
        <v>86</v>
      </c>
      <c r="B3" s="8">
        <v>-5.2496384751276819E-2</v>
      </c>
      <c r="C3" s="8">
        <v>-4.3165767832494026E-2</v>
      </c>
      <c r="D3" s="8">
        <v>-4.1020348930955491E-2</v>
      </c>
      <c r="E3" s="8">
        <v>-2.6131672693724538E-2</v>
      </c>
      <c r="F3" s="8">
        <v>-2.0996146117780511E-2</v>
      </c>
      <c r="G3" s="8">
        <v>-1.5949802820876612E-2</v>
      </c>
      <c r="H3" s="8">
        <v>-1.5662558312331924E-2</v>
      </c>
      <c r="I3" s="8">
        <v>-6.8701830433668927E-3</v>
      </c>
      <c r="J3" s="8">
        <v>-5.7146394404983883E-3</v>
      </c>
      <c r="K3" s="8">
        <v>-5.1672774247975891E-3</v>
      </c>
      <c r="L3" s="8">
        <v>7.6247565422629289E-3</v>
      </c>
      <c r="M3" s="8">
        <v>9.3369783142391322E-3</v>
      </c>
      <c r="N3" s="8">
        <v>3.6034220856801656E-2</v>
      </c>
      <c r="O3" s="8">
        <v>4.1345470979404553E-2</v>
      </c>
      <c r="P3" s="8">
        <v>4.5727244408447942E-2</v>
      </c>
      <c r="Q3" s="8">
        <v>7.328913130238135E-2</v>
      </c>
      <c r="R3" s="8">
        <v>8.0328865905562166E-2</v>
      </c>
      <c r="S3" s="8">
        <v>9.64125972598633E-2</v>
      </c>
      <c r="T3" s="8">
        <v>0.12432592330398393</v>
      </c>
      <c r="U3" s="8"/>
      <c r="V3" s="8">
        <v>1.9818051151380304E-2</v>
      </c>
    </row>
    <row r="4" spans="1:22" ht="50.25" customHeight="1" x14ac:dyDescent="0.3">
      <c r="A4" s="28" t="s">
        <v>235</v>
      </c>
      <c r="B4" s="8">
        <v>8.2000000000000031E-2</v>
      </c>
      <c r="C4" s="8">
        <v>7.7999999999999972E-2</v>
      </c>
      <c r="D4" s="8">
        <v>2.5000000000000001E-2</v>
      </c>
      <c r="E4" s="8">
        <v>3.7000000000000026E-2</v>
      </c>
      <c r="F4" s="8">
        <v>8.4000000000000061E-2</v>
      </c>
      <c r="G4" s="8">
        <v>6.2000000000000027E-2</v>
      </c>
      <c r="H4" s="8">
        <v>3.7999999999999971E-2</v>
      </c>
      <c r="I4" s="8">
        <v>0.24200000000000002</v>
      </c>
      <c r="J4" s="8">
        <v>0.32599999999999996</v>
      </c>
      <c r="K4" s="8">
        <v>0.10200000000000004</v>
      </c>
      <c r="L4" s="8">
        <v>0.13599999999999995</v>
      </c>
      <c r="M4" s="8">
        <v>-1.5999999999999945E-2</v>
      </c>
      <c r="N4" s="8">
        <v>2.9999999999999714E-3</v>
      </c>
      <c r="O4" s="8">
        <v>4.400000000000006E-2</v>
      </c>
      <c r="P4" s="8">
        <v>-0.03</v>
      </c>
      <c r="Q4" s="8">
        <v>3.5000000000000003E-2</v>
      </c>
      <c r="R4" s="8">
        <v>6.5000000000000002E-2</v>
      </c>
      <c r="S4" s="8">
        <v>7.4000000000000052E-2</v>
      </c>
      <c r="T4" s="8">
        <v>0.13900000000000007</v>
      </c>
      <c r="U4" s="8"/>
      <c r="V4" s="8">
        <v>0.122</v>
      </c>
    </row>
    <row r="16" spans="1:22" x14ac:dyDescent="0.3">
      <c r="A16" s="33"/>
      <c r="B16" s="33"/>
      <c r="C16" s="33"/>
      <c r="D16" s="33"/>
      <c r="E16" s="33"/>
      <c r="F16" s="33"/>
      <c r="G16" s="33"/>
    </row>
    <row r="17" spans="1:22" x14ac:dyDescent="0.3">
      <c r="A17" s="33"/>
      <c r="B17" s="33"/>
      <c r="C17" s="33"/>
      <c r="D17" s="33"/>
      <c r="E17" s="33"/>
      <c r="F17" s="33"/>
      <c r="G17" s="33"/>
    </row>
    <row r="19" spans="1:22" ht="15.6" x14ac:dyDescent="0.3">
      <c r="A19" s="228" t="s">
        <v>74</v>
      </c>
      <c r="B19" s="228"/>
      <c r="C19" s="228"/>
      <c r="D19" s="228"/>
    </row>
    <row r="20" spans="1:22" ht="15.6" x14ac:dyDescent="0.3">
      <c r="A20" s="229" t="s">
        <v>146</v>
      </c>
      <c r="B20" s="229"/>
      <c r="C20" s="229"/>
      <c r="D20" s="229"/>
      <c r="S20" s="230" t="s">
        <v>0</v>
      </c>
      <c r="T20" s="230"/>
      <c r="U20" s="230"/>
      <c r="V20" s="230"/>
    </row>
  </sheetData>
  <mergeCells count="4">
    <mergeCell ref="A19:D19"/>
    <mergeCell ref="A20:D20"/>
    <mergeCell ref="S20:V20"/>
    <mergeCell ref="A1:V1"/>
  </mergeCells>
  <hyperlinks>
    <hyperlink ref="S20:V20" location="Содержание!A1" display="Содержание"/>
  </hyperlinks>
  <pageMargins left="0.7" right="0.7" top="0.75" bottom="0.75" header="0.3" footer="0.3"/>
  <pageSetup paperSize="9" scale="3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Y25"/>
  <sheetViews>
    <sheetView view="pageBreakPreview" zoomScale="75" zoomScaleNormal="100" zoomScaleSheetLayoutView="75" workbookViewId="0">
      <selection sqref="A1:X1"/>
    </sheetView>
  </sheetViews>
  <sheetFormatPr defaultRowHeight="14.4" x14ac:dyDescent="0.3"/>
  <cols>
    <col min="1" max="1" width="11.33203125" customWidth="1"/>
    <col min="2" max="2" width="11.44140625" customWidth="1"/>
    <col min="3" max="5" width="11.44140625" bestFit="1" customWidth="1"/>
    <col min="6" max="6" width="10.44140625" bestFit="1" customWidth="1"/>
    <col min="7" max="8" width="11.44140625" bestFit="1" customWidth="1"/>
    <col min="9" max="9" width="4" customWidth="1"/>
    <col min="10" max="10" width="11.6640625" customWidth="1"/>
    <col min="11" max="11" width="10.44140625" bestFit="1" customWidth="1"/>
    <col min="12" max="12" width="4.6640625" customWidth="1"/>
    <col min="13" max="13" width="10" customWidth="1"/>
    <col min="14" max="14" width="11.44140625" bestFit="1" customWidth="1"/>
    <col min="15" max="15" width="10.44140625" bestFit="1" customWidth="1"/>
    <col min="16" max="16" width="13.33203125" customWidth="1"/>
    <col min="17" max="17" width="10.44140625" bestFit="1" customWidth="1"/>
    <col min="18" max="18" width="11.44140625" bestFit="1" customWidth="1"/>
    <col min="23" max="23" width="5" customWidth="1"/>
    <col min="24" max="24" width="13.44140625" customWidth="1"/>
    <col min="25" max="25" width="0.5546875" customWidth="1"/>
  </cols>
  <sheetData>
    <row r="1" spans="1:25" ht="15.6" x14ac:dyDescent="0.3">
      <c r="A1" s="264" t="s">
        <v>363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177"/>
    </row>
    <row r="2" spans="1:25" ht="71.25" customHeight="1" x14ac:dyDescent="0.3">
      <c r="A2" s="86"/>
      <c r="B2" s="153" t="s">
        <v>80</v>
      </c>
      <c r="C2" s="152" t="s">
        <v>84</v>
      </c>
      <c r="D2" s="152" t="s">
        <v>279</v>
      </c>
      <c r="E2" s="152" t="s">
        <v>219</v>
      </c>
      <c r="F2" s="152" t="s">
        <v>280</v>
      </c>
      <c r="G2" s="152" t="s">
        <v>281</v>
      </c>
      <c r="H2" s="152" t="s">
        <v>81</v>
      </c>
      <c r="I2" s="152"/>
      <c r="J2" s="152" t="s">
        <v>85</v>
      </c>
      <c r="K2" s="152" t="s">
        <v>282</v>
      </c>
      <c r="L2" s="152"/>
      <c r="M2" s="152" t="s">
        <v>220</v>
      </c>
      <c r="N2" s="152" t="s">
        <v>83</v>
      </c>
      <c r="O2" s="152" t="s">
        <v>82</v>
      </c>
      <c r="P2" s="152" t="s">
        <v>278</v>
      </c>
      <c r="Q2" s="152" t="s">
        <v>283</v>
      </c>
      <c r="R2" s="152" t="s">
        <v>284</v>
      </c>
      <c r="S2" s="152" t="s">
        <v>285</v>
      </c>
      <c r="T2" s="152" t="s">
        <v>236</v>
      </c>
      <c r="U2" s="139" t="s">
        <v>79</v>
      </c>
      <c r="V2" s="139" t="s">
        <v>286</v>
      </c>
      <c r="W2" s="139"/>
      <c r="X2" s="139" t="s">
        <v>287</v>
      </c>
    </row>
    <row r="3" spans="1:25" ht="43.2" x14ac:dyDescent="0.3">
      <c r="A3" s="84" t="s">
        <v>86</v>
      </c>
      <c r="B3" s="148">
        <v>9.8231329004707602E-2</v>
      </c>
      <c r="C3" s="148">
        <v>0.12217921973797388</v>
      </c>
      <c r="D3" s="148">
        <v>7.4298237943456108E-2</v>
      </c>
      <c r="E3" s="148">
        <v>3.6766717449813899E-2</v>
      </c>
      <c r="F3" s="148">
        <v>4.169062459940328E-2</v>
      </c>
      <c r="G3" s="148">
        <v>9.4639283695522863E-3</v>
      </c>
      <c r="H3" s="148">
        <v>7.696011676797343E-3</v>
      </c>
      <c r="I3" s="148"/>
      <c r="J3" s="148">
        <v>7.6197210164046431E-2</v>
      </c>
      <c r="K3" s="148">
        <v>4.4553465767085021E-2</v>
      </c>
      <c r="L3" s="148"/>
      <c r="M3" s="148">
        <v>-7.015194822845499E-3</v>
      </c>
      <c r="N3" s="148">
        <v>-5.8169027837926511E-3</v>
      </c>
      <c r="O3" s="148">
        <v>-1.6072700520305655E-2</v>
      </c>
      <c r="P3" s="148">
        <v>-2.1599217714076802E-2</v>
      </c>
      <c r="Q3" s="148">
        <v>-4.5303049939064949E-2</v>
      </c>
      <c r="R3" s="148">
        <v>-5.194233733863355E-3</v>
      </c>
      <c r="S3" s="148">
        <v>-4.2782778047676814E-2</v>
      </c>
      <c r="T3" s="148">
        <v>-2.6539466343388204E-2</v>
      </c>
      <c r="U3" s="148">
        <v>-1.5997820806734349E-2</v>
      </c>
      <c r="V3" s="148">
        <v>-5.408210495645345E-2</v>
      </c>
      <c r="W3" s="148"/>
      <c r="X3" s="148">
        <v>1.9958233743465323E-2</v>
      </c>
    </row>
    <row r="4" spans="1:25" x14ac:dyDescent="0.3">
      <c r="A4" s="84" t="s">
        <v>88</v>
      </c>
      <c r="B4" s="148">
        <v>-1.8773894809202253E-2</v>
      </c>
      <c r="C4" s="148">
        <v>1.7183619903560401E-2</v>
      </c>
      <c r="D4" s="148">
        <v>-1.3704570438208051E-2</v>
      </c>
      <c r="E4" s="148">
        <v>-2.0235876157548134E-2</v>
      </c>
      <c r="F4" s="148">
        <v>-8.3103145408779163E-3</v>
      </c>
      <c r="G4" s="148">
        <v>-1.3536753890419499E-2</v>
      </c>
      <c r="H4" s="148">
        <v>-9.3043343622699788E-3</v>
      </c>
      <c r="I4" s="148"/>
      <c r="J4" s="148">
        <v>5.1200211687404899E-2</v>
      </c>
      <c r="K4" s="148">
        <v>2.5554568012908948E-2</v>
      </c>
      <c r="L4" s="148"/>
      <c r="M4" s="148">
        <v>-2.1015829276069122E-2</v>
      </c>
      <c r="N4" s="148">
        <v>-1.7817364377225295E-2</v>
      </c>
      <c r="O4" s="148">
        <v>-2.6073257810415317E-2</v>
      </c>
      <c r="P4" s="148">
        <v>-2.859964331328026E-2</v>
      </c>
      <c r="Q4" s="148">
        <v>-4.9303459734388662E-2</v>
      </c>
      <c r="R4" s="148">
        <v>-5.194233733863355E-3</v>
      </c>
      <c r="S4" s="148">
        <v>-4.2782778047676814E-2</v>
      </c>
      <c r="T4" s="148">
        <v>-1.5539104817646521E-2</v>
      </c>
      <c r="U4" s="148">
        <v>-2.9977375213938295E-3</v>
      </c>
      <c r="V4" s="148">
        <v>-3.0080619120062799E-2</v>
      </c>
      <c r="W4" s="148"/>
      <c r="X4" s="148">
        <v>-7.0421872157761063E-3</v>
      </c>
    </row>
    <row r="5" spans="1:25" x14ac:dyDescent="0.3">
      <c r="A5" s="84" t="s">
        <v>87</v>
      </c>
      <c r="B5" s="148">
        <v>0.11700522381390986</v>
      </c>
      <c r="C5" s="148">
        <v>0.10499559983441348</v>
      </c>
      <c r="D5" s="148">
        <v>8.800280838166416E-2</v>
      </c>
      <c r="E5" s="148">
        <v>5.7002593607362033E-2</v>
      </c>
      <c r="F5" s="148">
        <v>5.0000939140281198E-2</v>
      </c>
      <c r="G5" s="148">
        <v>2.3000682259971785E-2</v>
      </c>
      <c r="H5" s="148">
        <v>1.7000346039067322E-2</v>
      </c>
      <c r="I5" s="148"/>
      <c r="J5" s="148">
        <v>2.4996998476641538E-2</v>
      </c>
      <c r="K5" s="148">
        <v>1.8998897754176073E-2</v>
      </c>
      <c r="L5" s="148"/>
      <c r="M5" s="148">
        <v>1.4000634453223623E-2</v>
      </c>
      <c r="N5" s="148">
        <v>1.2000461593432644E-2</v>
      </c>
      <c r="O5" s="148">
        <v>1.0000557290109662E-2</v>
      </c>
      <c r="P5" s="148">
        <v>7.0004255992034579E-3</v>
      </c>
      <c r="Q5" s="148">
        <v>4.0004097953237104E-3</v>
      </c>
      <c r="R5" s="148">
        <v>0</v>
      </c>
      <c r="S5" s="148">
        <v>0</v>
      </c>
      <c r="T5" s="148">
        <v>-1.1000361525741681E-2</v>
      </c>
      <c r="U5" s="148">
        <v>-1.3000083285340518E-2</v>
      </c>
      <c r="V5" s="148">
        <v>-2.4001485836390654E-2</v>
      </c>
      <c r="W5" s="148"/>
      <c r="X5" s="148">
        <v>2.700042095924143E-2</v>
      </c>
    </row>
    <row r="24" spans="1:24" ht="15.6" x14ac:dyDescent="0.3">
      <c r="A24" s="228" t="s">
        <v>74</v>
      </c>
      <c r="B24" s="228"/>
      <c r="C24" s="228"/>
      <c r="D24" s="228"/>
    </row>
    <row r="25" spans="1:24" ht="15.6" x14ac:dyDescent="0.3">
      <c r="A25" s="229" t="s">
        <v>146</v>
      </c>
      <c r="B25" s="229"/>
      <c r="C25" s="229"/>
      <c r="D25" s="229"/>
      <c r="U25" s="230" t="s">
        <v>0</v>
      </c>
      <c r="V25" s="230"/>
      <c r="W25" s="230"/>
      <c r="X25" s="230"/>
    </row>
  </sheetData>
  <mergeCells count="4">
    <mergeCell ref="A24:D24"/>
    <mergeCell ref="A25:D25"/>
    <mergeCell ref="U25:X25"/>
    <mergeCell ref="A1:X1"/>
  </mergeCells>
  <hyperlinks>
    <hyperlink ref="U25:X25" location="Содержание!A1" display="Содержание"/>
  </hyperlinks>
  <pageMargins left="0.7" right="0.7" top="0.75" bottom="0.75" header="0.3" footer="0.3"/>
  <pageSetup paperSize="9" scale="3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2.33203125" customWidth="1"/>
    <col min="6" max="6" width="12" customWidth="1"/>
    <col min="7" max="7" width="12.44140625" customWidth="1"/>
    <col min="8" max="8" width="13.5546875" customWidth="1"/>
    <col min="9" max="9" width="11.6640625" customWidth="1"/>
    <col min="10" max="10" width="16.6640625" customWidth="1"/>
  </cols>
  <sheetData>
    <row r="1" spans="1:13" ht="15.6" x14ac:dyDescent="0.3">
      <c r="A1" s="228" t="s">
        <v>234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86.4" x14ac:dyDescent="0.3">
      <c r="A2" s="6" t="s">
        <v>72</v>
      </c>
      <c r="B2" s="6" t="s">
        <v>73</v>
      </c>
      <c r="C2" s="6" t="s">
        <v>176</v>
      </c>
      <c r="D2" s="6" t="s">
        <v>175</v>
      </c>
    </row>
    <row r="3" spans="1:13" x14ac:dyDescent="0.3">
      <c r="A3" s="237">
        <v>2017</v>
      </c>
      <c r="B3" s="15">
        <v>1</v>
      </c>
      <c r="C3" s="32">
        <v>-2.0726807696400375E-2</v>
      </c>
      <c r="D3" s="32">
        <v>-7.9300133972101408E-2</v>
      </c>
    </row>
    <row r="4" spans="1:13" x14ac:dyDescent="0.3">
      <c r="A4" s="237"/>
      <c r="B4" s="15">
        <v>2</v>
      </c>
      <c r="C4" s="32">
        <v>-6.4115635586139063E-3</v>
      </c>
      <c r="D4" s="32">
        <v>-8.8937478594966646E-2</v>
      </c>
    </row>
    <row r="5" spans="1:13" x14ac:dyDescent="0.3">
      <c r="A5" s="237"/>
      <c r="B5" s="15">
        <v>3</v>
      </c>
      <c r="C5" s="32">
        <v>-6.9232817774006403E-2</v>
      </c>
      <c r="D5" s="32">
        <v>-0.23251446938852935</v>
      </c>
    </row>
    <row r="6" spans="1:13" x14ac:dyDescent="0.3">
      <c r="A6" s="237"/>
      <c r="B6" s="21">
        <v>4</v>
      </c>
      <c r="C6" s="32">
        <v>-6.6657681800863199E-3</v>
      </c>
      <c r="D6" s="32">
        <v>-3.7407751189045421E-2</v>
      </c>
    </row>
    <row r="7" spans="1:13" x14ac:dyDescent="0.3">
      <c r="A7" s="237">
        <v>2018</v>
      </c>
      <c r="B7" s="21">
        <v>1</v>
      </c>
      <c r="C7" s="32">
        <v>-7.3307973830032472E-3</v>
      </c>
      <c r="D7" s="32">
        <v>-7.4748849542737208E-2</v>
      </c>
    </row>
    <row r="8" spans="1:13" x14ac:dyDescent="0.3">
      <c r="A8" s="237"/>
      <c r="B8" s="21">
        <v>2</v>
      </c>
      <c r="C8" s="32">
        <v>-7.4310575300461073E-3</v>
      </c>
      <c r="D8" s="32">
        <v>-5.6624139906605093E-2</v>
      </c>
    </row>
    <row r="9" spans="1:13" x14ac:dyDescent="0.3">
      <c r="A9" s="237"/>
      <c r="B9" s="21">
        <v>3</v>
      </c>
      <c r="C9" s="32">
        <v>-3.8833457378247816E-3</v>
      </c>
      <c r="D9" s="32">
        <v>-7.5982673259015393E-2</v>
      </c>
    </row>
    <row r="10" spans="1:13" x14ac:dyDescent="0.3">
      <c r="A10" s="237"/>
      <c r="B10" s="21">
        <v>4</v>
      </c>
      <c r="C10" s="32">
        <v>-2.1520720640570472E-2</v>
      </c>
      <c r="D10" s="32">
        <v>-2.5484002565837809E-2</v>
      </c>
    </row>
    <row r="11" spans="1:13" x14ac:dyDescent="0.3">
      <c r="A11" s="237">
        <v>2019</v>
      </c>
      <c r="B11" s="21">
        <v>1</v>
      </c>
      <c r="C11" s="32">
        <v>-1.8242136647667068E-2</v>
      </c>
      <c r="D11" s="32">
        <v>-7.8177530922040273E-2</v>
      </c>
    </row>
    <row r="12" spans="1:13" x14ac:dyDescent="0.3">
      <c r="A12" s="237"/>
      <c r="B12" s="21">
        <v>2</v>
      </c>
      <c r="C12" s="32">
        <v>-1.0152009782226977E-3</v>
      </c>
      <c r="D12" s="32">
        <v>-7.1212574149212171E-2</v>
      </c>
    </row>
    <row r="13" spans="1:13" x14ac:dyDescent="0.3">
      <c r="A13" s="237"/>
      <c r="B13" s="87">
        <v>3</v>
      </c>
      <c r="C13" s="32">
        <v>-3.4362012844612967E-2</v>
      </c>
      <c r="D13" s="32">
        <v>-8.076145249999736E-2</v>
      </c>
    </row>
    <row r="16" spans="1:13" ht="15.6" x14ac:dyDescent="0.3">
      <c r="A16" s="228" t="s">
        <v>74</v>
      </c>
      <c r="B16" s="228"/>
      <c r="C16" s="228"/>
      <c r="D16" s="228"/>
    </row>
    <row r="17" spans="1:13" ht="15.6" x14ac:dyDescent="0.3">
      <c r="A17" s="229" t="s">
        <v>174</v>
      </c>
      <c r="B17" s="229"/>
      <c r="C17" s="229"/>
      <c r="D17" s="229"/>
      <c r="J17" s="230" t="s">
        <v>0</v>
      </c>
      <c r="K17" s="230"/>
      <c r="L17" s="230"/>
      <c r="M17" s="230"/>
    </row>
  </sheetData>
  <mergeCells count="7">
    <mergeCell ref="A16:D16"/>
    <mergeCell ref="A17:D17"/>
    <mergeCell ref="J17:M17"/>
    <mergeCell ref="A1:M1"/>
    <mergeCell ref="A3:A6"/>
    <mergeCell ref="A7:A10"/>
    <mergeCell ref="A11:A13"/>
  </mergeCells>
  <hyperlinks>
    <hyperlink ref="J17:M17" location="Содержание!A1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1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6.6640625" customWidth="1"/>
    <col min="2" max="2" width="14.109375" customWidth="1"/>
    <col min="3" max="3" width="23" customWidth="1"/>
    <col min="4" max="4" width="16.88671875" customWidth="1"/>
    <col min="5" max="5" width="15.6640625" customWidth="1"/>
    <col min="9" max="9" width="9.109375" customWidth="1"/>
  </cols>
  <sheetData>
    <row r="1" spans="1:13" ht="15.6" x14ac:dyDescent="0.3">
      <c r="A1" s="228" t="s">
        <v>233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5.6" x14ac:dyDescent="0.3">
      <c r="A2" s="78" t="s">
        <v>89</v>
      </c>
      <c r="B2" s="50" t="s">
        <v>221</v>
      </c>
      <c r="C2" s="50" t="s">
        <v>222</v>
      </c>
    </row>
    <row r="3" spans="1:13" ht="31.2" x14ac:dyDescent="0.3">
      <c r="A3" s="78" t="s">
        <v>180</v>
      </c>
      <c r="B3" s="8">
        <v>0.59558777732662782</v>
      </c>
      <c r="C3" s="8">
        <v>0.61319473338437713</v>
      </c>
    </row>
    <row r="4" spans="1:13" ht="31.2" x14ac:dyDescent="0.3">
      <c r="A4" s="78" t="s">
        <v>179</v>
      </c>
      <c r="B4" s="8">
        <v>1.6117434497042893E-2</v>
      </c>
      <c r="C4" s="8">
        <v>1.6102591978674564E-2</v>
      </c>
    </row>
    <row r="5" spans="1:13" ht="62.4" x14ac:dyDescent="0.3">
      <c r="A5" s="78" t="s">
        <v>178</v>
      </c>
      <c r="B5" s="8">
        <v>3.3709283465180795E-4</v>
      </c>
      <c r="C5" s="8">
        <v>8.9711370706202639E-4</v>
      </c>
    </row>
    <row r="6" spans="1:13" ht="31.2" x14ac:dyDescent="0.3">
      <c r="A6" s="78" t="s">
        <v>177</v>
      </c>
      <c r="B6" s="8">
        <v>0.38795769534167746</v>
      </c>
      <c r="C6" s="8">
        <v>0.3698055609298862</v>
      </c>
    </row>
    <row r="7" spans="1:13" ht="15.6" x14ac:dyDescent="0.3">
      <c r="A7" s="175"/>
      <c r="B7" s="169"/>
      <c r="C7" s="169"/>
    </row>
    <row r="8" spans="1:13" ht="15.6" x14ac:dyDescent="0.3">
      <c r="A8" s="175"/>
      <c r="B8" s="169"/>
      <c r="C8" s="169"/>
    </row>
    <row r="10" spans="1:13" ht="15.6" x14ac:dyDescent="0.3">
      <c r="A10" s="228" t="s">
        <v>74</v>
      </c>
      <c r="B10" s="228"/>
      <c r="C10" s="228"/>
    </row>
    <row r="11" spans="1:13" ht="15.6" x14ac:dyDescent="0.3">
      <c r="A11" s="229" t="s">
        <v>174</v>
      </c>
      <c r="B11" s="229"/>
      <c r="C11" s="229"/>
      <c r="D11" s="76"/>
      <c r="E11" s="76"/>
      <c r="F11" s="76"/>
      <c r="J11" s="230" t="s">
        <v>0</v>
      </c>
      <c r="K11" s="230"/>
      <c r="L11" s="230"/>
      <c r="M11" s="230"/>
    </row>
  </sheetData>
  <mergeCells count="4">
    <mergeCell ref="A10:C10"/>
    <mergeCell ref="A11:C11"/>
    <mergeCell ref="J11:M11"/>
    <mergeCell ref="A1:M1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228"/>
  <sheetViews>
    <sheetView view="pageBreakPreview" zoomScale="75" zoomScaleNormal="100" zoomScaleSheetLayoutView="75" workbookViewId="0">
      <selection sqref="A1:S1"/>
    </sheetView>
  </sheetViews>
  <sheetFormatPr defaultRowHeight="14.4" x14ac:dyDescent="0.3"/>
  <cols>
    <col min="1" max="1" width="11.44140625" customWidth="1"/>
    <col min="2" max="2" width="13.6640625" customWidth="1"/>
    <col min="3" max="3" width="12.33203125" customWidth="1"/>
    <col min="4" max="4" width="11.6640625" bestFit="1" customWidth="1"/>
    <col min="5" max="5" width="10" customWidth="1"/>
    <col min="6" max="6" width="11.44140625" customWidth="1"/>
    <col min="8" max="8" width="11.6640625" bestFit="1" customWidth="1"/>
    <col min="10" max="10" width="11.6640625" bestFit="1" customWidth="1"/>
    <col min="11" max="11" width="17.88671875" customWidth="1"/>
  </cols>
  <sheetData>
    <row r="1" spans="1:19" ht="15.6" x14ac:dyDescent="0.3">
      <c r="A1" s="232" t="s">
        <v>387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x14ac:dyDescent="0.3">
      <c r="A2" s="265" t="s">
        <v>94</v>
      </c>
      <c r="B2" s="265" t="s">
        <v>378</v>
      </c>
      <c r="C2" s="265" t="s">
        <v>185</v>
      </c>
      <c r="D2" s="266" t="s">
        <v>377</v>
      </c>
      <c r="E2" s="266"/>
      <c r="F2" s="266"/>
      <c r="G2" s="266"/>
      <c r="H2" s="267" t="s">
        <v>376</v>
      </c>
      <c r="I2" s="268"/>
      <c r="J2" s="269"/>
      <c r="K2" s="192" t="s">
        <v>375</v>
      </c>
    </row>
    <row r="3" spans="1:19" ht="79.8" x14ac:dyDescent="0.3">
      <c r="A3" s="265"/>
      <c r="B3" s="265"/>
      <c r="C3" s="265"/>
      <c r="D3" s="191" t="s">
        <v>374</v>
      </c>
      <c r="E3" s="190" t="s">
        <v>373</v>
      </c>
      <c r="F3" s="190" t="s">
        <v>372</v>
      </c>
      <c r="G3" s="191" t="s">
        <v>371</v>
      </c>
      <c r="H3" s="191" t="s">
        <v>370</v>
      </c>
      <c r="I3" s="191" t="s">
        <v>369</v>
      </c>
      <c r="J3" s="191" t="s">
        <v>368</v>
      </c>
      <c r="K3" s="190" t="s">
        <v>367</v>
      </c>
    </row>
    <row r="4" spans="1:19" x14ac:dyDescent="0.3">
      <c r="A4" s="110">
        <v>43647</v>
      </c>
      <c r="B4" s="63">
        <v>-278.48399999999998</v>
      </c>
      <c r="C4" s="63">
        <v>-3491.2999121843891</v>
      </c>
      <c r="D4" s="184">
        <v>-584.85</v>
      </c>
      <c r="E4" s="184">
        <v>-110.6920024282102</v>
      </c>
      <c r="F4" s="184">
        <v>0</v>
      </c>
      <c r="G4" s="184">
        <v>0</v>
      </c>
      <c r="H4" s="63">
        <v>-426</v>
      </c>
      <c r="I4" s="184">
        <v>0</v>
      </c>
      <c r="J4" s="184">
        <v>-3148.1772130955796</v>
      </c>
      <c r="K4" s="184">
        <v>778.41930333940081</v>
      </c>
    </row>
    <row r="5" spans="1:19" x14ac:dyDescent="0.3">
      <c r="A5" s="110">
        <v>43648</v>
      </c>
      <c r="B5" s="63">
        <v>-288.72399999999999</v>
      </c>
      <c r="C5" s="63">
        <v>-3483.8789125436956</v>
      </c>
      <c r="D5" s="184">
        <v>-741.35</v>
      </c>
      <c r="E5" s="184">
        <v>-83.771002787517091</v>
      </c>
      <c r="F5" s="184">
        <v>0</v>
      </c>
      <c r="G5" s="184">
        <v>0</v>
      </c>
      <c r="H5" s="63">
        <v>-289</v>
      </c>
      <c r="I5" s="184">
        <v>0</v>
      </c>
      <c r="J5" s="184">
        <v>-3148.1772130955796</v>
      </c>
      <c r="K5" s="184">
        <v>778.41930333940081</v>
      </c>
    </row>
    <row r="6" spans="1:19" x14ac:dyDescent="0.3">
      <c r="A6" s="110">
        <v>43649</v>
      </c>
      <c r="B6" s="63">
        <v>-229.33699999999999</v>
      </c>
      <c r="C6" s="63">
        <v>-3904.7306174990113</v>
      </c>
      <c r="D6" s="184">
        <v>-553.70000000000005</v>
      </c>
      <c r="E6" s="184">
        <v>-140.02200337241229</v>
      </c>
      <c r="F6" s="184">
        <v>0</v>
      </c>
      <c r="G6" s="184">
        <v>0</v>
      </c>
      <c r="H6" s="63">
        <v>-282.05889999999999</v>
      </c>
      <c r="I6" s="184">
        <v>0</v>
      </c>
      <c r="J6" s="184">
        <v>-3008.3690174659996</v>
      </c>
      <c r="K6" s="184">
        <v>79.419303339400926</v>
      </c>
    </row>
    <row r="7" spans="1:19" x14ac:dyDescent="0.3">
      <c r="A7" s="110">
        <v>43650</v>
      </c>
      <c r="B7" s="63">
        <v>-226.358</v>
      </c>
      <c r="C7" s="63">
        <v>-3865.5086197114556</v>
      </c>
      <c r="D7" s="184">
        <v>-492.15</v>
      </c>
      <c r="E7" s="184">
        <v>-150.8500055848566</v>
      </c>
      <c r="F7" s="184">
        <v>0</v>
      </c>
      <c r="G7" s="184">
        <v>0</v>
      </c>
      <c r="H7" s="63">
        <v>-293.55889999999999</v>
      </c>
      <c r="I7" s="184">
        <v>0</v>
      </c>
      <c r="J7" s="184">
        <v>-3008.3690174659996</v>
      </c>
      <c r="K7" s="184">
        <v>79.419303339400926</v>
      </c>
    </row>
    <row r="8" spans="1:19" x14ac:dyDescent="0.3">
      <c r="A8" s="110">
        <v>43651</v>
      </c>
      <c r="B8" s="63">
        <v>-193.30199999999999</v>
      </c>
      <c r="C8" s="63">
        <v>-3978.2666175372215</v>
      </c>
      <c r="D8" s="184">
        <v>-483.9</v>
      </c>
      <c r="E8" s="184">
        <v>-154.27200341062263</v>
      </c>
      <c r="F8" s="184">
        <v>0</v>
      </c>
      <c r="G8" s="184">
        <v>0</v>
      </c>
      <c r="H8" s="63">
        <v>-411.14490000000001</v>
      </c>
      <c r="I8" s="184">
        <v>0</v>
      </c>
      <c r="J8" s="184">
        <v>-3008.3690174659996</v>
      </c>
      <c r="K8" s="184">
        <v>79.419303339400926</v>
      </c>
    </row>
    <row r="9" spans="1:19" x14ac:dyDescent="0.3">
      <c r="A9" s="110">
        <v>43655</v>
      </c>
      <c r="B9" s="63">
        <v>-215.142</v>
      </c>
      <c r="C9" s="63">
        <v>-3945.7736196716592</v>
      </c>
      <c r="D9" s="184">
        <v>-443.15</v>
      </c>
      <c r="E9" s="184">
        <v>-100.11400554506071</v>
      </c>
      <c r="F9" s="184">
        <v>0</v>
      </c>
      <c r="G9" s="184">
        <v>0</v>
      </c>
      <c r="H9" s="63">
        <v>-473.55990000000003</v>
      </c>
      <c r="I9" s="184">
        <v>0</v>
      </c>
      <c r="J9" s="184">
        <v>-3008.3690174659996</v>
      </c>
      <c r="K9" s="184">
        <v>79.419303339400926</v>
      </c>
    </row>
    <row r="10" spans="1:19" x14ac:dyDescent="0.3">
      <c r="A10" s="110">
        <v>43656</v>
      </c>
      <c r="B10" s="63">
        <v>-155.57300000000001</v>
      </c>
      <c r="C10" s="63">
        <v>-3957.2484020965562</v>
      </c>
      <c r="D10" s="184">
        <v>-522.95000000000005</v>
      </c>
      <c r="E10" s="184">
        <v>-153.46400488247065</v>
      </c>
      <c r="F10" s="184">
        <v>8.000006391279868E-2</v>
      </c>
      <c r="G10" s="184">
        <v>-7.6885999999999996E-2</v>
      </c>
      <c r="H10" s="63">
        <v>-485.85899999999998</v>
      </c>
      <c r="I10" s="184">
        <v>0</v>
      </c>
      <c r="J10" s="184">
        <v>-2874.3978146173995</v>
      </c>
      <c r="K10" s="184">
        <v>79.419303339400926</v>
      </c>
    </row>
    <row r="11" spans="1:19" x14ac:dyDescent="0.3">
      <c r="A11" s="110">
        <v>43657</v>
      </c>
      <c r="B11" s="63">
        <v>-185.221</v>
      </c>
      <c r="C11" s="63">
        <v>-3914.4065146089633</v>
      </c>
      <c r="D11" s="184">
        <v>-424.05</v>
      </c>
      <c r="E11" s="184">
        <v>-107.51900333096461</v>
      </c>
      <c r="F11" s="184">
        <v>0</v>
      </c>
      <c r="G11" s="184">
        <v>0</v>
      </c>
      <c r="H11" s="63">
        <v>-587.85900000000004</v>
      </c>
      <c r="I11" s="184">
        <v>0</v>
      </c>
      <c r="J11" s="184">
        <v>-2874.3978146173995</v>
      </c>
      <c r="K11" s="184">
        <v>79.419303339400926</v>
      </c>
    </row>
    <row r="12" spans="1:19" x14ac:dyDescent="0.3">
      <c r="A12" s="110">
        <v>43658</v>
      </c>
      <c r="B12" s="63">
        <v>-198.03200000000001</v>
      </c>
      <c r="C12" s="63">
        <v>-3916.9367690787235</v>
      </c>
      <c r="D12" s="184">
        <v>-203.7</v>
      </c>
      <c r="E12" s="184">
        <v>-134.43700826421437</v>
      </c>
      <c r="F12" s="184">
        <v>0</v>
      </c>
      <c r="G12" s="184">
        <v>0</v>
      </c>
      <c r="H12" s="63">
        <v>-602.86300000000006</v>
      </c>
      <c r="I12" s="184">
        <v>0</v>
      </c>
      <c r="J12" s="184">
        <v>-3055.3560641539098</v>
      </c>
      <c r="K12" s="184">
        <v>79.419303339400926</v>
      </c>
    </row>
    <row r="13" spans="1:19" x14ac:dyDescent="0.3">
      <c r="A13" s="110">
        <v>43661</v>
      </c>
      <c r="B13" s="63">
        <v>-155.26499999999999</v>
      </c>
      <c r="C13" s="63">
        <v>-4009.6037634916966</v>
      </c>
      <c r="D13" s="184">
        <v>-262.60000000000002</v>
      </c>
      <c r="E13" s="184">
        <v>-132.0340026771876</v>
      </c>
      <c r="F13" s="184">
        <v>0</v>
      </c>
      <c r="G13" s="184">
        <v>0</v>
      </c>
      <c r="H13" s="63">
        <v>-639.03300000000002</v>
      </c>
      <c r="I13" s="184">
        <v>0</v>
      </c>
      <c r="J13" s="184">
        <v>-3055.3560641539098</v>
      </c>
      <c r="K13" s="184">
        <v>79.419303339400926</v>
      </c>
    </row>
    <row r="14" spans="1:19" x14ac:dyDescent="0.3">
      <c r="A14" s="110">
        <v>43662</v>
      </c>
      <c r="B14" s="63">
        <v>-284.93400000000003</v>
      </c>
      <c r="C14" s="63">
        <v>-3968.3207634858522</v>
      </c>
      <c r="D14" s="184">
        <v>-237.86</v>
      </c>
      <c r="E14" s="184">
        <v>-155.49100267134347</v>
      </c>
      <c r="F14" s="184">
        <v>0</v>
      </c>
      <c r="G14" s="184">
        <v>0</v>
      </c>
      <c r="H14" s="63">
        <v>-599.03300000000002</v>
      </c>
      <c r="I14" s="184">
        <v>0</v>
      </c>
      <c r="J14" s="184">
        <v>-3055.3560641539098</v>
      </c>
      <c r="K14" s="184">
        <v>79.419303339400926</v>
      </c>
    </row>
    <row r="15" spans="1:19" x14ac:dyDescent="0.3">
      <c r="A15" s="110">
        <v>43663</v>
      </c>
      <c r="B15" s="63">
        <v>-195.36500000000001</v>
      </c>
      <c r="C15" s="63">
        <v>-4011.6609963803567</v>
      </c>
      <c r="D15" s="184">
        <v>-226.9</v>
      </c>
      <c r="E15" s="184">
        <v>-193.61400384158796</v>
      </c>
      <c r="F15" s="184">
        <v>0</v>
      </c>
      <c r="G15" s="184">
        <v>0</v>
      </c>
      <c r="H15" s="63">
        <v>-525.5</v>
      </c>
      <c r="I15" s="184">
        <v>0</v>
      </c>
      <c r="J15" s="184">
        <v>-3145.0662958781695</v>
      </c>
      <c r="K15" s="184">
        <v>79.419303339400926</v>
      </c>
    </row>
    <row r="16" spans="1:19" x14ac:dyDescent="0.3">
      <c r="A16" s="110">
        <v>43664</v>
      </c>
      <c r="B16" s="63">
        <v>-246.73500000000001</v>
      </c>
      <c r="C16" s="63">
        <v>-3965.6409989028643</v>
      </c>
      <c r="D16" s="184">
        <v>-236.65</v>
      </c>
      <c r="E16" s="184">
        <v>-188.84400636409569</v>
      </c>
      <c r="F16" s="184">
        <v>0</v>
      </c>
      <c r="G16" s="184">
        <v>0</v>
      </c>
      <c r="H16" s="63">
        <v>-474.5</v>
      </c>
      <c r="I16" s="184">
        <v>0</v>
      </c>
      <c r="J16" s="184">
        <v>-3145.0662958781695</v>
      </c>
      <c r="K16" s="184">
        <v>79.419303339400926</v>
      </c>
    </row>
    <row r="17" spans="1:19" x14ac:dyDescent="0.3">
      <c r="A17" s="110">
        <v>43665</v>
      </c>
      <c r="B17" s="63">
        <v>-200.72399999999999</v>
      </c>
      <c r="C17" s="63">
        <v>-3961.5425025643035</v>
      </c>
      <c r="D17" s="184">
        <v>-255.28</v>
      </c>
      <c r="E17" s="184">
        <v>-141.42800413050509</v>
      </c>
      <c r="F17" s="184">
        <v>0</v>
      </c>
      <c r="G17" s="184">
        <v>0</v>
      </c>
      <c r="H17" s="63">
        <v>-428.91</v>
      </c>
      <c r="I17" s="184">
        <v>0</v>
      </c>
      <c r="J17" s="184">
        <v>-3215.3438017731992</v>
      </c>
      <c r="K17" s="184">
        <v>79.419303339400926</v>
      </c>
    </row>
    <row r="18" spans="1:19" x14ac:dyDescent="0.3">
      <c r="A18" s="110">
        <v>43668</v>
      </c>
      <c r="B18" s="63">
        <v>-224.893</v>
      </c>
      <c r="C18" s="63">
        <v>-3936.5517965003933</v>
      </c>
      <c r="D18" s="184">
        <v>-226.25</v>
      </c>
      <c r="E18" s="184">
        <v>-129.87800306659511</v>
      </c>
      <c r="F18" s="184">
        <v>0</v>
      </c>
      <c r="G18" s="184">
        <v>-0.19229499999999999</v>
      </c>
      <c r="H18" s="63">
        <v>-444.30700000000002</v>
      </c>
      <c r="I18" s="184">
        <v>0</v>
      </c>
      <c r="J18" s="184">
        <v>-3215.3438017731992</v>
      </c>
      <c r="K18" s="184">
        <v>79.419303339400926</v>
      </c>
    </row>
    <row r="19" spans="1:19" x14ac:dyDescent="0.3">
      <c r="A19" s="110">
        <v>43669</v>
      </c>
      <c r="B19" s="63">
        <v>-202.364</v>
      </c>
      <c r="C19" s="63">
        <v>-3969.1415026627683</v>
      </c>
      <c r="D19" s="184">
        <v>-228.06</v>
      </c>
      <c r="E19" s="184">
        <v>-146.2650042289699</v>
      </c>
      <c r="F19" s="184">
        <v>0</v>
      </c>
      <c r="G19" s="184">
        <v>0</v>
      </c>
      <c r="H19" s="63">
        <v>-458.892</v>
      </c>
      <c r="I19" s="184">
        <v>0</v>
      </c>
      <c r="J19" s="184">
        <v>-3215.3438017731992</v>
      </c>
      <c r="K19" s="184">
        <v>79.419303339400926</v>
      </c>
    </row>
    <row r="20" spans="1:19" x14ac:dyDescent="0.3">
      <c r="A20" s="110">
        <v>43670</v>
      </c>
      <c r="B20" s="63">
        <v>-187.124</v>
      </c>
      <c r="C20" s="63">
        <v>-3938.5926977555882</v>
      </c>
      <c r="D20" s="184">
        <v>-213.64</v>
      </c>
      <c r="E20" s="184">
        <v>-110.83500419270912</v>
      </c>
      <c r="F20" s="184">
        <v>0</v>
      </c>
      <c r="G20" s="184">
        <v>0</v>
      </c>
      <c r="H20" s="63">
        <v>-427.06700000000001</v>
      </c>
      <c r="I20" s="184">
        <v>0</v>
      </c>
      <c r="J20" s="184">
        <v>-3266.4699969022799</v>
      </c>
      <c r="K20" s="184">
        <v>79.419303339400926</v>
      </c>
    </row>
    <row r="21" spans="1:19" x14ac:dyDescent="0.3">
      <c r="A21" s="110">
        <v>43671</v>
      </c>
      <c r="B21" s="63">
        <v>-219.30799999999999</v>
      </c>
      <c r="C21" s="63">
        <v>-3881.1826971866535</v>
      </c>
      <c r="D21" s="184">
        <v>-173.05</v>
      </c>
      <c r="E21" s="184">
        <v>-87.015003623774319</v>
      </c>
      <c r="F21" s="184">
        <v>0</v>
      </c>
      <c r="G21" s="184">
        <v>0</v>
      </c>
      <c r="H21" s="63">
        <v>-434.06700000000001</v>
      </c>
      <c r="I21" s="184">
        <v>0</v>
      </c>
      <c r="J21" s="184">
        <v>-3266.4699969022799</v>
      </c>
      <c r="K21" s="184">
        <v>79.419303339400926</v>
      </c>
    </row>
    <row r="22" spans="1:19" x14ac:dyDescent="0.3">
      <c r="A22" s="110">
        <v>43672</v>
      </c>
      <c r="B22" s="63">
        <v>-215.89599999999999</v>
      </c>
      <c r="C22" s="63">
        <v>-3834.7485136936043</v>
      </c>
      <c r="D22" s="184">
        <v>-241.25</v>
      </c>
      <c r="E22" s="184">
        <v>-44.348004341655695</v>
      </c>
      <c r="F22" s="184">
        <v>0</v>
      </c>
      <c r="G22" s="184">
        <v>0</v>
      </c>
      <c r="H22" s="63">
        <v>-390.06700000000001</v>
      </c>
      <c r="I22" s="184">
        <v>0</v>
      </c>
      <c r="J22" s="184">
        <v>-3238.5028126913494</v>
      </c>
      <c r="K22" s="184">
        <v>79.419303339400926</v>
      </c>
    </row>
    <row r="23" spans="1:19" x14ac:dyDescent="0.3">
      <c r="A23" s="110">
        <v>43675</v>
      </c>
      <c r="B23" s="63">
        <v>-281.959</v>
      </c>
      <c r="C23" s="63">
        <v>-3817.9055137892415</v>
      </c>
      <c r="D23" s="184">
        <v>-191.25</v>
      </c>
      <c r="E23" s="184">
        <v>-64.781004437292793</v>
      </c>
      <c r="F23" s="184">
        <v>0</v>
      </c>
      <c r="G23" s="184">
        <v>0</v>
      </c>
      <c r="H23" s="63">
        <v>-402.791</v>
      </c>
      <c r="I23" s="184">
        <v>0</v>
      </c>
      <c r="J23" s="184">
        <v>-3238.5028126913494</v>
      </c>
      <c r="K23" s="184">
        <v>79.419303339400926</v>
      </c>
    </row>
    <row r="24" spans="1:19" x14ac:dyDescent="0.3">
      <c r="A24" s="110">
        <v>43676</v>
      </c>
      <c r="B24" s="63">
        <v>-290.39299999999997</v>
      </c>
      <c r="C24" s="63">
        <v>-3816.5975922148991</v>
      </c>
      <c r="D24" s="184">
        <v>-212.65</v>
      </c>
      <c r="E24" s="184">
        <v>-19.773002573711199</v>
      </c>
      <c r="F24" s="184">
        <v>0.85000003596900342</v>
      </c>
      <c r="G24" s="184">
        <v>0</v>
      </c>
      <c r="H24" s="63">
        <v>-432.47800000000001</v>
      </c>
      <c r="I24" s="184">
        <v>0</v>
      </c>
      <c r="J24" s="184">
        <v>-3238.5028126913494</v>
      </c>
      <c r="K24" s="184">
        <v>85.956223014192346</v>
      </c>
    </row>
    <row r="25" spans="1:19" x14ac:dyDescent="0.3">
      <c r="A25" s="110">
        <v>43677</v>
      </c>
      <c r="B25" s="63">
        <v>-263.27100000000002</v>
      </c>
      <c r="C25" s="63">
        <v>-3846.9288136120354</v>
      </c>
      <c r="D25" s="184">
        <v>-473.65</v>
      </c>
      <c r="E25" s="184">
        <v>-52.076002819697806</v>
      </c>
      <c r="F25" s="184">
        <v>0</v>
      </c>
      <c r="G25" s="184">
        <v>0</v>
      </c>
      <c r="H25" s="63">
        <v>-423.709</v>
      </c>
      <c r="I25" s="184">
        <v>0</v>
      </c>
      <c r="J25" s="184">
        <v>-2983.45003380653</v>
      </c>
      <c r="K25" s="184">
        <v>85.956223014192346</v>
      </c>
    </row>
    <row r="26" spans="1:19" x14ac:dyDescent="0.3">
      <c r="A26" s="110">
        <v>43678</v>
      </c>
      <c r="B26" s="63">
        <v>-229.09100000000001</v>
      </c>
      <c r="C26" s="63">
        <v>-3842.9162920818521</v>
      </c>
      <c r="D26" s="184">
        <v>-418.95</v>
      </c>
      <c r="E26" s="184">
        <v>-182.40600528951435</v>
      </c>
      <c r="F26" s="184">
        <v>0</v>
      </c>
      <c r="G26" s="184">
        <v>-0.115476</v>
      </c>
      <c r="H26" s="63">
        <v>-343.95100000000002</v>
      </c>
      <c r="I26" s="184">
        <v>0</v>
      </c>
      <c r="J26" s="184">
        <v>-2983.45003380653</v>
      </c>
      <c r="K26" s="184">
        <v>85.956223014192346</v>
      </c>
    </row>
    <row r="27" spans="1:19" ht="15.6" x14ac:dyDescent="0.3">
      <c r="A27" s="110">
        <v>43679</v>
      </c>
      <c r="B27" s="63">
        <v>-277.73700000000002</v>
      </c>
      <c r="C27" s="63">
        <v>-3792.6028761167458</v>
      </c>
      <c r="D27" s="184">
        <v>-413.8</v>
      </c>
      <c r="E27" s="184">
        <v>-95.054004860387977</v>
      </c>
      <c r="F27" s="184">
        <v>0</v>
      </c>
      <c r="G27" s="184">
        <v>0</v>
      </c>
      <c r="H27" s="63">
        <v>-384.95100000000002</v>
      </c>
      <c r="I27" s="184">
        <v>0</v>
      </c>
      <c r="J27" s="184">
        <v>-2984.75409427055</v>
      </c>
      <c r="K27" s="184">
        <v>85.956223014192346</v>
      </c>
      <c r="P27" s="228" t="s">
        <v>74</v>
      </c>
      <c r="Q27" s="228"/>
      <c r="R27" s="228"/>
      <c r="S27" s="228"/>
    </row>
    <row r="28" spans="1:19" x14ac:dyDescent="0.3">
      <c r="A28" s="110">
        <v>43682</v>
      </c>
      <c r="B28" s="63">
        <v>-258.33499999999998</v>
      </c>
      <c r="C28" s="63">
        <v>-3775.0928735661514</v>
      </c>
      <c r="D28" s="184">
        <v>-287.85000000000002</v>
      </c>
      <c r="E28" s="184">
        <v>-97.385002309794004</v>
      </c>
      <c r="F28" s="184">
        <v>0</v>
      </c>
      <c r="G28" s="184">
        <v>0</v>
      </c>
      <c r="H28" s="63">
        <v>-491.06</v>
      </c>
      <c r="I28" s="184">
        <v>0</v>
      </c>
      <c r="J28" s="184">
        <v>-2984.75409427055</v>
      </c>
      <c r="K28" s="184">
        <v>85.956223014192346</v>
      </c>
      <c r="P28" s="263" t="s">
        <v>122</v>
      </c>
      <c r="Q28" s="263"/>
      <c r="R28" s="263"/>
      <c r="S28" s="263"/>
    </row>
    <row r="29" spans="1:19" x14ac:dyDescent="0.3">
      <c r="A29" s="110">
        <v>43683</v>
      </c>
      <c r="B29" s="63">
        <v>-236.58699999999999</v>
      </c>
      <c r="C29" s="63">
        <v>-3771.7768728531455</v>
      </c>
      <c r="D29" s="184">
        <v>-244.3</v>
      </c>
      <c r="E29" s="184">
        <v>-79.905001727242492</v>
      </c>
      <c r="F29" s="184">
        <v>2.5000130454600367E-2</v>
      </c>
      <c r="G29" s="184">
        <v>0</v>
      </c>
      <c r="H29" s="63">
        <v>-548.79899999999998</v>
      </c>
      <c r="I29" s="184">
        <v>0</v>
      </c>
      <c r="J29" s="184">
        <v>-2984.75409427055</v>
      </c>
      <c r="K29" s="184">
        <v>85.956223014192346</v>
      </c>
    </row>
    <row r="30" spans="1:19" x14ac:dyDescent="0.3">
      <c r="A30" s="110">
        <v>43684</v>
      </c>
      <c r="B30" s="63">
        <v>-235.751</v>
      </c>
      <c r="C30" s="63">
        <v>-3769.0355355412371</v>
      </c>
      <c r="D30" s="184">
        <v>-220.73</v>
      </c>
      <c r="E30" s="184">
        <v>0</v>
      </c>
      <c r="F30" s="184">
        <v>0</v>
      </c>
      <c r="G30" s="184">
        <v>0</v>
      </c>
      <c r="H30" s="63">
        <v>-633.06799999999998</v>
      </c>
      <c r="I30" s="184">
        <v>0</v>
      </c>
      <c r="J30" s="184">
        <v>-3001.1937585554292</v>
      </c>
      <c r="K30" s="184">
        <v>85.956223014192346</v>
      </c>
    </row>
    <row r="31" spans="1:19" x14ac:dyDescent="0.3">
      <c r="A31" s="110">
        <v>43685</v>
      </c>
      <c r="B31" s="63">
        <v>-228.215</v>
      </c>
      <c r="C31" s="63">
        <v>-3743.0275355936196</v>
      </c>
      <c r="D31" s="184">
        <v>-171.1</v>
      </c>
      <c r="E31" s="184">
        <v>-3.6200000523829998</v>
      </c>
      <c r="F31" s="184">
        <v>0</v>
      </c>
      <c r="G31" s="184">
        <v>0</v>
      </c>
      <c r="H31" s="63">
        <v>-653.07000000000005</v>
      </c>
      <c r="I31" s="184">
        <v>0</v>
      </c>
      <c r="J31" s="184">
        <v>-3001.1937585554292</v>
      </c>
      <c r="K31" s="184">
        <v>85.956223014192346</v>
      </c>
      <c r="P31" s="230" t="s">
        <v>0</v>
      </c>
      <c r="Q31" s="230"/>
      <c r="R31" s="230"/>
      <c r="S31" s="230"/>
    </row>
    <row r="32" spans="1:19" x14ac:dyDescent="0.3">
      <c r="A32" s="110">
        <v>43686</v>
      </c>
      <c r="B32" s="63">
        <v>-220.203</v>
      </c>
      <c r="C32" s="63">
        <v>-3753.8345610029241</v>
      </c>
      <c r="D32" s="184">
        <v>-169.3</v>
      </c>
      <c r="E32" s="184">
        <v>-17.232001492026999</v>
      </c>
      <c r="F32" s="184">
        <v>0</v>
      </c>
      <c r="G32" s="184">
        <v>0</v>
      </c>
      <c r="H32" s="63">
        <v>-598.07000000000005</v>
      </c>
      <c r="I32" s="184">
        <v>0</v>
      </c>
      <c r="J32" s="184">
        <v>-3055.1887825250892</v>
      </c>
      <c r="K32" s="184">
        <v>85.956223014192346</v>
      </c>
    </row>
    <row r="33" spans="1:11" x14ac:dyDescent="0.3">
      <c r="A33" s="110">
        <v>43689</v>
      </c>
      <c r="B33" s="63">
        <v>-205.541</v>
      </c>
      <c r="C33" s="63">
        <v>-3798.3915648154139</v>
      </c>
      <c r="D33" s="184">
        <v>-227.55</v>
      </c>
      <c r="E33" s="184">
        <v>-123.448005304517</v>
      </c>
      <c r="F33" s="184">
        <v>0</v>
      </c>
      <c r="G33" s="184">
        <v>0</v>
      </c>
      <c r="H33" s="63">
        <v>-478.161</v>
      </c>
      <c r="I33" s="184">
        <v>0</v>
      </c>
      <c r="J33" s="184">
        <v>-3055.1887825250892</v>
      </c>
      <c r="K33" s="184">
        <v>85.956223014192346</v>
      </c>
    </row>
    <row r="34" spans="1:11" x14ac:dyDescent="0.3">
      <c r="A34" s="110">
        <v>43690</v>
      </c>
      <c r="B34" s="63">
        <v>-376.84</v>
      </c>
      <c r="C34" s="63">
        <v>-3592.6395652015931</v>
      </c>
      <c r="D34" s="184">
        <v>-150.75</v>
      </c>
      <c r="E34" s="184">
        <v>-99.496005690696208</v>
      </c>
      <c r="F34" s="184">
        <v>0</v>
      </c>
      <c r="G34" s="184">
        <v>0</v>
      </c>
      <c r="H34" s="63">
        <v>-373.161</v>
      </c>
      <c r="I34" s="184">
        <v>0</v>
      </c>
      <c r="J34" s="184">
        <v>-3055.1887825250892</v>
      </c>
      <c r="K34" s="184">
        <v>85.956223014192346</v>
      </c>
    </row>
    <row r="35" spans="1:11" x14ac:dyDescent="0.3">
      <c r="A35" s="110">
        <v>43691</v>
      </c>
      <c r="B35" s="63">
        <v>-303.745</v>
      </c>
      <c r="C35" s="63">
        <v>-3677.0699023490874</v>
      </c>
      <c r="D35" s="184">
        <v>-147.01</v>
      </c>
      <c r="E35" s="184">
        <v>-25.636000382879701</v>
      </c>
      <c r="F35" s="184">
        <v>0</v>
      </c>
      <c r="G35" s="184">
        <v>0</v>
      </c>
      <c r="H35" s="63">
        <v>-414.661</v>
      </c>
      <c r="I35" s="184">
        <v>0</v>
      </c>
      <c r="J35" s="184">
        <v>-3175.7610723683192</v>
      </c>
      <c r="K35" s="184">
        <v>85.998170402111668</v>
      </c>
    </row>
    <row r="36" spans="1:11" x14ac:dyDescent="0.3">
      <c r="A36" s="110">
        <v>43692</v>
      </c>
      <c r="B36" s="63">
        <v>-331.56900000000002</v>
      </c>
      <c r="C36" s="63">
        <v>-3653.4879044428858</v>
      </c>
      <c r="D36" s="184">
        <v>-150.30000000000001</v>
      </c>
      <c r="E36" s="184">
        <v>-17.762002476678003</v>
      </c>
      <c r="F36" s="184">
        <v>0</v>
      </c>
      <c r="G36" s="184">
        <v>0</v>
      </c>
      <c r="H36" s="63">
        <v>-395.66300000000001</v>
      </c>
      <c r="I36" s="184">
        <v>0</v>
      </c>
      <c r="J36" s="184">
        <v>-3175.7610723683192</v>
      </c>
      <c r="K36" s="184">
        <v>85.998170402111668</v>
      </c>
    </row>
    <row r="37" spans="1:11" x14ac:dyDescent="0.3">
      <c r="A37" s="110">
        <v>43693</v>
      </c>
      <c r="B37" s="63">
        <v>-339.62099999999998</v>
      </c>
      <c r="C37" s="63">
        <v>-3658.1259091053539</v>
      </c>
      <c r="D37" s="184">
        <v>-141.44</v>
      </c>
      <c r="E37" s="184">
        <v>-47.260007139146097</v>
      </c>
      <c r="F37" s="184">
        <v>0</v>
      </c>
      <c r="G37" s="184">
        <v>0</v>
      </c>
      <c r="H37" s="63">
        <v>-379.66300000000001</v>
      </c>
      <c r="I37" s="184">
        <v>0</v>
      </c>
      <c r="J37" s="184">
        <v>-3175.7610723683192</v>
      </c>
      <c r="K37" s="184">
        <v>85.998170402111668</v>
      </c>
    </row>
    <row r="38" spans="1:11" x14ac:dyDescent="0.3">
      <c r="A38" s="110">
        <v>43696</v>
      </c>
      <c r="B38" s="63">
        <v>-337.01400000000001</v>
      </c>
      <c r="C38" s="63">
        <v>-3656.7839048156802</v>
      </c>
      <c r="D38" s="184">
        <v>-163.65</v>
      </c>
      <c r="E38" s="184">
        <v>-40.521002849472602</v>
      </c>
      <c r="F38" s="184">
        <v>0</v>
      </c>
      <c r="G38" s="184">
        <v>0</v>
      </c>
      <c r="H38" s="63">
        <v>-362.85</v>
      </c>
      <c r="I38" s="184">
        <v>0</v>
      </c>
      <c r="J38" s="184">
        <v>-3175.7610723683192</v>
      </c>
      <c r="K38" s="184">
        <v>85.998170402111668</v>
      </c>
    </row>
    <row r="39" spans="1:11" x14ac:dyDescent="0.3">
      <c r="A39" s="110">
        <v>43697</v>
      </c>
      <c r="B39" s="63">
        <v>-328.77300000000002</v>
      </c>
      <c r="C39" s="63">
        <v>-3633.1129019662076</v>
      </c>
      <c r="D39" s="184">
        <v>-180.5</v>
      </c>
      <c r="E39" s="184">
        <v>0</v>
      </c>
      <c r="F39" s="184">
        <v>0</v>
      </c>
      <c r="G39" s="184">
        <v>0</v>
      </c>
      <c r="H39" s="63">
        <v>-362.85</v>
      </c>
      <c r="I39" s="184">
        <v>0</v>
      </c>
      <c r="J39" s="184">
        <v>-3175.7610723683192</v>
      </c>
      <c r="K39" s="184">
        <v>85.998170402111668</v>
      </c>
    </row>
    <row r="40" spans="1:11" x14ac:dyDescent="0.3">
      <c r="A40" s="110">
        <v>43698</v>
      </c>
      <c r="B40" s="63">
        <v>-301.36500000000001</v>
      </c>
      <c r="C40" s="63">
        <v>-3633.0344445382598</v>
      </c>
      <c r="D40" s="184">
        <v>-236.75</v>
      </c>
      <c r="E40" s="184">
        <v>-80.736004486141496</v>
      </c>
      <c r="F40" s="184">
        <v>0</v>
      </c>
      <c r="G40" s="184">
        <v>0</v>
      </c>
      <c r="H40" s="63">
        <v>-247.85</v>
      </c>
      <c r="I40" s="184">
        <v>0</v>
      </c>
      <c r="J40" s="184">
        <v>-3153.6966104542298</v>
      </c>
      <c r="K40" s="184">
        <v>85.998170402111668</v>
      </c>
    </row>
    <row r="41" spans="1:11" x14ac:dyDescent="0.3">
      <c r="A41" s="110">
        <v>43699</v>
      </c>
      <c r="B41" s="63">
        <v>-348.43700000000001</v>
      </c>
      <c r="C41" s="63">
        <v>-3434.0604383821978</v>
      </c>
      <c r="D41" s="184">
        <v>-144.6</v>
      </c>
      <c r="E41" s="184">
        <v>0</v>
      </c>
      <c r="F41" s="184">
        <v>23.090001669920497</v>
      </c>
      <c r="G41" s="184">
        <v>0</v>
      </c>
      <c r="H41" s="63">
        <v>-244.852</v>
      </c>
      <c r="I41" s="184">
        <v>0</v>
      </c>
      <c r="J41" s="184">
        <v>-3153.6966104542298</v>
      </c>
      <c r="K41" s="184">
        <v>85.998170402111668</v>
      </c>
    </row>
    <row r="42" spans="1:11" x14ac:dyDescent="0.3">
      <c r="A42" s="110">
        <v>43700</v>
      </c>
      <c r="B42" s="63">
        <v>-279.11700000000002</v>
      </c>
      <c r="C42" s="63">
        <v>-3400.9489059015636</v>
      </c>
      <c r="D42" s="184">
        <v>-88.55</v>
      </c>
      <c r="E42" s="184">
        <v>0</v>
      </c>
      <c r="F42" s="184">
        <v>57.391000081894582</v>
      </c>
      <c r="G42" s="184">
        <v>-1.1590800000000001</v>
      </c>
      <c r="H42" s="63">
        <v>-288.85199999999998</v>
      </c>
      <c r="I42" s="184">
        <v>0</v>
      </c>
      <c r="J42" s="184">
        <v>-3165.7769963855699</v>
      </c>
      <c r="K42" s="184">
        <v>85.998170402111668</v>
      </c>
    </row>
    <row r="43" spans="1:11" x14ac:dyDescent="0.3">
      <c r="A43" s="110">
        <v>43703</v>
      </c>
      <c r="B43" s="63">
        <v>-279.98700000000002</v>
      </c>
      <c r="C43" s="63">
        <v>-3409.72382214854</v>
      </c>
      <c r="D43" s="184">
        <v>-95.61</v>
      </c>
      <c r="E43" s="184">
        <v>0</v>
      </c>
      <c r="F43" s="184">
        <v>59.049003834918302</v>
      </c>
      <c r="G43" s="184">
        <v>0</v>
      </c>
      <c r="H43" s="63">
        <v>-293.38400000000001</v>
      </c>
      <c r="I43" s="184">
        <v>0</v>
      </c>
      <c r="J43" s="184">
        <v>-3165.7769963855699</v>
      </c>
      <c r="K43" s="184">
        <v>85.998170402111668</v>
      </c>
    </row>
    <row r="44" spans="1:11" x14ac:dyDescent="0.3">
      <c r="A44" s="110">
        <v>43704</v>
      </c>
      <c r="B44" s="63">
        <v>-274.291</v>
      </c>
      <c r="C44" s="63">
        <v>-3409.1788253581822</v>
      </c>
      <c r="D44" s="184">
        <v>-96.82</v>
      </c>
      <c r="E44" s="184">
        <v>0</v>
      </c>
      <c r="F44" s="184">
        <v>47.804000625276409</v>
      </c>
      <c r="G44" s="184">
        <v>0</v>
      </c>
      <c r="H44" s="63">
        <v>-280.38400000000001</v>
      </c>
      <c r="I44" s="184">
        <v>0</v>
      </c>
      <c r="J44" s="184">
        <v>-3165.7769963855699</v>
      </c>
      <c r="K44" s="184">
        <v>85.998170402111668</v>
      </c>
    </row>
    <row r="45" spans="1:11" x14ac:dyDescent="0.3">
      <c r="A45" s="110">
        <v>43705</v>
      </c>
      <c r="B45" s="63">
        <v>-392.82900000000001</v>
      </c>
      <c r="C45" s="189">
        <v>-3359.6790017700314</v>
      </c>
      <c r="D45" s="184">
        <v>-146.61000000000001</v>
      </c>
      <c r="E45" s="184">
        <v>-43.958003453044206</v>
      </c>
      <c r="F45" s="184">
        <v>139.43100762145085</v>
      </c>
      <c r="G45" s="184">
        <v>26.809463999999998</v>
      </c>
      <c r="H45" s="63">
        <v>-262.38400000000001</v>
      </c>
      <c r="I45" s="184">
        <v>0</v>
      </c>
      <c r="J45" s="184">
        <v>-3158.9656403405497</v>
      </c>
      <c r="K45" s="184">
        <v>85.998170402111668</v>
      </c>
    </row>
    <row r="46" spans="1:11" x14ac:dyDescent="0.3">
      <c r="A46" s="110">
        <v>43706</v>
      </c>
      <c r="B46" s="188">
        <v>-401.57</v>
      </c>
      <c r="C46" s="63">
        <v>-3351.6984477425526</v>
      </c>
      <c r="D46" s="187">
        <v>-161.44</v>
      </c>
      <c r="E46" s="184">
        <v>0</v>
      </c>
      <c r="F46" s="184">
        <v>193.39502219588573</v>
      </c>
      <c r="G46" s="184">
        <v>0</v>
      </c>
      <c r="H46" s="63">
        <v>-296.38600000000002</v>
      </c>
      <c r="I46" s="184">
        <v>0</v>
      </c>
      <c r="J46" s="184">
        <v>-3158.9656403405497</v>
      </c>
      <c r="K46" s="184">
        <v>85.998170402111668</v>
      </c>
    </row>
    <row r="47" spans="1:11" x14ac:dyDescent="0.3">
      <c r="A47" s="110">
        <v>43710</v>
      </c>
      <c r="B47" s="63">
        <v>-324.42399999999998</v>
      </c>
      <c r="C47" s="113">
        <v>-3495.9494741192011</v>
      </c>
      <c r="D47" s="184">
        <v>-126.42</v>
      </c>
      <c r="E47" s="184">
        <v>-56.808004203090597</v>
      </c>
      <c r="F47" s="184">
        <v>2.0000022327998579E-2</v>
      </c>
      <c r="G47" s="184">
        <v>0</v>
      </c>
      <c r="H47" s="63">
        <v>-239.42400000000001</v>
      </c>
      <c r="I47" s="184">
        <v>0</v>
      </c>
      <c r="J47" s="184">
        <v>-3158.9656403405497</v>
      </c>
      <c r="K47" s="184">
        <v>85.648170402111674</v>
      </c>
    </row>
    <row r="48" spans="1:11" x14ac:dyDescent="0.3">
      <c r="A48" s="110">
        <v>43711</v>
      </c>
      <c r="B48" s="63">
        <v>-318.97399999999999</v>
      </c>
      <c r="C48" s="63">
        <v>-3619.7674769825153</v>
      </c>
      <c r="D48" s="184">
        <v>-152.68</v>
      </c>
      <c r="E48" s="184">
        <v>-163.34600704407663</v>
      </c>
      <c r="F48" s="184">
        <v>0</v>
      </c>
      <c r="G48" s="184">
        <v>0</v>
      </c>
      <c r="H48" s="63">
        <v>-230.42400000000001</v>
      </c>
      <c r="I48" s="184">
        <v>0</v>
      </c>
      <c r="J48" s="184">
        <v>-3158.9656403405497</v>
      </c>
      <c r="K48" s="184">
        <v>85.648170402111674</v>
      </c>
    </row>
    <row r="49" spans="1:11" x14ac:dyDescent="0.3">
      <c r="A49" s="110">
        <v>43712</v>
      </c>
      <c r="B49" s="63">
        <v>-269.76799999999997</v>
      </c>
      <c r="C49" s="63">
        <v>-3694.1858765206421</v>
      </c>
      <c r="D49" s="184">
        <v>-181.95</v>
      </c>
      <c r="E49" s="184">
        <v>-339.82800557003299</v>
      </c>
      <c r="F49" s="184">
        <v>0</v>
      </c>
      <c r="G49" s="184">
        <v>0</v>
      </c>
      <c r="H49" s="63">
        <v>-249.42400000000001</v>
      </c>
      <c r="I49" s="184">
        <v>0</v>
      </c>
      <c r="J49" s="184">
        <v>-3008.6320413527205</v>
      </c>
      <c r="K49" s="184">
        <v>85.648170402111674</v>
      </c>
    </row>
    <row r="50" spans="1:11" x14ac:dyDescent="0.3">
      <c r="A50" s="110">
        <v>43713</v>
      </c>
      <c r="B50" s="63">
        <v>-265.18200000000002</v>
      </c>
      <c r="C50" s="63">
        <v>-3609.9440264403161</v>
      </c>
      <c r="D50" s="184">
        <v>-191.3</v>
      </c>
      <c r="E50" s="184">
        <v>-129.60500548980698</v>
      </c>
      <c r="F50" s="184">
        <v>0</v>
      </c>
      <c r="G50" s="184">
        <v>0</v>
      </c>
      <c r="H50" s="63">
        <v>-354.94400000000002</v>
      </c>
      <c r="I50" s="184">
        <v>0</v>
      </c>
      <c r="J50" s="184">
        <v>-3008.6320413527205</v>
      </c>
      <c r="K50" s="184">
        <v>74.537020402211667</v>
      </c>
    </row>
    <row r="51" spans="1:11" x14ac:dyDescent="0.3">
      <c r="A51" s="110">
        <v>43714</v>
      </c>
      <c r="B51" s="63">
        <v>-270.06</v>
      </c>
      <c r="C51" s="63">
        <v>-3638.2543276410152</v>
      </c>
      <c r="D51" s="184">
        <v>-183.97</v>
      </c>
      <c r="E51" s="184">
        <v>-122.95700245391711</v>
      </c>
      <c r="F51" s="184">
        <v>0</v>
      </c>
      <c r="G51" s="184">
        <v>0</v>
      </c>
      <c r="H51" s="63">
        <v>-403.94400000000002</v>
      </c>
      <c r="I51" s="184">
        <v>0</v>
      </c>
      <c r="J51" s="184">
        <v>-3021.3203455893099</v>
      </c>
      <c r="K51" s="184">
        <v>93.937020402211658</v>
      </c>
    </row>
    <row r="52" spans="1:11" x14ac:dyDescent="0.3">
      <c r="A52" s="110">
        <v>43717</v>
      </c>
      <c r="B52" s="63">
        <v>-263.12400000000002</v>
      </c>
      <c r="C52" s="63">
        <v>-3644.3469156650049</v>
      </c>
      <c r="D52" s="184">
        <v>-144.87</v>
      </c>
      <c r="E52" s="184">
        <v>-110.4830015732532</v>
      </c>
      <c r="F52" s="184">
        <v>0</v>
      </c>
      <c r="G52" s="184">
        <v>0</v>
      </c>
      <c r="H52" s="63">
        <v>-461.94799999999998</v>
      </c>
      <c r="I52" s="184">
        <v>0</v>
      </c>
      <c r="J52" s="184">
        <v>-3021.3203455893099</v>
      </c>
      <c r="K52" s="184">
        <v>94.274431497558453</v>
      </c>
    </row>
    <row r="53" spans="1:11" x14ac:dyDescent="0.3">
      <c r="A53" s="110">
        <v>43718</v>
      </c>
      <c r="B53" s="63">
        <v>-295.98099999999999</v>
      </c>
      <c r="C53" s="63">
        <v>-3588.6619161052031</v>
      </c>
      <c r="D53" s="184">
        <v>-114.25</v>
      </c>
      <c r="E53" s="184">
        <v>-66.414002013451707</v>
      </c>
      <c r="F53" s="184">
        <v>0</v>
      </c>
      <c r="G53" s="184">
        <v>0</v>
      </c>
      <c r="H53" s="63">
        <v>-480.952</v>
      </c>
      <c r="I53" s="184">
        <v>0</v>
      </c>
      <c r="J53" s="184">
        <v>-3021.3203455893099</v>
      </c>
      <c r="K53" s="184">
        <v>94.274431497558453</v>
      </c>
    </row>
    <row r="54" spans="1:11" x14ac:dyDescent="0.3">
      <c r="A54" s="110">
        <v>43719</v>
      </c>
      <c r="B54" s="63">
        <v>-292.21100000000001</v>
      </c>
      <c r="C54" s="63">
        <v>-3476.9204565103914</v>
      </c>
      <c r="D54" s="184">
        <v>-126.25</v>
      </c>
      <c r="E54" s="184">
        <v>0</v>
      </c>
      <c r="F54" s="184">
        <v>0</v>
      </c>
      <c r="G54" s="184">
        <v>0</v>
      </c>
      <c r="H54" s="63">
        <v>-549.952</v>
      </c>
      <c r="I54" s="184">
        <v>0</v>
      </c>
      <c r="J54" s="184">
        <v>-2894.9928880079501</v>
      </c>
      <c r="K54" s="184">
        <v>94.274431497558453</v>
      </c>
    </row>
    <row r="55" spans="1:11" x14ac:dyDescent="0.3">
      <c r="A55" s="110">
        <v>43720</v>
      </c>
      <c r="B55" s="63">
        <v>-330.209</v>
      </c>
      <c r="C55" s="63">
        <v>-3444.3394562926519</v>
      </c>
      <c r="D55" s="184">
        <v>-109.55</v>
      </c>
      <c r="E55" s="184">
        <v>0</v>
      </c>
      <c r="F55" s="184">
        <v>15.358000217739701</v>
      </c>
      <c r="G55" s="184">
        <v>0</v>
      </c>
      <c r="H55" s="63">
        <v>-549.42899999999997</v>
      </c>
      <c r="I55" s="184">
        <v>0</v>
      </c>
      <c r="J55" s="184">
        <v>-2894.9928880079501</v>
      </c>
      <c r="K55" s="184">
        <v>94.274431497558453</v>
      </c>
    </row>
    <row r="56" spans="1:11" x14ac:dyDescent="0.3">
      <c r="A56" s="110">
        <v>43721</v>
      </c>
      <c r="B56" s="63">
        <v>-293.80200000000002</v>
      </c>
      <c r="C56" s="63">
        <v>-3465.5774611104089</v>
      </c>
      <c r="D56" s="184">
        <v>-103.38</v>
      </c>
      <c r="E56" s="184">
        <v>-22.5500046000171</v>
      </c>
      <c r="F56" s="184">
        <v>0</v>
      </c>
      <c r="G56" s="184">
        <v>0</v>
      </c>
      <c r="H56" s="63">
        <v>-538.92899999999997</v>
      </c>
      <c r="I56" s="184">
        <v>0</v>
      </c>
      <c r="J56" s="184">
        <v>-2894.9928880079501</v>
      </c>
      <c r="K56" s="184">
        <v>94.274431497558453</v>
      </c>
    </row>
    <row r="57" spans="1:11" x14ac:dyDescent="0.3">
      <c r="A57" s="110">
        <v>43724</v>
      </c>
      <c r="B57" s="63">
        <v>-284.55799999999999</v>
      </c>
      <c r="C57" s="63">
        <v>-3467.1234602497402</v>
      </c>
      <c r="D57" s="184">
        <v>-139.85</v>
      </c>
      <c r="E57" s="184">
        <v>-87.998003739348491</v>
      </c>
      <c r="F57" s="184">
        <v>0</v>
      </c>
      <c r="G57" s="184">
        <v>0</v>
      </c>
      <c r="H57" s="63">
        <v>-438.55700000000002</v>
      </c>
      <c r="I57" s="184">
        <v>0</v>
      </c>
      <c r="J57" s="184">
        <v>-2894.9928880079501</v>
      </c>
      <c r="K57" s="184">
        <v>94.274431497558453</v>
      </c>
    </row>
    <row r="58" spans="1:11" x14ac:dyDescent="0.3">
      <c r="A58" s="110">
        <v>43725</v>
      </c>
      <c r="B58" s="63">
        <v>-306.69600000000003</v>
      </c>
      <c r="C58" s="63">
        <v>-3424.2134581836203</v>
      </c>
      <c r="D58" s="184">
        <v>-118.91</v>
      </c>
      <c r="E58" s="184">
        <v>-46.028001673228502</v>
      </c>
      <c r="F58" s="184">
        <v>0</v>
      </c>
      <c r="G58" s="184">
        <v>0</v>
      </c>
      <c r="H58" s="63">
        <v>-458.55700000000002</v>
      </c>
      <c r="I58" s="184">
        <v>0</v>
      </c>
      <c r="J58" s="184">
        <v>-2894.9928880079501</v>
      </c>
      <c r="K58" s="184">
        <v>94.274431497558453</v>
      </c>
    </row>
    <row r="59" spans="1:11" x14ac:dyDescent="0.3">
      <c r="A59" s="110">
        <v>43726</v>
      </c>
      <c r="B59" s="63">
        <v>-290.846</v>
      </c>
      <c r="C59" s="63">
        <v>-3389.7872634674573</v>
      </c>
      <c r="D59" s="184">
        <v>-106.73</v>
      </c>
      <c r="E59" s="184">
        <v>-88.07200517287562</v>
      </c>
      <c r="F59" s="184">
        <v>0</v>
      </c>
      <c r="G59" s="184">
        <v>0</v>
      </c>
      <c r="H59" s="63">
        <v>-349.55700000000002</v>
      </c>
      <c r="I59" s="184">
        <v>0</v>
      </c>
      <c r="J59" s="184">
        <v>-2939.7026897921401</v>
      </c>
      <c r="K59" s="184">
        <v>94.274431497558453</v>
      </c>
    </row>
    <row r="60" spans="1:11" x14ac:dyDescent="0.3">
      <c r="A60" s="110">
        <v>43727</v>
      </c>
      <c r="B60" s="63">
        <v>-281.06099999999998</v>
      </c>
      <c r="C60" s="63">
        <v>-3387.1522611368127</v>
      </c>
      <c r="D60" s="184">
        <v>-95.55</v>
      </c>
      <c r="E60" s="184">
        <v>-83.615002842230993</v>
      </c>
      <c r="F60" s="184">
        <v>0</v>
      </c>
      <c r="G60" s="184">
        <v>0</v>
      </c>
      <c r="H60" s="63">
        <v>-362.55900000000003</v>
      </c>
      <c r="I60" s="184">
        <v>0</v>
      </c>
      <c r="J60" s="184">
        <v>-2939.7026897921401</v>
      </c>
      <c r="K60" s="184">
        <v>94.274431497558453</v>
      </c>
    </row>
    <row r="61" spans="1:11" x14ac:dyDescent="0.3">
      <c r="A61" s="110">
        <v>43728</v>
      </c>
      <c r="B61" s="63">
        <v>-273.31799999999998</v>
      </c>
      <c r="C61" s="63">
        <v>-3347.6320269412245</v>
      </c>
      <c r="D61" s="184">
        <v>-90.85</v>
      </c>
      <c r="E61" s="184">
        <v>0</v>
      </c>
      <c r="F61" s="184">
        <v>103.96100279581771</v>
      </c>
      <c r="G61" s="184">
        <v>0</v>
      </c>
      <c r="H61" s="63">
        <v>-463.05900000000003</v>
      </c>
      <c r="I61" s="184">
        <v>0</v>
      </c>
      <c r="J61" s="184">
        <v>-2991.9584612346007</v>
      </c>
      <c r="K61" s="184">
        <v>94.274431497558453</v>
      </c>
    </row>
    <row r="62" spans="1:11" x14ac:dyDescent="0.3">
      <c r="A62" s="110">
        <v>43731</v>
      </c>
      <c r="B62" s="63">
        <v>-246.80500000000001</v>
      </c>
      <c r="C62" s="63">
        <v>-3343.2860216911977</v>
      </c>
      <c r="D62" s="184">
        <v>-80.650000000000006</v>
      </c>
      <c r="E62" s="184">
        <v>0</v>
      </c>
      <c r="F62" s="184">
        <v>97.227008045844457</v>
      </c>
      <c r="G62" s="184">
        <v>0</v>
      </c>
      <c r="H62" s="63">
        <v>-462.17899999999997</v>
      </c>
      <c r="I62" s="184">
        <v>0</v>
      </c>
      <c r="J62" s="184">
        <v>-2991.9584612346007</v>
      </c>
      <c r="K62" s="184">
        <v>94.274431497558453</v>
      </c>
    </row>
    <row r="63" spans="1:11" x14ac:dyDescent="0.3">
      <c r="A63" s="110">
        <v>43732</v>
      </c>
      <c r="B63" s="63">
        <v>-286.98200000000003</v>
      </c>
      <c r="C63" s="63">
        <v>-3325.8070237153202</v>
      </c>
      <c r="D63" s="184">
        <v>-68.864999999999995</v>
      </c>
      <c r="E63" s="184">
        <v>0</v>
      </c>
      <c r="F63" s="184">
        <v>68.329006021721966</v>
      </c>
      <c r="G63" s="184">
        <v>0</v>
      </c>
      <c r="H63" s="63">
        <v>-427.58699999999999</v>
      </c>
      <c r="I63" s="184">
        <v>0</v>
      </c>
      <c r="J63" s="184">
        <v>-2991.9584612346007</v>
      </c>
      <c r="K63" s="184">
        <v>94.274431497558453</v>
      </c>
    </row>
    <row r="64" spans="1:11" x14ac:dyDescent="0.3">
      <c r="A64" s="110">
        <v>43733</v>
      </c>
      <c r="B64" s="63">
        <v>-304.76600000000002</v>
      </c>
      <c r="C64" s="63">
        <v>-3273.3733249589154</v>
      </c>
      <c r="D64" s="184">
        <v>-61.2</v>
      </c>
      <c r="E64" s="184">
        <v>-1.1000003567175001</v>
      </c>
      <c r="F64" s="184">
        <v>56.927001528114111</v>
      </c>
      <c r="G64" s="184">
        <v>0</v>
      </c>
      <c r="H64" s="63">
        <v>-428.58699999999999</v>
      </c>
      <c r="I64" s="184">
        <v>0</v>
      </c>
      <c r="J64" s="184">
        <v>-2933.6877576278707</v>
      </c>
      <c r="K64" s="184">
        <v>94.274431497558453</v>
      </c>
    </row>
    <row r="65" spans="1:11" x14ac:dyDescent="0.3">
      <c r="A65" s="110">
        <v>43734</v>
      </c>
      <c r="B65" s="63">
        <v>-387.99200000000002</v>
      </c>
      <c r="C65" s="63">
        <v>-3280.9213319157111</v>
      </c>
      <c r="D65" s="184">
        <v>-68.05</v>
      </c>
      <c r="E65" s="184">
        <v>-58.620005785398988</v>
      </c>
      <c r="F65" s="184">
        <v>0</v>
      </c>
      <c r="G65" s="184">
        <v>0</v>
      </c>
      <c r="H65" s="63">
        <v>-314.83800000000002</v>
      </c>
      <c r="I65" s="184">
        <v>0</v>
      </c>
      <c r="J65" s="184">
        <v>-2933.6877576278707</v>
      </c>
      <c r="K65" s="184">
        <v>94.274431497558453</v>
      </c>
    </row>
    <row r="66" spans="1:11" x14ac:dyDescent="0.3">
      <c r="A66" s="110">
        <v>43735</v>
      </c>
      <c r="B66" s="63">
        <v>-323.63099999999997</v>
      </c>
      <c r="C66" s="63">
        <v>-3268.7275560202193</v>
      </c>
      <c r="D66" s="184">
        <v>-174.7</v>
      </c>
      <c r="E66" s="184">
        <v>-124.86200492936837</v>
      </c>
      <c r="F66" s="184">
        <v>0</v>
      </c>
      <c r="G66" s="184">
        <v>0</v>
      </c>
      <c r="H66" s="63">
        <v>-212.83799999999999</v>
      </c>
      <c r="I66" s="184">
        <v>0</v>
      </c>
      <c r="J66" s="184">
        <v>-2850.6019825884096</v>
      </c>
      <c r="K66" s="184">
        <v>94.274431497558453</v>
      </c>
    </row>
    <row r="67" spans="1:11" x14ac:dyDescent="0.3">
      <c r="A67" s="110">
        <v>43738</v>
      </c>
      <c r="B67" s="63">
        <v>-319.95499999999998</v>
      </c>
      <c r="C67" s="63">
        <v>-3263.2665529224751</v>
      </c>
      <c r="D67" s="184">
        <v>-256.95</v>
      </c>
      <c r="E67" s="184">
        <v>-60.151001831624001</v>
      </c>
      <c r="F67" s="184">
        <v>0</v>
      </c>
      <c r="G67" s="184">
        <v>0</v>
      </c>
      <c r="H67" s="63">
        <v>-189.83799999999999</v>
      </c>
      <c r="I67" s="184">
        <v>0</v>
      </c>
      <c r="J67" s="184">
        <v>-2850.6019825884096</v>
      </c>
      <c r="K67" s="184">
        <v>94.274431497558453</v>
      </c>
    </row>
    <row r="68" spans="1:11" x14ac:dyDescent="0.3">
      <c r="A68" s="110">
        <v>43739</v>
      </c>
      <c r="B68" s="63">
        <v>-268.04000000000002</v>
      </c>
      <c r="C68" s="63">
        <v>-3281.9835567129153</v>
      </c>
      <c r="D68" s="184">
        <v>-171.78</v>
      </c>
      <c r="E68" s="184">
        <v>-173.53600562206438</v>
      </c>
      <c r="F68" s="184">
        <v>0</v>
      </c>
      <c r="G68" s="184">
        <v>0</v>
      </c>
      <c r="H68" s="63">
        <v>-180.34</v>
      </c>
      <c r="I68" s="184">
        <v>0</v>
      </c>
      <c r="J68" s="184">
        <v>-2850.6019825884096</v>
      </c>
      <c r="K68" s="184">
        <v>94.274431497558453</v>
      </c>
    </row>
    <row r="69" spans="1:11" x14ac:dyDescent="0.3">
      <c r="A69" s="110">
        <v>43740</v>
      </c>
      <c r="B69" s="63">
        <v>-288.911</v>
      </c>
      <c r="C69" s="63">
        <v>-3187.1879396351778</v>
      </c>
      <c r="D69" s="184">
        <v>-150.77000000000001</v>
      </c>
      <c r="E69" s="184">
        <v>-70.524004454466208</v>
      </c>
      <c r="F69" s="184">
        <v>0</v>
      </c>
      <c r="G69" s="184">
        <v>0</v>
      </c>
      <c r="H69" s="63">
        <v>-197.34</v>
      </c>
      <c r="I69" s="184">
        <v>0</v>
      </c>
      <c r="J69" s="184">
        <v>-2862.82836667827</v>
      </c>
      <c r="K69" s="184">
        <v>94.274431497558453</v>
      </c>
    </row>
    <row r="70" spans="1:11" x14ac:dyDescent="0.3">
      <c r="A70" s="110">
        <v>43741</v>
      </c>
      <c r="B70" s="63">
        <v>-240.58600000000001</v>
      </c>
      <c r="C70" s="63">
        <v>-3548.4909376049318</v>
      </c>
      <c r="D70" s="184">
        <v>-517.99</v>
      </c>
      <c r="E70" s="184">
        <v>-114.5070024242203</v>
      </c>
      <c r="F70" s="184">
        <v>0</v>
      </c>
      <c r="G70" s="184">
        <v>0</v>
      </c>
      <c r="H70" s="63">
        <v>-147.44</v>
      </c>
      <c r="I70" s="184">
        <v>0</v>
      </c>
      <c r="J70" s="184">
        <v>-2862.82836667827</v>
      </c>
      <c r="K70" s="184">
        <v>94.274431497558453</v>
      </c>
    </row>
    <row r="71" spans="1:11" x14ac:dyDescent="0.3">
      <c r="A71" s="110">
        <v>43742</v>
      </c>
      <c r="B71" s="63">
        <v>-272.399</v>
      </c>
      <c r="C71" s="63">
        <v>-3341.6769391200592</v>
      </c>
      <c r="D71" s="184">
        <v>-157.25</v>
      </c>
      <c r="E71" s="184">
        <v>-108.93300393934791</v>
      </c>
      <c r="F71" s="184">
        <v>0</v>
      </c>
      <c r="G71" s="184">
        <v>0</v>
      </c>
      <c r="H71" s="63">
        <v>-306.94</v>
      </c>
      <c r="I71" s="184">
        <v>0</v>
      </c>
      <c r="J71" s="184">
        <v>-2862.82836667827</v>
      </c>
      <c r="K71" s="184">
        <v>94.274431497558453</v>
      </c>
    </row>
    <row r="72" spans="1:11" x14ac:dyDescent="0.3">
      <c r="A72" s="110">
        <v>43745</v>
      </c>
      <c r="B72" s="63">
        <v>-256.66199999999998</v>
      </c>
      <c r="C72" s="63">
        <v>-3429.039943029014</v>
      </c>
      <c r="D72" s="184">
        <v>-196.87</v>
      </c>
      <c r="E72" s="184">
        <v>-139.67600784830236</v>
      </c>
      <c r="F72" s="184">
        <v>0</v>
      </c>
      <c r="G72" s="184">
        <v>0</v>
      </c>
      <c r="H72" s="63">
        <v>-323.94</v>
      </c>
      <c r="I72" s="184">
        <v>0</v>
      </c>
      <c r="J72" s="184">
        <v>-2862.82836667827</v>
      </c>
      <c r="K72" s="184">
        <v>94.274431497558453</v>
      </c>
    </row>
    <row r="73" spans="1:11" x14ac:dyDescent="0.3">
      <c r="A73" s="110">
        <v>43746</v>
      </c>
      <c r="B73" s="63">
        <v>-269.51400000000001</v>
      </c>
      <c r="C73" s="63">
        <v>-3398.1269365684125</v>
      </c>
      <c r="D73" s="184">
        <v>-171.9</v>
      </c>
      <c r="E73" s="184">
        <v>-101.23100138770079</v>
      </c>
      <c r="F73" s="184">
        <v>0</v>
      </c>
      <c r="G73" s="184">
        <v>0</v>
      </c>
      <c r="H73" s="63">
        <v>-356.44200000000001</v>
      </c>
      <c r="I73" s="184">
        <v>0</v>
      </c>
      <c r="J73" s="184">
        <v>-2862.82836667827</v>
      </c>
      <c r="K73" s="184">
        <v>94.274431497558453</v>
      </c>
    </row>
    <row r="74" spans="1:11" x14ac:dyDescent="0.3">
      <c r="A74" s="110">
        <v>43747</v>
      </c>
      <c r="B74" s="63">
        <v>-261.613</v>
      </c>
      <c r="C74" s="63">
        <v>-3406.1823203635217</v>
      </c>
      <c r="D74" s="184">
        <v>-140.85</v>
      </c>
      <c r="E74" s="184">
        <v>-122.70300335371979</v>
      </c>
      <c r="F74" s="184">
        <v>0</v>
      </c>
      <c r="G74" s="184">
        <v>0</v>
      </c>
      <c r="H74" s="63">
        <v>-326.44200000000001</v>
      </c>
      <c r="I74" s="184">
        <v>0</v>
      </c>
      <c r="J74" s="184">
        <v>-2910.4617485073604</v>
      </c>
      <c r="K74" s="184">
        <v>94.274431497558453</v>
      </c>
    </row>
    <row r="75" spans="1:11" x14ac:dyDescent="0.3">
      <c r="A75" s="110">
        <v>43748</v>
      </c>
      <c r="B75" s="63">
        <v>-252.078</v>
      </c>
      <c r="C75" s="63">
        <v>-3418.3233180505817</v>
      </c>
      <c r="D75" s="184">
        <v>-200.7</v>
      </c>
      <c r="E75" s="184">
        <v>-73.494001040779622</v>
      </c>
      <c r="F75" s="184">
        <v>0</v>
      </c>
      <c r="G75" s="184">
        <v>0</v>
      </c>
      <c r="H75" s="63">
        <v>-327.94200000000001</v>
      </c>
      <c r="I75" s="184">
        <v>0</v>
      </c>
      <c r="J75" s="184">
        <v>-2910.4617485073604</v>
      </c>
      <c r="K75" s="184">
        <v>94.274431497558453</v>
      </c>
    </row>
    <row r="76" spans="1:11" x14ac:dyDescent="0.3">
      <c r="A76" s="110">
        <v>43749</v>
      </c>
      <c r="B76" s="63">
        <v>-281.95699999999999</v>
      </c>
      <c r="C76" s="63">
        <v>-3284.1963211683792</v>
      </c>
      <c r="D76" s="184">
        <v>-145.25</v>
      </c>
      <c r="E76" s="184">
        <v>-51.201012585836715</v>
      </c>
      <c r="F76" s="184">
        <v>0</v>
      </c>
      <c r="G76" s="184">
        <v>0</v>
      </c>
      <c r="H76" s="63">
        <v>-242.44200000000001</v>
      </c>
      <c r="I76" s="184">
        <v>0</v>
      </c>
      <c r="J76" s="184">
        <v>-2939.5777400801007</v>
      </c>
      <c r="K76" s="184">
        <v>94.274431497558453</v>
      </c>
    </row>
    <row r="77" spans="1:11" x14ac:dyDescent="0.3">
      <c r="A77" s="110">
        <v>43752</v>
      </c>
      <c r="B77" s="63">
        <v>-259.44299999999998</v>
      </c>
      <c r="C77" s="63">
        <v>-3339.7313095849722</v>
      </c>
      <c r="D77" s="184">
        <v>-204.13</v>
      </c>
      <c r="E77" s="184">
        <v>-64.856001002430006</v>
      </c>
      <c r="F77" s="184">
        <v>0</v>
      </c>
      <c r="G77" s="184">
        <v>0</v>
      </c>
      <c r="H77" s="63">
        <v>-225.44200000000001</v>
      </c>
      <c r="I77" s="184">
        <v>0</v>
      </c>
      <c r="J77" s="184">
        <v>-2939.5777400801007</v>
      </c>
      <c r="K77" s="184">
        <v>94.274431497558453</v>
      </c>
    </row>
    <row r="78" spans="1:11" x14ac:dyDescent="0.3">
      <c r="A78" s="110">
        <v>43753</v>
      </c>
      <c r="B78" s="63">
        <v>-252.42</v>
      </c>
      <c r="C78" s="63">
        <v>-3353.2313119671644</v>
      </c>
      <c r="D78" s="184">
        <v>-204.68</v>
      </c>
      <c r="E78" s="184">
        <v>-89.6480033846221</v>
      </c>
      <c r="F78" s="184">
        <v>0</v>
      </c>
      <c r="G78" s="184">
        <v>0</v>
      </c>
      <c r="H78" s="63">
        <v>-213.6</v>
      </c>
      <c r="I78" s="184">
        <v>0</v>
      </c>
      <c r="J78" s="184">
        <v>-2939.5777400801007</v>
      </c>
      <c r="K78" s="184">
        <v>94.274431497558453</v>
      </c>
    </row>
    <row r="79" spans="1:11" x14ac:dyDescent="0.3">
      <c r="A79" s="110">
        <v>43754</v>
      </c>
      <c r="B79" s="63">
        <v>-257.01400000000001</v>
      </c>
      <c r="C79" s="63">
        <v>-3388.1716662602221</v>
      </c>
      <c r="D79" s="184">
        <v>-235.3</v>
      </c>
      <c r="E79" s="184">
        <v>-107.94600216704011</v>
      </c>
      <c r="F79" s="184">
        <v>0</v>
      </c>
      <c r="G79" s="184">
        <v>-3.0860280000000002</v>
      </c>
      <c r="H79" s="63">
        <v>-329.6</v>
      </c>
      <c r="I79" s="184">
        <v>0</v>
      </c>
      <c r="J79" s="184">
        <v>-2806.5140675907405</v>
      </c>
      <c r="K79" s="184">
        <v>94.274431497558453</v>
      </c>
    </row>
    <row r="80" spans="1:11" x14ac:dyDescent="0.3">
      <c r="A80" s="110">
        <v>43755</v>
      </c>
      <c r="B80" s="63">
        <v>-239.625</v>
      </c>
      <c r="C80" s="63">
        <v>-3387.5576410497879</v>
      </c>
      <c r="D80" s="184">
        <v>-207.15</v>
      </c>
      <c r="E80" s="184">
        <v>-109.86300495660589</v>
      </c>
      <c r="F80" s="184">
        <v>0</v>
      </c>
      <c r="G80" s="184">
        <v>0</v>
      </c>
      <c r="H80" s="63">
        <v>-345.6</v>
      </c>
      <c r="I80" s="184">
        <v>0</v>
      </c>
      <c r="J80" s="184">
        <v>-2806.5140675907405</v>
      </c>
      <c r="K80" s="184">
        <v>81.569431497558455</v>
      </c>
    </row>
    <row r="81" spans="1:11" x14ac:dyDescent="0.3">
      <c r="A81" s="110">
        <v>43756</v>
      </c>
      <c r="B81" s="63">
        <v>-278.47500000000002</v>
      </c>
      <c r="C81" s="63">
        <v>-3360.5922840097633</v>
      </c>
      <c r="D81" s="184">
        <v>-236.25</v>
      </c>
      <c r="E81" s="184">
        <v>-75.96200467442128</v>
      </c>
      <c r="F81" s="184">
        <v>0</v>
      </c>
      <c r="G81" s="184">
        <v>0</v>
      </c>
      <c r="H81" s="63">
        <v>-327.60000000000002</v>
      </c>
      <c r="I81" s="184">
        <v>0</v>
      </c>
      <c r="J81" s="184">
        <v>-2802.3497108329002</v>
      </c>
      <c r="K81" s="184">
        <v>81.569431497558455</v>
      </c>
    </row>
    <row r="82" spans="1:11" x14ac:dyDescent="0.3">
      <c r="A82" s="110">
        <v>43759</v>
      </c>
      <c r="B82" s="63">
        <v>-274.23</v>
      </c>
      <c r="C82" s="63">
        <v>-3342.4187425165078</v>
      </c>
      <c r="D82" s="184">
        <v>-178.75</v>
      </c>
      <c r="E82" s="184">
        <v>-67.274008672039201</v>
      </c>
      <c r="F82" s="184">
        <v>0</v>
      </c>
      <c r="G82" s="184">
        <v>0</v>
      </c>
      <c r="H82" s="63">
        <v>-382.1</v>
      </c>
      <c r="I82" s="184">
        <v>0</v>
      </c>
      <c r="J82" s="184">
        <v>-2802.3497108329002</v>
      </c>
      <c r="K82" s="184">
        <v>88.05497698843142</v>
      </c>
    </row>
    <row r="83" spans="1:11" x14ac:dyDescent="0.3">
      <c r="A83" s="110">
        <v>43760</v>
      </c>
      <c r="B83" s="63">
        <v>-292.72500000000002</v>
      </c>
      <c r="C83" s="63">
        <v>-3323.8447348887557</v>
      </c>
      <c r="D83" s="184">
        <v>-113.6</v>
      </c>
      <c r="E83" s="184">
        <v>-37.850001044286905</v>
      </c>
      <c r="F83" s="184">
        <v>0</v>
      </c>
      <c r="G83" s="184">
        <v>0</v>
      </c>
      <c r="H83" s="63">
        <v>-458.1</v>
      </c>
      <c r="I83" s="184">
        <v>0</v>
      </c>
      <c r="J83" s="184">
        <v>-2802.3497108329002</v>
      </c>
      <c r="K83" s="184">
        <v>88.05497698843142</v>
      </c>
    </row>
    <row r="84" spans="1:11" x14ac:dyDescent="0.3">
      <c r="A84" s="110">
        <v>43761</v>
      </c>
      <c r="B84" s="63">
        <v>-317.73700000000002</v>
      </c>
      <c r="C84" s="63">
        <v>-3358.0107278763376</v>
      </c>
      <c r="D84" s="184">
        <v>-82.57</v>
      </c>
      <c r="E84" s="184">
        <v>-86.36200613265882</v>
      </c>
      <c r="F84" s="184">
        <v>0</v>
      </c>
      <c r="G84" s="184">
        <v>-0.116688</v>
      </c>
      <c r="H84" s="63">
        <v>-385.2</v>
      </c>
      <c r="I84" s="184">
        <v>0</v>
      </c>
      <c r="J84" s="184">
        <v>-2891.8170107321102</v>
      </c>
      <c r="K84" s="184">
        <v>88.05497698843142</v>
      </c>
    </row>
    <row r="85" spans="1:11" x14ac:dyDescent="0.3">
      <c r="A85" s="110">
        <v>43762</v>
      </c>
      <c r="B85" s="63">
        <v>-300.62799999999999</v>
      </c>
      <c r="C85" s="63">
        <v>-3303.4670368962484</v>
      </c>
      <c r="D85" s="184">
        <v>-65.849999999999994</v>
      </c>
      <c r="E85" s="184">
        <v>-65.655003152569805</v>
      </c>
      <c r="F85" s="184">
        <v>0</v>
      </c>
      <c r="G85" s="184">
        <v>0</v>
      </c>
      <c r="H85" s="63">
        <v>-368.2</v>
      </c>
      <c r="I85" s="184">
        <v>0</v>
      </c>
      <c r="J85" s="184">
        <v>-2891.8170107321102</v>
      </c>
      <c r="K85" s="184">
        <v>88.05497698843142</v>
      </c>
    </row>
    <row r="86" spans="1:11" x14ac:dyDescent="0.3">
      <c r="A86" s="110">
        <v>43763</v>
      </c>
      <c r="B86" s="63">
        <v>-263.78500000000003</v>
      </c>
      <c r="C86" s="63">
        <v>-3446.1488887039504</v>
      </c>
      <c r="D86" s="184">
        <v>-99.12</v>
      </c>
      <c r="E86" s="184">
        <v>-61.750005092952001</v>
      </c>
      <c r="F86" s="184">
        <v>0</v>
      </c>
      <c r="G86" s="184">
        <v>-0.15556800000000001</v>
      </c>
      <c r="H86" s="63">
        <v>-498.7</v>
      </c>
      <c r="I86" s="184">
        <v>0</v>
      </c>
      <c r="J86" s="184">
        <v>-2874.47829259943</v>
      </c>
      <c r="K86" s="184">
        <v>88.05497698843142</v>
      </c>
    </row>
    <row r="87" spans="1:11" x14ac:dyDescent="0.3">
      <c r="A87" s="110">
        <v>43766</v>
      </c>
      <c r="B87" s="63">
        <v>-319.58100000000002</v>
      </c>
      <c r="C87" s="63">
        <v>-3445.4683118299545</v>
      </c>
      <c r="D87" s="184">
        <v>-109.15</v>
      </c>
      <c r="E87" s="184">
        <v>-86.246007992143703</v>
      </c>
      <c r="F87" s="184">
        <v>0</v>
      </c>
      <c r="G87" s="184">
        <v>-1.9399</v>
      </c>
      <c r="H87" s="63">
        <v>-480.7</v>
      </c>
      <c r="I87" s="184">
        <v>0</v>
      </c>
      <c r="J87" s="184">
        <v>-2874.47829259943</v>
      </c>
      <c r="K87" s="184">
        <v>107.04588876161928</v>
      </c>
    </row>
    <row r="88" spans="1:11" x14ac:dyDescent="0.3">
      <c r="A88" s="110">
        <v>43767</v>
      </c>
      <c r="B88" s="63">
        <v>-317.27</v>
      </c>
      <c r="C88" s="63">
        <v>-3531.7677694955519</v>
      </c>
      <c r="D88" s="184">
        <v>-253.34</v>
      </c>
      <c r="E88" s="184">
        <v>-96.985005721188685</v>
      </c>
      <c r="F88" s="184">
        <v>13.000000063447601</v>
      </c>
      <c r="G88" s="184">
        <v>-0.31036000000000002</v>
      </c>
      <c r="H88" s="63">
        <v>-426.7</v>
      </c>
      <c r="I88" s="184">
        <v>0</v>
      </c>
      <c r="J88" s="184">
        <v>-2874.47829259943</v>
      </c>
      <c r="K88" s="184">
        <v>107.04588876161928</v>
      </c>
    </row>
    <row r="89" spans="1:11" x14ac:dyDescent="0.3">
      <c r="A89" s="110">
        <v>43768</v>
      </c>
      <c r="B89" s="63">
        <v>-303.84800000000001</v>
      </c>
      <c r="C89" s="63">
        <v>-3688.0960988194738</v>
      </c>
      <c r="D89" s="184">
        <v>-245.2</v>
      </c>
      <c r="E89" s="184">
        <v>-111.29300537461279</v>
      </c>
      <c r="F89" s="184">
        <v>0</v>
      </c>
      <c r="G89" s="184">
        <v>-6.9937199999999997</v>
      </c>
      <c r="H89" s="63">
        <v>-445.6</v>
      </c>
      <c r="I89" s="184">
        <v>0</v>
      </c>
      <c r="J89" s="184">
        <v>-2986.0552622064802</v>
      </c>
      <c r="K89" s="184">
        <v>107.04588876161928</v>
      </c>
    </row>
    <row r="90" spans="1:11" x14ac:dyDescent="0.3">
      <c r="A90" s="110">
        <v>43769</v>
      </c>
      <c r="B90" s="63">
        <v>-298.38499999999999</v>
      </c>
      <c r="C90" s="63">
        <v>-3794.567375603478</v>
      </c>
      <c r="D90" s="184">
        <v>-333.84</v>
      </c>
      <c r="E90" s="184">
        <v>-114.2090021586173</v>
      </c>
      <c r="F90" s="184">
        <v>0</v>
      </c>
      <c r="G90" s="184">
        <v>0</v>
      </c>
      <c r="H90" s="63">
        <v>-467.50900000000001</v>
      </c>
      <c r="I90" s="184">
        <v>0</v>
      </c>
      <c r="J90" s="184">
        <v>-2986.0552622064802</v>
      </c>
      <c r="K90" s="184">
        <v>107.04588876161928</v>
      </c>
    </row>
    <row r="91" spans="1:11" x14ac:dyDescent="0.3">
      <c r="A91" s="110">
        <v>43770</v>
      </c>
      <c r="B91" s="63">
        <v>-304.185</v>
      </c>
      <c r="C91" s="63">
        <v>-3800.0217338417115</v>
      </c>
      <c r="D91" s="184">
        <v>-324.95</v>
      </c>
      <c r="E91" s="184">
        <v>-125.88100462325069</v>
      </c>
      <c r="F91" s="184">
        <v>2.500000083549601</v>
      </c>
      <c r="G91" s="184">
        <v>0</v>
      </c>
      <c r="H91" s="63">
        <v>-423.00900000000001</v>
      </c>
      <c r="I91" s="184">
        <v>0</v>
      </c>
      <c r="J91" s="184">
        <v>-3035.7276180636295</v>
      </c>
      <c r="K91" s="184">
        <v>107.04588876161928</v>
      </c>
    </row>
    <row r="92" spans="1:11" x14ac:dyDescent="0.3">
      <c r="A92" s="110">
        <v>43773</v>
      </c>
      <c r="B92" s="63">
        <v>-264.72500000000002</v>
      </c>
      <c r="C92" s="63">
        <v>-3887.4877372710921</v>
      </c>
      <c r="D92" s="184">
        <v>-341.1</v>
      </c>
      <c r="E92" s="184">
        <v>-158.19700796908197</v>
      </c>
      <c r="F92" s="184">
        <v>0</v>
      </c>
      <c r="G92" s="184">
        <v>0</v>
      </c>
      <c r="H92" s="63">
        <v>-459.50900000000001</v>
      </c>
      <c r="I92" s="184">
        <v>0</v>
      </c>
      <c r="J92" s="184">
        <v>-3035.7276180636295</v>
      </c>
      <c r="K92" s="184">
        <v>107.04588876161928</v>
      </c>
    </row>
    <row r="93" spans="1:11" x14ac:dyDescent="0.3">
      <c r="A93" s="110">
        <v>43774</v>
      </c>
      <c r="B93" s="63">
        <v>-307.55200000000002</v>
      </c>
      <c r="C93" s="63">
        <v>-3834.9069938136354</v>
      </c>
      <c r="D93" s="184">
        <v>-317.14999999999998</v>
      </c>
      <c r="E93" s="184">
        <v>-94.328006011625021</v>
      </c>
      <c r="F93" s="184">
        <v>0</v>
      </c>
      <c r="G93" s="184">
        <v>-5.8258499999999998E-2</v>
      </c>
      <c r="H93" s="63">
        <v>-494.68900000000002</v>
      </c>
      <c r="I93" s="184">
        <v>0</v>
      </c>
      <c r="J93" s="184">
        <v>-3035.7276180636295</v>
      </c>
      <c r="K93" s="184">
        <v>107.04588876161928</v>
      </c>
    </row>
    <row r="94" spans="1:11" x14ac:dyDescent="0.3">
      <c r="A94" s="110">
        <v>43775</v>
      </c>
      <c r="B94" s="63">
        <v>-274.83199999999999</v>
      </c>
      <c r="C94" s="63">
        <v>-3971.3921672073043</v>
      </c>
      <c r="D94" s="184">
        <v>-294.97000000000003</v>
      </c>
      <c r="E94" s="184">
        <v>-73.400002364193895</v>
      </c>
      <c r="F94" s="184">
        <v>2.8000001369600085</v>
      </c>
      <c r="G94" s="184">
        <v>0</v>
      </c>
      <c r="H94" s="63">
        <v>-557.68899999999996</v>
      </c>
      <c r="I94" s="184">
        <v>0</v>
      </c>
      <c r="J94" s="184">
        <v>-3155.1790537416896</v>
      </c>
      <c r="K94" s="184">
        <v>107.04588876161928</v>
      </c>
    </row>
    <row r="95" spans="1:11" x14ac:dyDescent="0.3">
      <c r="A95" s="110">
        <v>43776</v>
      </c>
      <c r="B95" s="63">
        <v>-317.79599999999999</v>
      </c>
      <c r="C95" s="63">
        <v>-3915.0908797836196</v>
      </c>
      <c r="D95" s="184">
        <v>-226.25</v>
      </c>
      <c r="E95" s="184">
        <v>-87.400002803549398</v>
      </c>
      <c r="F95" s="184">
        <v>0</v>
      </c>
      <c r="G95" s="184">
        <v>-0.116712</v>
      </c>
      <c r="H95" s="63">
        <v>-553.19100000000003</v>
      </c>
      <c r="I95" s="184">
        <v>0</v>
      </c>
      <c r="J95" s="184">
        <v>-3155.1790537416896</v>
      </c>
      <c r="K95" s="184">
        <v>107.04588876161928</v>
      </c>
    </row>
    <row r="96" spans="1:11" x14ac:dyDescent="0.3">
      <c r="A96" s="110">
        <v>43777</v>
      </c>
      <c r="B96" s="63">
        <v>-274.80700000000002</v>
      </c>
      <c r="C96" s="63">
        <v>-3969.3369704258807</v>
      </c>
      <c r="D96" s="184">
        <v>-309.57</v>
      </c>
      <c r="E96" s="184">
        <v>-97.478011745810434</v>
      </c>
      <c r="F96" s="184">
        <v>0</v>
      </c>
      <c r="G96" s="184">
        <v>0</v>
      </c>
      <c r="H96" s="63">
        <v>-507.19099999999997</v>
      </c>
      <c r="I96" s="184">
        <v>0</v>
      </c>
      <c r="J96" s="184">
        <v>-3162.1438474416896</v>
      </c>
      <c r="K96" s="184">
        <v>107.04588876161928</v>
      </c>
    </row>
    <row r="97" spans="1:11" x14ac:dyDescent="0.3">
      <c r="A97" s="110">
        <v>43780</v>
      </c>
      <c r="B97" s="63">
        <v>-276.95999999999998</v>
      </c>
      <c r="C97" s="63">
        <v>-4028.5639628050321</v>
      </c>
      <c r="D97" s="184">
        <v>-289.5</v>
      </c>
      <c r="E97" s="184">
        <v>-159.77500412496099</v>
      </c>
      <c r="F97" s="184">
        <v>0</v>
      </c>
      <c r="G97" s="184">
        <v>0</v>
      </c>
      <c r="H97" s="63">
        <v>-524.19100000000003</v>
      </c>
      <c r="I97" s="184">
        <v>0</v>
      </c>
      <c r="J97" s="184">
        <v>-3162.1438474416896</v>
      </c>
      <c r="K97" s="184">
        <v>107.04588876161928</v>
      </c>
    </row>
    <row r="98" spans="1:11" x14ac:dyDescent="0.3">
      <c r="A98" s="110">
        <v>43781</v>
      </c>
      <c r="B98" s="63">
        <v>-266.04199999999997</v>
      </c>
      <c r="C98" s="63">
        <v>-4012.5579642793964</v>
      </c>
      <c r="D98" s="184">
        <v>-290.70999999999998</v>
      </c>
      <c r="E98" s="184">
        <v>-156.55400559932545</v>
      </c>
      <c r="F98" s="184">
        <v>0</v>
      </c>
      <c r="G98" s="184">
        <v>0</v>
      </c>
      <c r="H98" s="63">
        <v>-510.19600000000003</v>
      </c>
      <c r="I98" s="184">
        <v>0</v>
      </c>
      <c r="J98" s="184">
        <v>-3162.1438474416896</v>
      </c>
      <c r="K98" s="184">
        <v>107.04588876161928</v>
      </c>
    </row>
    <row r="99" spans="1:11" x14ac:dyDescent="0.3">
      <c r="A99" s="110">
        <v>43782</v>
      </c>
      <c r="B99" s="63">
        <v>-280.39699999999999</v>
      </c>
      <c r="C99" s="63">
        <v>-4126.6664606895429</v>
      </c>
      <c r="D99" s="184">
        <v>-237.4</v>
      </c>
      <c r="E99" s="184">
        <v>-148.39500835738156</v>
      </c>
      <c r="F99" s="184">
        <v>0</v>
      </c>
      <c r="G99" s="184">
        <v>0</v>
      </c>
      <c r="H99" s="63">
        <v>-543.19600000000003</v>
      </c>
      <c r="I99" s="184">
        <v>0</v>
      </c>
      <c r="J99" s="184">
        <v>-3304.7213410937798</v>
      </c>
      <c r="K99" s="184">
        <v>107.04588876161928</v>
      </c>
    </row>
    <row r="100" spans="1:11" x14ac:dyDescent="0.3">
      <c r="A100" s="110">
        <v>43783</v>
      </c>
      <c r="B100" s="63">
        <v>-288.803</v>
      </c>
      <c r="C100" s="63">
        <v>-4077.0694936368122</v>
      </c>
      <c r="D100" s="184">
        <v>-198.97</v>
      </c>
      <c r="E100" s="184">
        <v>-134.15500304779292</v>
      </c>
      <c r="F100" s="184">
        <v>0</v>
      </c>
      <c r="G100" s="184">
        <v>0</v>
      </c>
      <c r="H100" s="63">
        <v>-575.05700000000002</v>
      </c>
      <c r="I100" s="184">
        <v>0</v>
      </c>
      <c r="J100" s="184">
        <v>-3304.7213410937798</v>
      </c>
      <c r="K100" s="184">
        <v>135.83385050476036</v>
      </c>
    </row>
    <row r="101" spans="1:11" x14ac:dyDescent="0.3">
      <c r="A101" s="110">
        <v>43784</v>
      </c>
      <c r="B101" s="63">
        <v>-281.30399999999997</v>
      </c>
      <c r="C101" s="63">
        <v>-4078.0064933401513</v>
      </c>
      <c r="D101" s="184">
        <v>-254.75</v>
      </c>
      <c r="E101" s="184">
        <v>-145.31200283339624</v>
      </c>
      <c r="F101" s="184">
        <v>4.0000000822642079</v>
      </c>
      <c r="G101" s="184">
        <v>0</v>
      </c>
      <c r="H101" s="63">
        <v>-513.05700000000002</v>
      </c>
      <c r="I101" s="184">
        <v>0</v>
      </c>
      <c r="J101" s="184">
        <v>-3304.7213410937798</v>
      </c>
      <c r="K101" s="184">
        <v>135.83385050476036</v>
      </c>
    </row>
    <row r="102" spans="1:11" x14ac:dyDescent="0.3">
      <c r="A102" s="110">
        <v>43787</v>
      </c>
      <c r="B102" s="63">
        <v>-281.01600000000002</v>
      </c>
      <c r="C102" s="63">
        <v>-4084.0805015104552</v>
      </c>
      <c r="D102" s="184">
        <v>-282.27</v>
      </c>
      <c r="E102" s="184">
        <v>-123.86601092143511</v>
      </c>
      <c r="F102" s="184">
        <v>0</v>
      </c>
      <c r="G102" s="184">
        <v>0</v>
      </c>
      <c r="H102" s="63">
        <v>-509.05700000000002</v>
      </c>
      <c r="I102" s="184">
        <v>0</v>
      </c>
      <c r="J102" s="184">
        <v>-3304.7213410937798</v>
      </c>
      <c r="K102" s="184">
        <v>135.83385050476036</v>
      </c>
    </row>
    <row r="103" spans="1:11" x14ac:dyDescent="0.3">
      <c r="A103" s="110">
        <v>43788</v>
      </c>
      <c r="B103" s="63">
        <v>-278.47000000000003</v>
      </c>
      <c r="C103" s="63">
        <v>-4071.1424975956347</v>
      </c>
      <c r="D103" s="184">
        <v>-239.4</v>
      </c>
      <c r="E103" s="184">
        <v>-146.53800700661529</v>
      </c>
      <c r="F103" s="184">
        <v>0</v>
      </c>
      <c r="G103" s="184">
        <v>0</v>
      </c>
      <c r="H103" s="63">
        <v>-516.31700000000001</v>
      </c>
      <c r="I103" s="184">
        <v>0</v>
      </c>
      <c r="J103" s="184">
        <v>-3304.7213410937798</v>
      </c>
      <c r="K103" s="184">
        <v>135.83385050476036</v>
      </c>
    </row>
    <row r="104" spans="1:11" x14ac:dyDescent="0.3">
      <c r="A104" s="110">
        <v>43789</v>
      </c>
      <c r="B104" s="63">
        <v>-228.28100000000001</v>
      </c>
      <c r="C104" s="63">
        <v>-4128.6352465549498</v>
      </c>
      <c r="D104" s="184">
        <v>-294.8</v>
      </c>
      <c r="E104" s="184">
        <v>-78.350002029101205</v>
      </c>
      <c r="F104" s="184">
        <v>0.95000034182200466</v>
      </c>
      <c r="G104" s="184">
        <v>0</v>
      </c>
      <c r="H104" s="63">
        <v>-527.81700000000001</v>
      </c>
      <c r="I104" s="184">
        <v>0</v>
      </c>
      <c r="J104" s="184">
        <v>-3364.45209537243</v>
      </c>
      <c r="K104" s="184">
        <v>135.83385050476036</v>
      </c>
    </row>
    <row r="105" spans="1:11" x14ac:dyDescent="0.3">
      <c r="A105" s="110">
        <v>43790</v>
      </c>
      <c r="B105" s="63">
        <v>-283.327</v>
      </c>
      <c r="C105" s="63">
        <v>-3957.1952469942194</v>
      </c>
      <c r="D105" s="184">
        <v>-135.56</v>
      </c>
      <c r="E105" s="184">
        <v>-88.000002158750803</v>
      </c>
      <c r="F105" s="184">
        <v>0.30000003220089866</v>
      </c>
      <c r="G105" s="184">
        <v>0</v>
      </c>
      <c r="H105" s="63">
        <v>-505.31700000000001</v>
      </c>
      <c r="I105" s="184">
        <v>0</v>
      </c>
      <c r="J105" s="184">
        <v>-3364.45209537243</v>
      </c>
      <c r="K105" s="184">
        <v>135.83385050476036</v>
      </c>
    </row>
    <row r="106" spans="1:11" x14ac:dyDescent="0.3">
      <c r="A106" s="110">
        <v>43791</v>
      </c>
      <c r="B106" s="63">
        <v>-206.57300000000001</v>
      </c>
      <c r="C106" s="63">
        <v>-3728.9629434569492</v>
      </c>
      <c r="D106" s="184">
        <v>-99.43</v>
      </c>
      <c r="E106" s="184">
        <v>-28.050003145327494</v>
      </c>
      <c r="F106" s="184">
        <v>176.6370033485783</v>
      </c>
      <c r="G106" s="184">
        <v>0</v>
      </c>
      <c r="H106" s="63">
        <v>-565.81700000000001</v>
      </c>
      <c r="I106" s="184">
        <v>0</v>
      </c>
      <c r="J106" s="184">
        <v>-3348.1367941649605</v>
      </c>
      <c r="K106" s="184">
        <v>135.83385050476036</v>
      </c>
    </row>
    <row r="107" spans="1:11" x14ac:dyDescent="0.3">
      <c r="A107" s="110">
        <v>43794</v>
      </c>
      <c r="B107" s="63">
        <v>-265.41000000000003</v>
      </c>
      <c r="C107" s="63">
        <v>-3515.7557222930586</v>
      </c>
      <c r="D107" s="184">
        <v>-83.38</v>
      </c>
      <c r="E107" s="184">
        <v>-14.200001786548802</v>
      </c>
      <c r="F107" s="184">
        <v>341.42602095369011</v>
      </c>
      <c r="G107" s="184">
        <v>16.018202200000001</v>
      </c>
      <c r="H107" s="63">
        <v>-563.31700000000001</v>
      </c>
      <c r="I107" s="184">
        <v>0</v>
      </c>
      <c r="J107" s="184">
        <v>-3348.1367941649605</v>
      </c>
      <c r="K107" s="184">
        <v>135.83385050476036</v>
      </c>
    </row>
    <row r="108" spans="1:11" x14ac:dyDescent="0.3">
      <c r="A108" s="110">
        <v>43795</v>
      </c>
      <c r="B108" s="63">
        <v>-276.39400000000001</v>
      </c>
      <c r="C108" s="63">
        <v>-3531.9966047203575</v>
      </c>
      <c r="D108" s="184">
        <v>-79.959999999999994</v>
      </c>
      <c r="E108" s="184">
        <v>-31.726004906814403</v>
      </c>
      <c r="F108" s="184">
        <v>327.76902184665687</v>
      </c>
      <c r="G108" s="184">
        <v>11.047321999999999</v>
      </c>
      <c r="H108" s="63">
        <v>-546.82399999999996</v>
      </c>
      <c r="I108" s="184">
        <v>0</v>
      </c>
      <c r="J108" s="184">
        <v>-3348.1367941649605</v>
      </c>
      <c r="K108" s="184">
        <v>135.83385050476036</v>
      </c>
    </row>
    <row r="109" spans="1:11" x14ac:dyDescent="0.3">
      <c r="A109" s="110">
        <v>43796</v>
      </c>
      <c r="B109" s="63">
        <v>-282.714</v>
      </c>
      <c r="C109" s="63">
        <v>-3605.5717025388608</v>
      </c>
      <c r="D109" s="184">
        <v>-103.46</v>
      </c>
      <c r="E109" s="184">
        <v>-15.1000011298265</v>
      </c>
      <c r="F109" s="184">
        <v>218.72901799553594</v>
      </c>
      <c r="G109" s="184">
        <v>0.23943780000000001</v>
      </c>
      <c r="H109" s="63">
        <v>-519.32399999999996</v>
      </c>
      <c r="I109" s="184">
        <v>0</v>
      </c>
      <c r="J109" s="184">
        <v>-3322.4900077093307</v>
      </c>
      <c r="K109" s="184">
        <v>135.83385050476036</v>
      </c>
    </row>
    <row r="110" spans="1:11" x14ac:dyDescent="0.3">
      <c r="A110" s="110">
        <v>43797</v>
      </c>
      <c r="B110" s="63">
        <v>-290.00700000000001</v>
      </c>
      <c r="C110" s="63">
        <v>-3620.9331490732066</v>
      </c>
      <c r="D110" s="184">
        <v>-109</v>
      </c>
      <c r="E110" s="184">
        <v>-30.200002131417602</v>
      </c>
      <c r="F110" s="184">
        <v>212.15701026278114</v>
      </c>
      <c r="G110" s="184">
        <v>0</v>
      </c>
      <c r="H110" s="63">
        <v>-507.23399999999998</v>
      </c>
      <c r="I110" s="184">
        <v>0</v>
      </c>
      <c r="J110" s="184">
        <v>-3322.4900077093307</v>
      </c>
      <c r="K110" s="184">
        <v>135.83385050476036</v>
      </c>
    </row>
    <row r="111" spans="1:11" x14ac:dyDescent="0.3">
      <c r="A111" s="110">
        <v>43798</v>
      </c>
      <c r="B111" s="63">
        <v>-367.59100000000001</v>
      </c>
      <c r="C111" s="63">
        <v>-3628.7690972603195</v>
      </c>
      <c r="D111" s="184">
        <v>-144.44999999999999</v>
      </c>
      <c r="E111" s="184">
        <v>-26.500002176159999</v>
      </c>
      <c r="F111" s="184">
        <v>217.91201212041054</v>
      </c>
      <c r="G111" s="184">
        <v>1.1590499999999999</v>
      </c>
      <c r="H111" s="63">
        <v>-490.23399999999998</v>
      </c>
      <c r="I111" s="184">
        <v>0</v>
      </c>
      <c r="J111" s="184">
        <v>-3322.4900077093307</v>
      </c>
      <c r="K111" s="184">
        <v>135.83385050476036</v>
      </c>
    </row>
    <row r="112" spans="1:11" x14ac:dyDescent="0.3">
      <c r="A112" s="110">
        <v>43802</v>
      </c>
      <c r="B112" s="63">
        <v>-345.00700000000001</v>
      </c>
      <c r="C112" s="63">
        <v>-3700.8355514030713</v>
      </c>
      <c r="D112" s="184">
        <v>-144.63</v>
      </c>
      <c r="E112" s="184">
        <v>-54.424002935420603</v>
      </c>
      <c r="F112" s="184">
        <v>104.33846043832969</v>
      </c>
      <c r="G112" s="184">
        <v>0</v>
      </c>
      <c r="H112" s="63">
        <v>-419.87299999999999</v>
      </c>
      <c r="I112" s="184">
        <v>0</v>
      </c>
      <c r="J112" s="184">
        <v>-3322.4900077093307</v>
      </c>
      <c r="K112" s="184">
        <v>136.24299880335036</v>
      </c>
    </row>
    <row r="113" spans="1:11" x14ac:dyDescent="0.3">
      <c r="A113" s="110">
        <v>43803</v>
      </c>
      <c r="B113" s="63">
        <v>-306.911</v>
      </c>
      <c r="C113" s="63">
        <v>-3810.2812175527793</v>
      </c>
      <c r="D113" s="184">
        <v>-178.9</v>
      </c>
      <c r="E113" s="184">
        <v>-63.656008132157609</v>
      </c>
      <c r="F113" s="184">
        <v>17.575000118748392</v>
      </c>
      <c r="G113" s="184">
        <v>0</v>
      </c>
      <c r="H113" s="63">
        <v>-420.37299999999999</v>
      </c>
      <c r="I113" s="184">
        <v>0</v>
      </c>
      <c r="J113" s="184">
        <v>-3301.1702083427208</v>
      </c>
      <c r="K113" s="184">
        <v>136.24299880335036</v>
      </c>
    </row>
    <row r="114" spans="1:11" x14ac:dyDescent="0.3">
      <c r="A114" s="110">
        <v>43804</v>
      </c>
      <c r="B114" s="63">
        <v>-323.21800000000002</v>
      </c>
      <c r="C114" s="63">
        <v>-3817.7652129541866</v>
      </c>
      <c r="D114" s="184">
        <v>-128.69999999999999</v>
      </c>
      <c r="E114" s="184">
        <v>-91.765003465329499</v>
      </c>
      <c r="F114" s="184">
        <v>2.0000000505131936</v>
      </c>
      <c r="G114" s="184">
        <v>0</v>
      </c>
      <c r="H114" s="63">
        <v>-434.37299999999999</v>
      </c>
      <c r="I114" s="184">
        <v>0</v>
      </c>
      <c r="J114" s="184">
        <v>-3301.1702083427208</v>
      </c>
      <c r="K114" s="184">
        <v>136.24299880335036</v>
      </c>
    </row>
    <row r="115" spans="1:11" x14ac:dyDescent="0.3">
      <c r="A115" s="110">
        <v>43805</v>
      </c>
      <c r="B115" s="63">
        <v>-339.60899999999998</v>
      </c>
      <c r="C115" s="63">
        <v>-3876.1756222168592</v>
      </c>
      <c r="D115" s="184">
        <v>-125.05</v>
      </c>
      <c r="E115" s="184">
        <v>-164.23700781605899</v>
      </c>
      <c r="F115" s="184">
        <v>0</v>
      </c>
      <c r="G115" s="184">
        <v>0</v>
      </c>
      <c r="H115" s="63">
        <v>-438.37299999999999</v>
      </c>
      <c r="I115" s="184">
        <v>0</v>
      </c>
      <c r="J115" s="184">
        <v>-3284.7586132041506</v>
      </c>
      <c r="K115" s="184">
        <v>136.24299880335036</v>
      </c>
    </row>
    <row r="116" spans="1:11" x14ac:dyDescent="0.3">
      <c r="A116" s="110">
        <v>43808</v>
      </c>
      <c r="B116" s="63">
        <v>-348.60500000000002</v>
      </c>
      <c r="C116" s="63">
        <v>-3941.0898394661572</v>
      </c>
      <c r="D116" s="184">
        <v>-130.66</v>
      </c>
      <c r="E116" s="184">
        <v>-200.70400775663629</v>
      </c>
      <c r="F116" s="184">
        <v>0</v>
      </c>
      <c r="G116" s="184">
        <v>0</v>
      </c>
      <c r="H116" s="63">
        <v>-460.87299999999999</v>
      </c>
      <c r="I116" s="184">
        <v>0</v>
      </c>
      <c r="J116" s="184">
        <v>-3284.7586132041506</v>
      </c>
      <c r="K116" s="184">
        <v>135.90578149462993</v>
      </c>
    </row>
    <row r="117" spans="1:11" x14ac:dyDescent="0.3">
      <c r="A117" s="110">
        <v>43809</v>
      </c>
      <c r="B117" s="63">
        <v>-298.55700000000002</v>
      </c>
      <c r="C117" s="63">
        <v>-4027.2158363177814</v>
      </c>
      <c r="D117" s="184">
        <v>-241.05</v>
      </c>
      <c r="E117" s="184">
        <v>-165.91100460826058</v>
      </c>
      <c r="F117" s="184">
        <v>0</v>
      </c>
      <c r="G117" s="184">
        <v>0</v>
      </c>
      <c r="H117" s="63">
        <v>-471.40199999999999</v>
      </c>
      <c r="I117" s="184">
        <v>0</v>
      </c>
      <c r="J117" s="184">
        <v>-3284.7586132041506</v>
      </c>
      <c r="K117" s="184">
        <v>135.90578149462993</v>
      </c>
    </row>
    <row r="118" spans="1:11" x14ac:dyDescent="0.3">
      <c r="A118" s="110">
        <v>43810</v>
      </c>
      <c r="B118" s="63">
        <v>-295.80399999999997</v>
      </c>
      <c r="C118" s="63">
        <v>-4093.7094892463865</v>
      </c>
      <c r="D118" s="184">
        <v>-239.4</v>
      </c>
      <c r="E118" s="184">
        <v>-239.47601010780591</v>
      </c>
      <c r="F118" s="184">
        <v>0</v>
      </c>
      <c r="G118" s="184">
        <v>0</v>
      </c>
      <c r="H118" s="63">
        <v>-443.90199999999999</v>
      </c>
      <c r="I118" s="184">
        <v>0</v>
      </c>
      <c r="J118" s="184">
        <v>-3306.8372606332105</v>
      </c>
      <c r="K118" s="184">
        <v>135.90578149462993</v>
      </c>
    </row>
    <row r="119" spans="1:11" x14ac:dyDescent="0.3">
      <c r="A119" s="110">
        <v>43811</v>
      </c>
      <c r="B119" s="63">
        <v>-359.40600000000001</v>
      </c>
      <c r="C119" s="63">
        <v>-4028.711480877575</v>
      </c>
      <c r="D119" s="184">
        <v>-247.85</v>
      </c>
      <c r="E119" s="184">
        <v>-121.5280017389948</v>
      </c>
      <c r="F119" s="184">
        <v>0</v>
      </c>
      <c r="G119" s="184">
        <v>0</v>
      </c>
      <c r="H119" s="63">
        <v>-488.40199999999999</v>
      </c>
      <c r="I119" s="184">
        <v>0</v>
      </c>
      <c r="J119" s="184">
        <v>-3306.8372606332105</v>
      </c>
      <c r="K119" s="184">
        <v>135.90578149462993</v>
      </c>
    </row>
    <row r="120" spans="1:11" x14ac:dyDescent="0.3">
      <c r="A120" s="110">
        <v>43812</v>
      </c>
      <c r="B120" s="63">
        <v>-343.899</v>
      </c>
      <c r="C120" s="63">
        <v>-4019.6974839614277</v>
      </c>
      <c r="D120" s="184">
        <v>-163.95</v>
      </c>
      <c r="E120" s="184">
        <v>-122.91400482284737</v>
      </c>
      <c r="F120" s="184">
        <v>0</v>
      </c>
      <c r="G120" s="184">
        <v>0</v>
      </c>
      <c r="H120" s="63">
        <v>-561.90200000000004</v>
      </c>
      <c r="I120" s="184">
        <v>0</v>
      </c>
      <c r="J120" s="184">
        <v>-3306.8372606332105</v>
      </c>
      <c r="K120" s="184">
        <v>135.90578149462993</v>
      </c>
    </row>
    <row r="121" spans="1:11" x14ac:dyDescent="0.3">
      <c r="A121" s="110">
        <v>43817</v>
      </c>
      <c r="B121" s="63">
        <v>-348.613</v>
      </c>
      <c r="C121" s="63">
        <v>-4044.2579940383675</v>
      </c>
      <c r="D121" s="184">
        <v>-240.05</v>
      </c>
      <c r="E121" s="184">
        <v>-169.97100263010341</v>
      </c>
      <c r="F121" s="184">
        <v>0.40000008325638703</v>
      </c>
      <c r="G121" s="184">
        <v>0</v>
      </c>
      <c r="H121" s="63">
        <v>-456.90199999999999</v>
      </c>
      <c r="I121" s="184">
        <v>0</v>
      </c>
      <c r="J121" s="184">
        <v>-3313.6407729861503</v>
      </c>
      <c r="K121" s="184">
        <v>135.90578149462993</v>
      </c>
    </row>
    <row r="122" spans="1:11" x14ac:dyDescent="0.3">
      <c r="A122" s="110">
        <v>43818</v>
      </c>
      <c r="B122" s="63">
        <v>-315.94</v>
      </c>
      <c r="C122" s="63">
        <v>-4182.3009942134531</v>
      </c>
      <c r="D122" s="184">
        <v>-382.7</v>
      </c>
      <c r="E122" s="184">
        <v>-212.96400272193253</v>
      </c>
      <c r="F122" s="184">
        <v>0</v>
      </c>
      <c r="G122" s="184">
        <v>0</v>
      </c>
      <c r="H122" s="63">
        <v>-408.90199999999999</v>
      </c>
      <c r="I122" s="184">
        <v>0</v>
      </c>
      <c r="J122" s="184">
        <v>-3313.6407729861503</v>
      </c>
      <c r="K122" s="184">
        <v>135.90578149462993</v>
      </c>
    </row>
    <row r="123" spans="1:11" x14ac:dyDescent="0.3">
      <c r="A123" s="110">
        <v>43819</v>
      </c>
      <c r="B123" s="63">
        <v>-341.12099999999998</v>
      </c>
      <c r="C123" s="63">
        <v>-4134.3227668623167</v>
      </c>
      <c r="D123" s="184">
        <v>-281.25</v>
      </c>
      <c r="E123" s="184">
        <v>-180.95500751942598</v>
      </c>
      <c r="F123" s="184">
        <v>0</v>
      </c>
      <c r="G123" s="184">
        <v>0</v>
      </c>
      <c r="H123" s="63">
        <v>-457.90199999999999</v>
      </c>
      <c r="I123" s="184">
        <v>0</v>
      </c>
      <c r="J123" s="184">
        <v>-3350.1215408375206</v>
      </c>
      <c r="K123" s="184">
        <v>135.90578149462993</v>
      </c>
    </row>
    <row r="124" spans="1:11" x14ac:dyDescent="0.3">
      <c r="A124" s="110">
        <v>43822</v>
      </c>
      <c r="B124" s="63">
        <v>-351.02100000000002</v>
      </c>
      <c r="C124" s="63">
        <v>-4084.1201290532181</v>
      </c>
      <c r="D124" s="184">
        <v>-145.9</v>
      </c>
      <c r="E124" s="184">
        <v>-205.58100571032728</v>
      </c>
      <c r="F124" s="184">
        <v>0</v>
      </c>
      <c r="G124" s="184">
        <v>-3.5213640000000002</v>
      </c>
      <c r="H124" s="63">
        <v>-514.90200000000004</v>
      </c>
      <c r="I124" s="184">
        <v>0</v>
      </c>
      <c r="J124" s="184">
        <v>-3350.1215408375206</v>
      </c>
      <c r="K124" s="184">
        <v>135.90578149462993</v>
      </c>
    </row>
    <row r="125" spans="1:11" x14ac:dyDescent="0.3">
      <c r="A125" s="110">
        <v>43823</v>
      </c>
      <c r="B125" s="63">
        <v>-348.03699999999998</v>
      </c>
      <c r="C125" s="63">
        <v>-4152.4307710006333</v>
      </c>
      <c r="D125" s="184">
        <v>-234.63499999999999</v>
      </c>
      <c r="E125" s="184">
        <v>-137.63901165774251</v>
      </c>
      <c r="F125" s="184">
        <v>0</v>
      </c>
      <c r="G125" s="184">
        <v>-9.5389999999999997</v>
      </c>
      <c r="H125" s="63">
        <v>-556.40200000000004</v>
      </c>
      <c r="I125" s="184">
        <v>0</v>
      </c>
      <c r="J125" s="184">
        <v>-3350.1215408375206</v>
      </c>
      <c r="K125" s="184">
        <v>135.90578149462993</v>
      </c>
    </row>
    <row r="126" spans="1:11" x14ac:dyDescent="0.3">
      <c r="A126" s="110">
        <v>43824</v>
      </c>
      <c r="B126" s="63">
        <v>-368.65300000000002</v>
      </c>
      <c r="C126" s="63">
        <v>-4017.337243832807</v>
      </c>
      <c r="D126" s="184">
        <v>-104.83</v>
      </c>
      <c r="E126" s="184">
        <v>-60.800001820757998</v>
      </c>
      <c r="F126" s="184">
        <v>57.196002979951203</v>
      </c>
      <c r="G126" s="184">
        <v>-9.5389999999999997</v>
      </c>
      <c r="H126" s="63">
        <v>-556.40300000000002</v>
      </c>
      <c r="I126" s="184">
        <v>0</v>
      </c>
      <c r="J126" s="184">
        <v>-3478.8670264866305</v>
      </c>
      <c r="K126" s="184">
        <v>135.90578149462993</v>
      </c>
    </row>
    <row r="127" spans="1:11" x14ac:dyDescent="0.3">
      <c r="A127" s="110">
        <v>43825</v>
      </c>
      <c r="B127" s="63">
        <v>-464.83100000000002</v>
      </c>
      <c r="C127" s="63">
        <v>-4076.087247669876</v>
      </c>
      <c r="D127" s="184">
        <v>-129.75</v>
      </c>
      <c r="E127" s="184">
        <v>-59.1000037083124</v>
      </c>
      <c r="F127" s="184">
        <v>20.330001030436975</v>
      </c>
      <c r="G127" s="184">
        <v>0</v>
      </c>
      <c r="H127" s="63">
        <v>-564.60599999999999</v>
      </c>
      <c r="I127" s="184">
        <v>0</v>
      </c>
      <c r="J127" s="184">
        <v>-3478.8670264866305</v>
      </c>
      <c r="K127" s="184">
        <v>135.90578149462993</v>
      </c>
    </row>
    <row r="128" spans="1:11" x14ac:dyDescent="0.3">
      <c r="A128" s="110">
        <v>43826</v>
      </c>
      <c r="B128" s="63">
        <v>-399.47199999999998</v>
      </c>
      <c r="C128" s="63">
        <v>-4018.8361053827048</v>
      </c>
      <c r="D128" s="184">
        <v>-146.63999999999999</v>
      </c>
      <c r="E128" s="184">
        <v>-151.8320151995149</v>
      </c>
      <c r="F128" s="184">
        <v>0</v>
      </c>
      <c r="G128" s="184">
        <v>0</v>
      </c>
      <c r="H128" s="63">
        <v>-470.10599999999999</v>
      </c>
      <c r="I128" s="184">
        <v>0</v>
      </c>
      <c r="J128" s="184">
        <v>-3386.1638716778202</v>
      </c>
      <c r="K128" s="184">
        <v>135.90578149462993</v>
      </c>
    </row>
    <row r="129" spans="1:11" x14ac:dyDescent="0.3">
      <c r="A129" s="110">
        <v>43829</v>
      </c>
      <c r="B129" s="63">
        <v>-342.78699999999998</v>
      </c>
      <c r="C129" s="63">
        <v>-4101.7540914704723</v>
      </c>
      <c r="D129" s="184">
        <v>-117.59</v>
      </c>
      <c r="E129" s="184">
        <v>-106.60000178345859</v>
      </c>
      <c r="F129" s="184">
        <v>2.8000004961761817</v>
      </c>
      <c r="G129" s="184">
        <v>0</v>
      </c>
      <c r="H129" s="63">
        <v>-630.10599999999999</v>
      </c>
      <c r="I129" s="184">
        <v>0</v>
      </c>
      <c r="J129" s="184">
        <v>-3386.1638716778202</v>
      </c>
      <c r="K129" s="184">
        <v>135.90578149462993</v>
      </c>
    </row>
    <row r="130" spans="1:11" x14ac:dyDescent="0.3">
      <c r="A130" s="110">
        <v>43830</v>
      </c>
      <c r="B130" s="63">
        <v>-324.339</v>
      </c>
      <c r="C130" s="63">
        <v>-4111.215279570788</v>
      </c>
      <c r="D130" s="184">
        <v>-230.52</v>
      </c>
      <c r="E130" s="184">
        <v>-27.935002207891799</v>
      </c>
      <c r="F130" s="184">
        <v>73.000005647774316</v>
      </c>
      <c r="G130" s="184">
        <v>0</v>
      </c>
      <c r="H130" s="63">
        <v>-643.10599999999999</v>
      </c>
      <c r="I130" s="184">
        <v>0</v>
      </c>
      <c r="J130" s="185">
        <v>-3418.5600645053005</v>
      </c>
      <c r="K130" s="184">
        <v>135.90578149462993</v>
      </c>
    </row>
    <row r="131" spans="1:11" x14ac:dyDescent="0.3">
      <c r="A131" s="110">
        <v>43835</v>
      </c>
      <c r="B131" s="63">
        <v>-376.11799999999999</v>
      </c>
      <c r="C131" s="63">
        <v>-4005.9042834531306</v>
      </c>
      <c r="D131" s="184">
        <v>-269.75</v>
      </c>
      <c r="E131" s="184">
        <v>-110.00000044246001</v>
      </c>
      <c r="F131" s="184">
        <v>0</v>
      </c>
      <c r="G131" s="184">
        <v>0</v>
      </c>
      <c r="H131" s="63">
        <v>-343.5</v>
      </c>
      <c r="I131" s="184">
        <v>0</v>
      </c>
      <c r="J131" s="184">
        <v>-3418.5600645053005</v>
      </c>
      <c r="K131" s="184">
        <v>135.90578149462993</v>
      </c>
    </row>
    <row r="132" spans="1:11" x14ac:dyDescent="0.3">
      <c r="A132" s="110">
        <v>43836</v>
      </c>
      <c r="B132" s="63">
        <v>-321.87900000000002</v>
      </c>
      <c r="C132" s="63">
        <v>-3991.1252864536423</v>
      </c>
      <c r="D132" s="184">
        <v>-382.95</v>
      </c>
      <c r="E132" s="184">
        <v>-131.52100344297097</v>
      </c>
      <c r="F132" s="184">
        <v>0</v>
      </c>
      <c r="G132" s="184">
        <v>0</v>
      </c>
      <c r="H132" s="63">
        <v>-194</v>
      </c>
      <c r="I132" s="184">
        <v>0</v>
      </c>
      <c r="J132" s="184">
        <v>-3418.5600645053005</v>
      </c>
      <c r="K132" s="184">
        <v>135.90578149462993</v>
      </c>
    </row>
    <row r="133" spans="1:11" x14ac:dyDescent="0.3">
      <c r="A133" s="110">
        <v>43838</v>
      </c>
      <c r="B133" s="63">
        <v>-352.81099999999998</v>
      </c>
      <c r="C133" s="63">
        <v>-4062.8244120431118</v>
      </c>
      <c r="D133" s="184">
        <v>-345.21</v>
      </c>
      <c r="E133" s="184">
        <v>-200.72000861564229</v>
      </c>
      <c r="F133" s="184">
        <v>0</v>
      </c>
      <c r="G133" s="184">
        <v>0</v>
      </c>
      <c r="H133" s="63">
        <v>-254.5</v>
      </c>
      <c r="I133" s="184">
        <v>0</v>
      </c>
      <c r="J133" s="184">
        <v>-3398.3001849221</v>
      </c>
      <c r="K133" s="184">
        <v>135.90578149462993</v>
      </c>
    </row>
    <row r="134" spans="1:11" x14ac:dyDescent="0.3">
      <c r="A134" s="110">
        <v>43839</v>
      </c>
      <c r="B134" s="63">
        <v>-331.34300000000002</v>
      </c>
      <c r="C134" s="63">
        <v>-4191.9829077536178</v>
      </c>
      <c r="D134" s="184">
        <v>-303.55</v>
      </c>
      <c r="E134" s="184">
        <v>-193.13800432614826</v>
      </c>
      <c r="F134" s="184">
        <v>0</v>
      </c>
      <c r="G134" s="184">
        <v>-6.4005000000000001</v>
      </c>
      <c r="H134" s="63">
        <v>-426.5</v>
      </c>
      <c r="I134" s="184">
        <v>0</v>
      </c>
      <c r="J134" s="184">
        <v>-3398.3001849221</v>
      </c>
      <c r="K134" s="184">
        <v>135.90578149462993</v>
      </c>
    </row>
    <row r="135" spans="1:11" x14ac:dyDescent="0.3">
      <c r="A135" s="110">
        <v>43840</v>
      </c>
      <c r="B135" s="63">
        <v>-328.22</v>
      </c>
      <c r="C135" s="63">
        <v>-4243.34440676757</v>
      </c>
      <c r="D135" s="184">
        <v>-288.35000000000002</v>
      </c>
      <c r="E135" s="184">
        <v>-178.60000334010039</v>
      </c>
      <c r="F135" s="184">
        <v>0</v>
      </c>
      <c r="G135" s="184">
        <v>0</v>
      </c>
      <c r="H135" s="63">
        <v>-514</v>
      </c>
      <c r="I135" s="184">
        <v>0</v>
      </c>
      <c r="J135" s="184">
        <v>-3398.3001849221</v>
      </c>
      <c r="K135" s="184">
        <v>135.90578149462993</v>
      </c>
    </row>
    <row r="136" spans="1:11" x14ac:dyDescent="0.3">
      <c r="A136" s="110">
        <v>43843</v>
      </c>
      <c r="B136" s="63">
        <v>-321.91899999999998</v>
      </c>
      <c r="C136" s="63">
        <v>-4294.3604076740949</v>
      </c>
      <c r="D136" s="184">
        <v>-349.2</v>
      </c>
      <c r="E136" s="184">
        <v>-185.23500424662461</v>
      </c>
      <c r="F136" s="184">
        <v>0</v>
      </c>
      <c r="G136" s="184">
        <v>0</v>
      </c>
      <c r="H136" s="63">
        <v>-497.53100000000001</v>
      </c>
      <c r="I136" s="184">
        <v>0</v>
      </c>
      <c r="J136" s="184">
        <v>-3398.3001849221</v>
      </c>
      <c r="K136" s="184">
        <v>135.90578149462993</v>
      </c>
    </row>
    <row r="137" spans="1:11" x14ac:dyDescent="0.3">
      <c r="A137" s="110">
        <v>43844</v>
      </c>
      <c r="B137" s="63">
        <v>-347.83300000000003</v>
      </c>
      <c r="C137" s="63">
        <v>-4334.3754061284772</v>
      </c>
      <c r="D137" s="184">
        <v>-303.75</v>
      </c>
      <c r="E137" s="184">
        <v>-189.20000270100698</v>
      </c>
      <c r="F137" s="184">
        <v>0</v>
      </c>
      <c r="G137" s="184">
        <v>0</v>
      </c>
      <c r="H137" s="63">
        <v>-579.03099999999995</v>
      </c>
      <c r="I137" s="184">
        <v>0</v>
      </c>
      <c r="J137" s="184">
        <v>-3398.3001849221</v>
      </c>
      <c r="K137" s="184">
        <v>135.90578149462993</v>
      </c>
    </row>
    <row r="138" spans="1:11" x14ac:dyDescent="0.3">
      <c r="A138" s="110">
        <v>43845</v>
      </c>
      <c r="B138" s="63">
        <v>-328.55799999999999</v>
      </c>
      <c r="C138" s="63">
        <v>-4424.8242250491903</v>
      </c>
      <c r="D138" s="184">
        <v>-365.65</v>
      </c>
      <c r="E138" s="184">
        <v>-202.40000163674071</v>
      </c>
      <c r="F138" s="184">
        <v>0</v>
      </c>
      <c r="G138" s="184">
        <v>0</v>
      </c>
      <c r="H138" s="63">
        <v>-525.03099999999995</v>
      </c>
      <c r="I138" s="184">
        <v>0</v>
      </c>
      <c r="J138" s="184">
        <v>-3467.6490049070799</v>
      </c>
      <c r="K138" s="184">
        <v>135.90578149462993</v>
      </c>
    </row>
    <row r="139" spans="1:11" x14ac:dyDescent="0.3">
      <c r="A139" s="110">
        <v>43846</v>
      </c>
      <c r="B139" s="63">
        <v>-331.85500000000002</v>
      </c>
      <c r="C139" s="63">
        <v>-4400.3462317350213</v>
      </c>
      <c r="D139" s="184">
        <v>-427.72</v>
      </c>
      <c r="E139" s="184">
        <v>-149.35200832257149</v>
      </c>
      <c r="F139" s="184">
        <v>0</v>
      </c>
      <c r="G139" s="184">
        <v>0</v>
      </c>
      <c r="H139" s="63">
        <v>-491.53100000000001</v>
      </c>
      <c r="I139" s="184">
        <v>0</v>
      </c>
      <c r="J139" s="184">
        <v>-3467.6490049070799</v>
      </c>
      <c r="K139" s="184">
        <v>135.90578149462993</v>
      </c>
    </row>
    <row r="140" spans="1:11" x14ac:dyDescent="0.3">
      <c r="A140" s="110">
        <v>43847</v>
      </c>
      <c r="B140" s="63">
        <v>-330.61599999999999</v>
      </c>
      <c r="C140" s="63">
        <v>-4515.3315208134973</v>
      </c>
      <c r="D140" s="184">
        <v>-303.60000000000002</v>
      </c>
      <c r="E140" s="184">
        <v>-181.54700487059682</v>
      </c>
      <c r="F140" s="184">
        <v>0</v>
      </c>
      <c r="G140" s="184">
        <v>-0.48984</v>
      </c>
      <c r="H140" s="63">
        <v>-550.03099999999995</v>
      </c>
      <c r="I140" s="184">
        <v>0</v>
      </c>
      <c r="J140" s="184">
        <v>-3615.5694574375302</v>
      </c>
      <c r="K140" s="184">
        <v>135.90578149462993</v>
      </c>
    </row>
    <row r="141" spans="1:11" x14ac:dyDescent="0.3">
      <c r="A141" s="110">
        <v>43850</v>
      </c>
      <c r="B141" s="63">
        <v>-305.75700000000001</v>
      </c>
      <c r="C141" s="63">
        <v>-4535.6775227137778</v>
      </c>
      <c r="D141" s="184">
        <v>-325.89999999999998</v>
      </c>
      <c r="E141" s="184">
        <v>-196.59000677087747</v>
      </c>
      <c r="F141" s="184">
        <v>0</v>
      </c>
      <c r="G141" s="184">
        <v>-0.48984</v>
      </c>
      <c r="H141" s="63">
        <v>-533.03399999999999</v>
      </c>
      <c r="I141" s="184">
        <v>0</v>
      </c>
      <c r="J141" s="184">
        <v>-3615.5694574375302</v>
      </c>
      <c r="K141" s="184">
        <v>135.90578149462993</v>
      </c>
    </row>
    <row r="142" spans="1:11" x14ac:dyDescent="0.3">
      <c r="A142" s="110">
        <v>43851</v>
      </c>
      <c r="B142" s="63">
        <v>-314.99900000000002</v>
      </c>
      <c r="C142" s="63">
        <v>-4521.2087189730055</v>
      </c>
      <c r="D142" s="184">
        <v>-301.86</v>
      </c>
      <c r="E142" s="184">
        <v>-209.63001123935678</v>
      </c>
      <c r="F142" s="184">
        <v>0</v>
      </c>
      <c r="G142" s="184">
        <v>0</v>
      </c>
      <c r="H142" s="63">
        <v>-533.24199999999996</v>
      </c>
      <c r="I142" s="184">
        <v>0</v>
      </c>
      <c r="J142" s="184">
        <v>-3615.5694574375302</v>
      </c>
      <c r="K142" s="184">
        <v>139.09274970388196</v>
      </c>
    </row>
    <row r="143" spans="1:11" x14ac:dyDescent="0.3">
      <c r="A143" s="110">
        <v>43852</v>
      </c>
      <c r="B143" s="63">
        <v>-301.85399999999998</v>
      </c>
      <c r="C143" s="63">
        <v>-4545.1880226509938</v>
      </c>
      <c r="D143" s="184">
        <v>-312.97000000000003</v>
      </c>
      <c r="E143" s="184">
        <v>-207.11300311095917</v>
      </c>
      <c r="F143" s="184">
        <v>3.0000000723639886</v>
      </c>
      <c r="G143" s="184">
        <v>0</v>
      </c>
      <c r="H143" s="63">
        <v>-560.24199999999996</v>
      </c>
      <c r="I143" s="184">
        <v>0</v>
      </c>
      <c r="J143" s="184">
        <v>-3606.9557693162801</v>
      </c>
      <c r="K143" s="184">
        <v>139.09274970388196</v>
      </c>
    </row>
    <row r="144" spans="1:11" x14ac:dyDescent="0.3">
      <c r="A144" s="110">
        <v>43853</v>
      </c>
      <c r="B144" s="63">
        <v>-303.13600000000002</v>
      </c>
      <c r="C144" s="63">
        <v>-4464.6444649792002</v>
      </c>
      <c r="D144" s="184">
        <v>-221.71</v>
      </c>
      <c r="E144" s="184">
        <v>-200.81800536680248</v>
      </c>
      <c r="F144" s="184">
        <v>0</v>
      </c>
      <c r="G144" s="184">
        <v>-1.5114399999999999</v>
      </c>
      <c r="H144" s="63">
        <v>-572.74199999999996</v>
      </c>
      <c r="I144" s="184">
        <v>0</v>
      </c>
      <c r="J144" s="184">
        <v>-3606.9557693162801</v>
      </c>
      <c r="K144" s="184">
        <v>139.09274970388196</v>
      </c>
    </row>
    <row r="145" spans="1:11" x14ac:dyDescent="0.3">
      <c r="A145" s="110">
        <v>43854</v>
      </c>
      <c r="B145" s="63">
        <v>-311.68599999999998</v>
      </c>
      <c r="C145" s="63">
        <v>-4491.880872741006</v>
      </c>
      <c r="D145" s="184">
        <v>-120.65</v>
      </c>
      <c r="E145" s="184">
        <v>-105.94900032637798</v>
      </c>
      <c r="F145" s="184">
        <v>0</v>
      </c>
      <c r="G145" s="184">
        <v>-2.4978359999999999</v>
      </c>
      <c r="H145" s="63">
        <v>-510.74200000000002</v>
      </c>
      <c r="I145" s="184">
        <v>0</v>
      </c>
      <c r="J145" s="184">
        <v>-3891.1347861185104</v>
      </c>
      <c r="K145" s="184">
        <v>139.09274970388196</v>
      </c>
    </row>
    <row r="146" spans="1:11" x14ac:dyDescent="0.3">
      <c r="A146" s="110">
        <v>43857</v>
      </c>
      <c r="B146" s="63">
        <v>-322.17200000000003</v>
      </c>
      <c r="C146" s="63">
        <v>-4410.9370401198603</v>
      </c>
      <c r="D146" s="184">
        <v>-92.8</v>
      </c>
      <c r="E146" s="184">
        <v>-81.000004358952893</v>
      </c>
      <c r="F146" s="184">
        <v>7.1500006537209941</v>
      </c>
      <c r="G146" s="184">
        <v>0</v>
      </c>
      <c r="H146" s="63">
        <v>-492.245</v>
      </c>
      <c r="I146" s="184">
        <v>0</v>
      </c>
      <c r="J146" s="184">
        <v>-3891.1347861185104</v>
      </c>
      <c r="K146" s="184">
        <v>139.09274970388196</v>
      </c>
    </row>
    <row r="147" spans="1:11" x14ac:dyDescent="0.3">
      <c r="A147" s="110">
        <v>43858</v>
      </c>
      <c r="B147" s="63">
        <v>-316.35000000000002</v>
      </c>
      <c r="C147" s="63">
        <v>-4376.1862973716779</v>
      </c>
      <c r="D147" s="184">
        <v>-73.2</v>
      </c>
      <c r="E147" s="184">
        <v>-65.300005085868989</v>
      </c>
      <c r="F147" s="184">
        <v>4.5000005114012964</v>
      </c>
      <c r="G147" s="184">
        <v>0</v>
      </c>
      <c r="H147" s="63">
        <v>-480.96899999999999</v>
      </c>
      <c r="I147" s="184">
        <v>0</v>
      </c>
      <c r="J147" s="184">
        <v>-3891.1347861185104</v>
      </c>
      <c r="K147" s="184">
        <v>129.91749332129967</v>
      </c>
    </row>
    <row r="148" spans="1:11" x14ac:dyDescent="0.3">
      <c r="A148" s="110">
        <v>43859</v>
      </c>
      <c r="B148" s="63">
        <v>-324.90699999999998</v>
      </c>
      <c r="C148" s="63">
        <v>-4420.6202687804434</v>
      </c>
      <c r="D148" s="184">
        <v>-111.5</v>
      </c>
      <c r="E148" s="184">
        <v>-95.061001696903617</v>
      </c>
      <c r="F148" s="184">
        <v>0</v>
      </c>
      <c r="G148" s="184">
        <v>0</v>
      </c>
      <c r="H148" s="63">
        <v>-415.96899999999999</v>
      </c>
      <c r="I148" s="184">
        <v>0</v>
      </c>
      <c r="J148" s="184">
        <v>-3928.0077604048402</v>
      </c>
      <c r="K148" s="184">
        <v>129.91749332129967</v>
      </c>
    </row>
    <row r="149" spans="1:11" x14ac:dyDescent="0.3">
      <c r="A149" s="110">
        <v>43860</v>
      </c>
      <c r="B149" s="63">
        <v>-316.41699999999997</v>
      </c>
      <c r="C149" s="63">
        <v>-4430.4402726826838</v>
      </c>
      <c r="D149" s="184">
        <v>-126.15</v>
      </c>
      <c r="E149" s="184">
        <v>-121.23100565544308</v>
      </c>
      <c r="F149" s="184">
        <v>5.0000000562998963</v>
      </c>
      <c r="G149" s="184">
        <v>0</v>
      </c>
      <c r="H149" s="63">
        <v>-389.96899999999999</v>
      </c>
      <c r="I149" s="184">
        <v>0</v>
      </c>
      <c r="J149" s="184">
        <v>-3928.0077604048402</v>
      </c>
      <c r="K149" s="184">
        <v>129.91749332129967</v>
      </c>
    </row>
    <row r="150" spans="1:11" x14ac:dyDescent="0.3">
      <c r="A150" s="110">
        <v>43861</v>
      </c>
      <c r="B150" s="63">
        <v>-294.69</v>
      </c>
      <c r="C150" s="63">
        <v>-4478.7702355107294</v>
      </c>
      <c r="D150" s="185">
        <v>-172.55</v>
      </c>
      <c r="E150" s="184">
        <v>-70.400003439166483</v>
      </c>
      <c r="F150" s="184">
        <v>3.0000002860169985</v>
      </c>
      <c r="G150" s="184">
        <v>0</v>
      </c>
      <c r="H150" s="186">
        <v>-379.96899999999999</v>
      </c>
      <c r="I150" s="184">
        <v>0</v>
      </c>
      <c r="J150" s="185">
        <v>-3988.7687256788799</v>
      </c>
      <c r="K150" s="184">
        <v>129.9174933212997</v>
      </c>
    </row>
    <row r="151" spans="1:11" x14ac:dyDescent="0.3">
      <c r="A151" s="110">
        <v>43864</v>
      </c>
      <c r="B151" s="63">
        <v>-325.82</v>
      </c>
      <c r="C151" s="63">
        <v>-4523.5148863860204</v>
      </c>
      <c r="D151" s="184">
        <v>-183.95</v>
      </c>
      <c r="E151" s="184">
        <v>-125.10000402844013</v>
      </c>
      <c r="F151" s="184">
        <v>0</v>
      </c>
      <c r="G151" s="184">
        <v>-1.1416500000000001</v>
      </c>
      <c r="H151" s="63">
        <v>-354.47199999999998</v>
      </c>
      <c r="I151" s="184">
        <v>0</v>
      </c>
      <c r="J151" s="184">
        <v>-3988.7687256788799</v>
      </c>
      <c r="K151" s="184">
        <v>129.91749332129967</v>
      </c>
    </row>
    <row r="152" spans="1:11" x14ac:dyDescent="0.3">
      <c r="A152" s="110">
        <v>43865</v>
      </c>
      <c r="B152" s="63">
        <v>-350.19900000000001</v>
      </c>
      <c r="C152" s="63">
        <v>-4507.387531149574</v>
      </c>
      <c r="D152" s="184">
        <v>-161.15</v>
      </c>
      <c r="E152" s="184">
        <v>-116.84100379199378</v>
      </c>
      <c r="F152" s="184">
        <v>0</v>
      </c>
      <c r="G152" s="184">
        <v>-0.569295</v>
      </c>
      <c r="H152" s="63">
        <v>-369.976</v>
      </c>
      <c r="I152" s="184">
        <v>0</v>
      </c>
      <c r="J152" s="184">
        <v>-3988.7687256788799</v>
      </c>
      <c r="K152" s="184">
        <v>129.91749332129967</v>
      </c>
    </row>
    <row r="153" spans="1:11" x14ac:dyDescent="0.3">
      <c r="A153" s="110">
        <v>43866</v>
      </c>
      <c r="B153" s="63">
        <v>-317.95699999999999</v>
      </c>
      <c r="C153" s="63">
        <v>-4617.3901503083453</v>
      </c>
      <c r="D153" s="184">
        <v>-145.5</v>
      </c>
      <c r="E153" s="184">
        <v>-120.41600380754127</v>
      </c>
      <c r="F153" s="184">
        <v>1.6000007099559923</v>
      </c>
      <c r="G153" s="184">
        <v>0</v>
      </c>
      <c r="H153" s="63">
        <v>-446.976</v>
      </c>
      <c r="I153" s="184">
        <v>0</v>
      </c>
      <c r="J153" s="184">
        <v>-4036.0156405320599</v>
      </c>
      <c r="K153" s="184">
        <v>129.91749332129967</v>
      </c>
    </row>
    <row r="154" spans="1:11" x14ac:dyDescent="0.3">
      <c r="A154" s="110">
        <v>43867</v>
      </c>
      <c r="B154" s="63">
        <v>-333.03</v>
      </c>
      <c r="C154" s="63">
        <v>-4657.959326491412</v>
      </c>
      <c r="D154" s="184">
        <v>-156.72999999999999</v>
      </c>
      <c r="E154" s="184">
        <v>-125.87300330064934</v>
      </c>
      <c r="F154" s="184">
        <v>0.50000001999730159</v>
      </c>
      <c r="G154" s="184">
        <v>-5.7821759999999998</v>
      </c>
      <c r="H154" s="63">
        <v>-463.976</v>
      </c>
      <c r="I154" s="184">
        <v>0</v>
      </c>
      <c r="J154" s="184">
        <v>-4036.0156405320599</v>
      </c>
      <c r="K154" s="184">
        <v>129.91749332129967</v>
      </c>
    </row>
    <row r="155" spans="1:11" x14ac:dyDescent="0.3">
      <c r="A155" s="110">
        <v>43868</v>
      </c>
      <c r="B155" s="63">
        <v>-337.96600000000001</v>
      </c>
      <c r="C155" s="63">
        <v>-4643.8571033001281</v>
      </c>
      <c r="D155" s="184">
        <v>-109.5</v>
      </c>
      <c r="E155" s="184">
        <v>-119.26000350488741</v>
      </c>
      <c r="F155" s="184">
        <v>0</v>
      </c>
      <c r="G155" s="184">
        <v>0</v>
      </c>
      <c r="H155" s="63">
        <v>-467.976</v>
      </c>
      <c r="I155" s="184">
        <v>0</v>
      </c>
      <c r="J155" s="184">
        <v>-4077.0385931165401</v>
      </c>
      <c r="K155" s="184">
        <v>129.91749332129967</v>
      </c>
    </row>
    <row r="156" spans="1:11" x14ac:dyDescent="0.3">
      <c r="A156" s="110">
        <v>43871</v>
      </c>
      <c r="B156" s="63">
        <v>-321.76100000000002</v>
      </c>
      <c r="C156" s="63">
        <v>-4683.5141413402798</v>
      </c>
      <c r="D156" s="184">
        <v>-146.44</v>
      </c>
      <c r="E156" s="184">
        <v>-94.595001545040049</v>
      </c>
      <c r="F156" s="184">
        <v>0</v>
      </c>
      <c r="G156" s="184">
        <v>-0.37903999999999999</v>
      </c>
      <c r="H156" s="63">
        <v>-494.97899999999998</v>
      </c>
      <c r="I156" s="184">
        <v>0</v>
      </c>
      <c r="J156" s="184">
        <v>-4077.0385931165401</v>
      </c>
      <c r="K156" s="184">
        <v>129.91749332129967</v>
      </c>
    </row>
    <row r="157" spans="1:11" x14ac:dyDescent="0.3">
      <c r="A157" s="110">
        <v>43872</v>
      </c>
      <c r="B157" s="63">
        <v>-319.91000000000003</v>
      </c>
      <c r="C157" s="63">
        <v>-4687.5038799448839</v>
      </c>
      <c r="D157" s="184">
        <v>-123.95</v>
      </c>
      <c r="E157" s="184">
        <v>-116.57500414964362</v>
      </c>
      <c r="F157" s="184">
        <v>0</v>
      </c>
      <c r="G157" s="184">
        <v>-2.8747760000000002</v>
      </c>
      <c r="H157" s="63">
        <v>-496.983</v>
      </c>
      <c r="I157" s="184">
        <v>0</v>
      </c>
      <c r="J157" s="184">
        <v>-4077.0385931165401</v>
      </c>
      <c r="K157" s="184">
        <v>129.91749332129967</v>
      </c>
    </row>
    <row r="158" spans="1:11" x14ac:dyDescent="0.3">
      <c r="A158" s="110">
        <v>43873</v>
      </c>
      <c r="B158" s="63">
        <v>-312.10899999999998</v>
      </c>
      <c r="C158" s="63">
        <v>-4660.4946529055696</v>
      </c>
      <c r="D158" s="184">
        <v>-162.15</v>
      </c>
      <c r="E158" s="184">
        <v>-148.57900655498395</v>
      </c>
      <c r="F158" s="184">
        <v>0.15000040614440024</v>
      </c>
      <c r="G158" s="184">
        <v>-3.2732009999999998</v>
      </c>
      <c r="H158" s="63">
        <v>-501.483</v>
      </c>
      <c r="I158" s="184">
        <v>0</v>
      </c>
      <c r="J158" s="184">
        <v>-3975.0769390780297</v>
      </c>
      <c r="K158" s="184">
        <v>129.91749332129967</v>
      </c>
    </row>
    <row r="159" spans="1:11" x14ac:dyDescent="0.3">
      <c r="A159" s="110">
        <v>43874</v>
      </c>
      <c r="B159" s="63">
        <v>-297.21499999999997</v>
      </c>
      <c r="C159" s="63">
        <v>-4688.2105474844657</v>
      </c>
      <c r="D159" s="184">
        <v>-167.85</v>
      </c>
      <c r="E159" s="184">
        <v>-146.9540051277356</v>
      </c>
      <c r="F159" s="184">
        <v>0</v>
      </c>
      <c r="G159" s="184">
        <v>-1.7640966</v>
      </c>
      <c r="H159" s="63">
        <v>-526.48299999999995</v>
      </c>
      <c r="I159" s="184">
        <v>0</v>
      </c>
      <c r="J159" s="184">
        <v>-3975.0769390780297</v>
      </c>
      <c r="K159" s="184">
        <v>129.91749332129967</v>
      </c>
    </row>
    <row r="160" spans="1:11" x14ac:dyDescent="0.3">
      <c r="A160" s="110">
        <v>43875</v>
      </c>
      <c r="B160" s="63">
        <v>-381.99200000000002</v>
      </c>
      <c r="C160" s="63">
        <v>-4707.043676906781</v>
      </c>
      <c r="D160" s="184">
        <v>-122.38</v>
      </c>
      <c r="E160" s="184">
        <v>-39.940006139285401</v>
      </c>
      <c r="F160" s="184">
        <v>9.4070002635368866</v>
      </c>
      <c r="G160" s="184">
        <v>-0.56578499999999998</v>
      </c>
      <c r="H160" s="63">
        <v>-583.48299999999995</v>
      </c>
      <c r="I160" s="184">
        <v>0</v>
      </c>
      <c r="J160" s="184">
        <v>-4099.9984079517499</v>
      </c>
      <c r="K160" s="184">
        <v>129.9165219207172</v>
      </c>
    </row>
    <row r="161" spans="1:11" x14ac:dyDescent="0.3">
      <c r="A161" s="110">
        <v>43878</v>
      </c>
      <c r="B161" s="63">
        <v>-342.69400000000002</v>
      </c>
      <c r="C161" s="63">
        <v>-4749.8866757714795</v>
      </c>
      <c r="D161" s="184">
        <v>-126.3</v>
      </c>
      <c r="E161" s="184">
        <v>-59.453004830066099</v>
      </c>
      <c r="F161" s="184">
        <v>2.0000000896191068</v>
      </c>
      <c r="G161" s="184">
        <v>-0.56578499999999998</v>
      </c>
      <c r="H161" s="63">
        <v>-595.48599999999999</v>
      </c>
      <c r="I161" s="184">
        <v>0</v>
      </c>
      <c r="J161" s="184">
        <v>-4099.9984079517499</v>
      </c>
      <c r="K161" s="184">
        <v>129.9165219207172</v>
      </c>
    </row>
    <row r="162" spans="1:11" x14ac:dyDescent="0.3">
      <c r="A162" s="110">
        <v>43879</v>
      </c>
      <c r="B162" s="63">
        <v>-335.30399999999997</v>
      </c>
      <c r="C162" s="63">
        <v>-4758.8855901409443</v>
      </c>
      <c r="D162" s="184">
        <v>-114.3</v>
      </c>
      <c r="E162" s="184">
        <v>-90.91100210991118</v>
      </c>
      <c r="F162" s="184">
        <v>0</v>
      </c>
      <c r="G162" s="184">
        <v>-6.1027019999999998</v>
      </c>
      <c r="H162" s="63">
        <v>-577.49</v>
      </c>
      <c r="I162" s="184">
        <v>0</v>
      </c>
      <c r="J162" s="184">
        <v>-4099.9984079517499</v>
      </c>
      <c r="K162" s="184">
        <v>129.9165219207172</v>
      </c>
    </row>
    <row r="163" spans="1:11" x14ac:dyDescent="0.3">
      <c r="A163" s="110">
        <v>43880</v>
      </c>
      <c r="B163" s="63">
        <v>-339.161</v>
      </c>
      <c r="C163" s="63">
        <v>-4721.4292983656378</v>
      </c>
      <c r="D163" s="184">
        <v>-128.83000000000001</v>
      </c>
      <c r="E163" s="184">
        <v>-72.016003720204793</v>
      </c>
      <c r="F163" s="184">
        <v>0</v>
      </c>
      <c r="G163" s="184">
        <v>0</v>
      </c>
      <c r="H163" s="63">
        <v>-590.49</v>
      </c>
      <c r="I163" s="184">
        <v>0</v>
      </c>
      <c r="J163" s="184">
        <v>-4060.0098165661502</v>
      </c>
      <c r="K163" s="184">
        <v>129.9165219207172</v>
      </c>
    </row>
    <row r="164" spans="1:11" x14ac:dyDescent="0.3">
      <c r="A164" s="110">
        <v>43881</v>
      </c>
      <c r="B164" s="63">
        <v>-334.005</v>
      </c>
      <c r="C164" s="63">
        <v>-4608.5032973030648</v>
      </c>
      <c r="D164" s="184">
        <v>-113.95</v>
      </c>
      <c r="E164" s="184">
        <v>-40.470002657631206</v>
      </c>
      <c r="F164" s="184">
        <v>0</v>
      </c>
      <c r="G164" s="184">
        <v>0</v>
      </c>
      <c r="H164" s="63">
        <v>-523.99</v>
      </c>
      <c r="I164" s="184">
        <v>0</v>
      </c>
      <c r="J164" s="184">
        <v>-4060.0098165661502</v>
      </c>
      <c r="K164" s="184">
        <v>129.9165219207172</v>
      </c>
    </row>
    <row r="165" spans="1:11" x14ac:dyDescent="0.3">
      <c r="A165" s="110">
        <v>43882</v>
      </c>
      <c r="B165" s="63">
        <v>-317.536</v>
      </c>
      <c r="C165" s="63">
        <v>-4494.956201559824</v>
      </c>
      <c r="D165" s="184">
        <v>-137.80000000000001</v>
      </c>
      <c r="E165" s="184">
        <v>-21.950004757692405</v>
      </c>
      <c r="F165" s="184">
        <v>168.30600909584143</v>
      </c>
      <c r="G165" s="184">
        <v>0.67700000000000005</v>
      </c>
      <c r="H165" s="63">
        <v>-482.99</v>
      </c>
      <c r="I165" s="184">
        <v>0</v>
      </c>
      <c r="J165" s="184">
        <v>-4151.1157278186902</v>
      </c>
      <c r="K165" s="184">
        <v>129.9165219207172</v>
      </c>
    </row>
    <row r="166" spans="1:11" x14ac:dyDescent="0.3">
      <c r="A166" s="110">
        <v>43885</v>
      </c>
      <c r="B166" s="63">
        <v>-274.77199999999999</v>
      </c>
      <c r="C166" s="63">
        <v>-4279.6831835065959</v>
      </c>
      <c r="D166" s="184">
        <v>-107.95</v>
      </c>
      <c r="E166" s="184">
        <v>-17.100001533776002</v>
      </c>
      <c r="F166" s="184">
        <v>327.55902392515287</v>
      </c>
      <c r="G166" s="184">
        <v>0</v>
      </c>
      <c r="H166" s="63">
        <v>-460.99299999999999</v>
      </c>
      <c r="I166" s="184">
        <v>0</v>
      </c>
      <c r="J166" s="184">
        <v>-4151.1157278186902</v>
      </c>
      <c r="K166" s="184">
        <v>129.9165219207172</v>
      </c>
    </row>
    <row r="167" spans="1:11" x14ac:dyDescent="0.3">
      <c r="A167" s="110">
        <v>43886</v>
      </c>
      <c r="B167" s="63">
        <v>-291.00799999999998</v>
      </c>
      <c r="C167" s="63">
        <v>-4192.5909948710851</v>
      </c>
      <c r="D167" s="184">
        <v>-95.15</v>
      </c>
      <c r="E167" s="184">
        <v>-11.000001573206101</v>
      </c>
      <c r="F167" s="184">
        <v>362.30605940009463</v>
      </c>
      <c r="G167" s="184">
        <v>0.71915320000000005</v>
      </c>
      <c r="H167" s="63">
        <v>-456.99700000000001</v>
      </c>
      <c r="I167" s="184">
        <v>0</v>
      </c>
      <c r="J167" s="184">
        <v>-4151.1157278186902</v>
      </c>
      <c r="K167" s="184">
        <v>158.64652192071722</v>
      </c>
    </row>
    <row r="168" spans="1:11" x14ac:dyDescent="0.3">
      <c r="A168" s="110">
        <v>43887</v>
      </c>
      <c r="B168" s="63">
        <v>-270.28899999999999</v>
      </c>
      <c r="C168" s="63">
        <v>-4266.4508291508655</v>
      </c>
      <c r="D168" s="184">
        <v>-95.64</v>
      </c>
      <c r="E168" s="184">
        <v>-16.295002316788398</v>
      </c>
      <c r="F168" s="184">
        <v>290.82402392323587</v>
      </c>
      <c r="G168" s="184">
        <v>1.8919999999999999</v>
      </c>
      <c r="H168" s="63">
        <v>-461.49700000000001</v>
      </c>
      <c r="I168" s="184">
        <v>0</v>
      </c>
      <c r="J168" s="184">
        <v>-4144.3813726780299</v>
      </c>
      <c r="K168" s="184">
        <v>158.64652192071722</v>
      </c>
    </row>
    <row r="169" spans="1:11" x14ac:dyDescent="0.3">
      <c r="A169" s="110">
        <v>43888</v>
      </c>
      <c r="B169" s="63">
        <v>-334.755</v>
      </c>
      <c r="C169" s="63">
        <v>-4275.1384684940467</v>
      </c>
      <c r="D169" s="184">
        <v>-102</v>
      </c>
      <c r="E169" s="184">
        <v>-20.191003245561102</v>
      </c>
      <c r="F169" s="184">
        <v>265.25201257122723</v>
      </c>
      <c r="G169" s="184">
        <v>0.75949999999999995</v>
      </c>
      <c r="H169" s="63">
        <v>-432.99700000000001</v>
      </c>
      <c r="I169" s="184">
        <v>0</v>
      </c>
      <c r="J169" s="184">
        <v>-4144.3813726780299</v>
      </c>
      <c r="K169" s="184">
        <v>158.41939485831719</v>
      </c>
    </row>
    <row r="170" spans="1:11" x14ac:dyDescent="0.3">
      <c r="A170" s="110">
        <v>43889</v>
      </c>
      <c r="B170" s="63">
        <v>-343.63400000000001</v>
      </c>
      <c r="C170" s="63">
        <v>-4361.25051386417</v>
      </c>
      <c r="D170" s="184">
        <v>-135.12</v>
      </c>
      <c r="E170" s="184">
        <v>-40.300003491721199</v>
      </c>
      <c r="F170" s="184">
        <v>224.9380124472641</v>
      </c>
      <c r="G170" s="184">
        <v>0.19045500000000001</v>
      </c>
      <c r="H170" s="63">
        <v>-424.99700000000001</v>
      </c>
      <c r="I170" s="184">
        <v>0</v>
      </c>
      <c r="J170" s="184">
        <v>-4144.3813726780299</v>
      </c>
      <c r="K170" s="184">
        <v>158.41939485831719</v>
      </c>
    </row>
    <row r="171" spans="1:11" x14ac:dyDescent="0.3">
      <c r="A171" s="110">
        <v>43892</v>
      </c>
      <c r="B171" s="63">
        <v>-296.34800000000001</v>
      </c>
      <c r="C171" s="63">
        <v>-4405.8509720842603</v>
      </c>
      <c r="D171" s="184">
        <v>-121.15</v>
      </c>
      <c r="E171" s="184">
        <v>-17.450002142033803</v>
      </c>
      <c r="F171" s="184">
        <v>134.71100787748679</v>
      </c>
      <c r="G171" s="184">
        <v>0</v>
      </c>
      <c r="H171" s="63">
        <v>-416</v>
      </c>
      <c r="I171" s="184">
        <v>0</v>
      </c>
      <c r="J171" s="184">
        <v>-4144.3813726780299</v>
      </c>
      <c r="K171" s="184">
        <v>158.41939485831716</v>
      </c>
    </row>
    <row r="172" spans="1:11" x14ac:dyDescent="0.3">
      <c r="A172" s="110">
        <v>43893</v>
      </c>
      <c r="B172" s="63">
        <v>-282.23</v>
      </c>
      <c r="C172" s="63">
        <v>-4459.3340933847776</v>
      </c>
      <c r="D172" s="184">
        <v>-114.71</v>
      </c>
      <c r="E172" s="184">
        <v>-18.900001220192003</v>
      </c>
      <c r="F172" s="184">
        <v>61.626005762106814</v>
      </c>
      <c r="G172" s="184">
        <v>0</v>
      </c>
      <c r="H172" s="63">
        <v>-398.00400000000002</v>
      </c>
      <c r="I172" s="184">
        <v>0</v>
      </c>
      <c r="J172" s="184">
        <v>-4144.3813726780299</v>
      </c>
      <c r="K172" s="184">
        <v>155.03527475133819</v>
      </c>
    </row>
    <row r="173" spans="1:11" x14ac:dyDescent="0.3">
      <c r="A173" s="110">
        <v>43894</v>
      </c>
      <c r="B173" s="63">
        <v>-314.97300000000001</v>
      </c>
      <c r="C173" s="63">
        <v>-4463.8382362081775</v>
      </c>
      <c r="D173" s="184">
        <v>-140.31</v>
      </c>
      <c r="E173" s="184">
        <v>-45.280001970624099</v>
      </c>
      <c r="F173" s="184">
        <v>10.000000073748794</v>
      </c>
      <c r="G173" s="184">
        <v>0</v>
      </c>
      <c r="H173" s="63">
        <v>-378.00400000000002</v>
      </c>
      <c r="I173" s="184">
        <v>0</v>
      </c>
      <c r="J173" s="184">
        <v>-4065.27950906264</v>
      </c>
      <c r="K173" s="184">
        <v>155.03527475133819</v>
      </c>
    </row>
    <row r="174" spans="1:11" x14ac:dyDescent="0.3">
      <c r="A174" s="110">
        <v>43895</v>
      </c>
      <c r="B174" s="63">
        <v>-316.40300000000002</v>
      </c>
      <c r="C174" s="63">
        <v>-4441.4987663640841</v>
      </c>
      <c r="D174" s="184">
        <v>-124.47</v>
      </c>
      <c r="E174" s="184">
        <v>-28.400002235029604</v>
      </c>
      <c r="F174" s="184">
        <v>40.000000182247987</v>
      </c>
      <c r="G174" s="184">
        <v>-0.38052999999999998</v>
      </c>
      <c r="H174" s="63">
        <v>-418.00400000000002</v>
      </c>
      <c r="I174" s="184">
        <v>0</v>
      </c>
      <c r="J174" s="184">
        <v>-4065.27950906264</v>
      </c>
      <c r="K174" s="184">
        <v>155.03527475133819</v>
      </c>
    </row>
    <row r="175" spans="1:11" x14ac:dyDescent="0.3">
      <c r="A175" s="110">
        <v>43896</v>
      </c>
      <c r="B175" s="63">
        <v>-249.14</v>
      </c>
      <c r="C175" s="63">
        <v>-4513.838240182662</v>
      </c>
      <c r="D175" s="184">
        <v>-117.8</v>
      </c>
      <c r="E175" s="184">
        <v>-57.290005917925804</v>
      </c>
      <c r="F175" s="184">
        <v>5.0000000465660008</v>
      </c>
      <c r="G175" s="184">
        <v>0</v>
      </c>
      <c r="H175" s="63">
        <v>-433.50400000000002</v>
      </c>
      <c r="I175" s="184">
        <v>0</v>
      </c>
      <c r="J175" s="184">
        <v>-4065.27950906264</v>
      </c>
      <c r="K175" s="184">
        <v>155.03527475133819</v>
      </c>
    </row>
    <row r="176" spans="1:11" x14ac:dyDescent="0.3">
      <c r="A176" s="110">
        <v>43900</v>
      </c>
      <c r="B176" s="63">
        <v>-297.21899999999999</v>
      </c>
      <c r="C176" s="63">
        <v>-4308.9706086083515</v>
      </c>
      <c r="D176" s="184">
        <v>-102.7</v>
      </c>
      <c r="E176" s="184">
        <v>-25.5250023097169</v>
      </c>
      <c r="F176" s="184">
        <v>157.01101264416744</v>
      </c>
      <c r="G176" s="184">
        <v>0</v>
      </c>
      <c r="H176" s="63">
        <v>-427.512</v>
      </c>
      <c r="I176" s="184">
        <v>0</v>
      </c>
      <c r="J176" s="184">
        <v>-4065.27950906264</v>
      </c>
      <c r="K176" s="184">
        <v>155.03489011983834</v>
      </c>
    </row>
    <row r="177" spans="1:11" x14ac:dyDescent="0.3">
      <c r="A177" s="110">
        <v>43901</v>
      </c>
      <c r="B177" s="63">
        <v>-246.62100000000001</v>
      </c>
      <c r="C177" s="63">
        <v>-4168.0467447846477</v>
      </c>
      <c r="D177" s="184">
        <v>-100.43</v>
      </c>
      <c r="E177" s="184">
        <v>-15.300001281292799</v>
      </c>
      <c r="F177" s="184">
        <v>276.87938811999851</v>
      </c>
      <c r="G177" s="184">
        <v>0</v>
      </c>
      <c r="H177" s="63">
        <v>-400.512</v>
      </c>
      <c r="I177" s="184">
        <v>0</v>
      </c>
      <c r="J177" s="184">
        <v>-4083.7190217431908</v>
      </c>
      <c r="K177" s="184">
        <v>155.03489011983837</v>
      </c>
    </row>
    <row r="178" spans="1:11" x14ac:dyDescent="0.3">
      <c r="A178" s="110">
        <v>43902</v>
      </c>
      <c r="B178" s="63">
        <v>-299.57100000000003</v>
      </c>
      <c r="C178" s="63">
        <v>-4082.6264267998749</v>
      </c>
      <c r="D178" s="184">
        <v>-90.6</v>
      </c>
      <c r="E178" s="184">
        <v>-13.100000573029998</v>
      </c>
      <c r="F178" s="184">
        <v>304.26970539650853</v>
      </c>
      <c r="G178" s="184">
        <v>0</v>
      </c>
      <c r="H178" s="63">
        <v>-354.512</v>
      </c>
      <c r="I178" s="184">
        <v>0</v>
      </c>
      <c r="J178" s="184">
        <v>-4083.7190217431908</v>
      </c>
      <c r="K178" s="184">
        <v>155.03489011983837</v>
      </c>
    </row>
    <row r="179" spans="1:11" x14ac:dyDescent="0.3">
      <c r="A179" s="110">
        <v>43903</v>
      </c>
      <c r="B179" s="63">
        <v>-367.25599999999997</v>
      </c>
      <c r="C179" s="63">
        <v>-3926.0065244553671</v>
      </c>
      <c r="D179" s="184">
        <v>-103.31</v>
      </c>
      <c r="E179" s="184">
        <v>-10.3000009887872</v>
      </c>
      <c r="F179" s="184">
        <v>270.96901525868196</v>
      </c>
      <c r="G179" s="184">
        <v>0</v>
      </c>
      <c r="H179" s="63">
        <v>-257.512</v>
      </c>
      <c r="I179" s="184">
        <v>0</v>
      </c>
      <c r="J179" s="184">
        <v>-3980.8884288451</v>
      </c>
      <c r="K179" s="184">
        <v>155.03489011983837</v>
      </c>
    </row>
    <row r="180" spans="1:11" x14ac:dyDescent="0.3">
      <c r="A180" s="110">
        <v>43906</v>
      </c>
      <c r="B180" s="63">
        <v>-398.089</v>
      </c>
      <c r="C180" s="63">
        <v>-3835.1142822834108</v>
      </c>
      <c r="D180" s="184">
        <v>-136.19999999999999</v>
      </c>
      <c r="E180" s="184">
        <v>-27.250000670230801</v>
      </c>
      <c r="F180" s="184">
        <v>416.20125711208163</v>
      </c>
      <c r="G180" s="184">
        <v>0</v>
      </c>
      <c r="H180" s="63">
        <v>-262.012</v>
      </c>
      <c r="I180" s="184">
        <v>0</v>
      </c>
      <c r="J180" s="184">
        <v>-3980.8884288451</v>
      </c>
      <c r="K180" s="184">
        <v>155.03489011983837</v>
      </c>
    </row>
    <row r="181" spans="1:11" x14ac:dyDescent="0.3">
      <c r="A181" s="110">
        <v>43907</v>
      </c>
      <c r="B181" s="63">
        <v>-363.64100000000002</v>
      </c>
      <c r="C181" s="63">
        <v>-3803.0634959944873</v>
      </c>
      <c r="D181" s="184">
        <v>-155.12</v>
      </c>
      <c r="E181" s="184">
        <v>-19.645001744028004</v>
      </c>
      <c r="F181" s="184">
        <v>422.57204447480194</v>
      </c>
      <c r="G181" s="184">
        <v>0</v>
      </c>
      <c r="H181" s="63">
        <v>-225.017</v>
      </c>
      <c r="I181" s="184">
        <v>0</v>
      </c>
      <c r="J181" s="184">
        <v>-3980.8884288451</v>
      </c>
      <c r="K181" s="184">
        <v>155.03489011983837</v>
      </c>
    </row>
    <row r="182" spans="1:11" x14ac:dyDescent="0.3">
      <c r="A182" s="110">
        <v>43908</v>
      </c>
      <c r="B182" s="63">
        <v>-354.96600000000001</v>
      </c>
      <c r="C182" s="63">
        <v>-3699.4745608455532</v>
      </c>
      <c r="D182" s="184">
        <v>-120.81</v>
      </c>
      <c r="E182" s="184">
        <v>-9.8000012006917991</v>
      </c>
      <c r="F182" s="184">
        <v>238.04601529266006</v>
      </c>
      <c r="G182" s="184">
        <v>0</v>
      </c>
      <c r="H182" s="63">
        <v>-156.017</v>
      </c>
      <c r="I182" s="184">
        <v>0</v>
      </c>
      <c r="J182" s="184">
        <v>-3805.92846505736</v>
      </c>
      <c r="K182" s="184">
        <v>155.03489011983837</v>
      </c>
    </row>
    <row r="183" spans="1:11" x14ac:dyDescent="0.3">
      <c r="A183" s="110">
        <v>43909</v>
      </c>
      <c r="B183" s="63">
        <v>-399.02699999999999</v>
      </c>
      <c r="C183" s="63">
        <v>-3605.1433435474328</v>
      </c>
      <c r="D183" s="184">
        <v>-96.75</v>
      </c>
      <c r="E183" s="184">
        <v>-28.101001912129494</v>
      </c>
      <c r="F183" s="184">
        <v>375.61823330221813</v>
      </c>
      <c r="G183" s="184">
        <v>0</v>
      </c>
      <c r="H183" s="63">
        <v>-205.017</v>
      </c>
      <c r="I183" s="184">
        <v>0</v>
      </c>
      <c r="J183" s="184">
        <v>-3805.92846505736</v>
      </c>
      <c r="K183" s="184">
        <v>155.03489011983837</v>
      </c>
    </row>
    <row r="184" spans="1:11" x14ac:dyDescent="0.3">
      <c r="A184" s="110">
        <v>43910</v>
      </c>
      <c r="B184" s="63">
        <v>-384.37599999999998</v>
      </c>
      <c r="C184" s="63">
        <v>-3585.3891941005804</v>
      </c>
      <c r="D184" s="184">
        <v>-96.11</v>
      </c>
      <c r="E184" s="184">
        <v>-7.8500020432651993</v>
      </c>
      <c r="F184" s="184">
        <v>230.38201638269692</v>
      </c>
      <c r="G184" s="184">
        <v>8.8960000000000008</v>
      </c>
      <c r="H184" s="63">
        <v>-235.517</v>
      </c>
      <c r="I184" s="184">
        <v>0</v>
      </c>
      <c r="J184" s="184">
        <v>-3640.2250985598503</v>
      </c>
      <c r="K184" s="184">
        <v>155.03489011983837</v>
      </c>
    </row>
    <row r="185" spans="1:11" x14ac:dyDescent="0.3">
      <c r="A185" s="110">
        <v>43916</v>
      </c>
      <c r="B185" s="63">
        <v>-375.64600000000002</v>
      </c>
      <c r="C185" s="63">
        <v>-3487.7353341365688</v>
      </c>
      <c r="D185" s="184">
        <v>-171.94</v>
      </c>
      <c r="E185" s="184">
        <v>-11.250002480687998</v>
      </c>
      <c r="F185" s="184">
        <v>140.07400052193134</v>
      </c>
      <c r="G185" s="184">
        <v>14.872113000000001</v>
      </c>
      <c r="H185" s="63">
        <v>-110.044</v>
      </c>
      <c r="I185" s="184">
        <v>0</v>
      </c>
      <c r="J185" s="184">
        <v>-3504.4823352976505</v>
      </c>
      <c r="K185" s="184">
        <v>155.03489011983837</v>
      </c>
    </row>
    <row r="186" spans="1:11" x14ac:dyDescent="0.3">
      <c r="A186" s="110">
        <v>43917</v>
      </c>
      <c r="B186" s="63">
        <v>-423.14299999999997</v>
      </c>
      <c r="C186" s="63">
        <v>-3576.093870461842</v>
      </c>
      <c r="D186" s="184">
        <v>-169.05</v>
      </c>
      <c r="E186" s="184">
        <v>-97.620000595823996</v>
      </c>
      <c r="F186" s="184">
        <v>70.893004940063719</v>
      </c>
      <c r="G186" s="184">
        <v>0</v>
      </c>
      <c r="H186" s="63">
        <v>-115.044</v>
      </c>
      <c r="I186" s="184">
        <v>0</v>
      </c>
      <c r="J186" s="184">
        <v>-3420.3077649259203</v>
      </c>
      <c r="K186" s="184">
        <v>155.03489011983837</v>
      </c>
    </row>
    <row r="187" spans="1:11" x14ac:dyDescent="0.3">
      <c r="A187" s="110">
        <v>43920</v>
      </c>
      <c r="B187" s="63">
        <v>-515.18399999999997</v>
      </c>
      <c r="C187" s="63">
        <v>-3534.1566676449138</v>
      </c>
      <c r="D187" s="184">
        <v>-185.3</v>
      </c>
      <c r="E187" s="184">
        <v>-1.3720014609221001</v>
      </c>
      <c r="F187" s="184">
        <v>99.832208622090462</v>
      </c>
      <c r="G187" s="184">
        <v>0</v>
      </c>
      <c r="H187" s="63">
        <v>-182.04400000000001</v>
      </c>
      <c r="I187" s="184">
        <v>0</v>
      </c>
      <c r="J187" s="184">
        <v>-3420.3077649259203</v>
      </c>
      <c r="K187" s="184">
        <v>155.03489011983837</v>
      </c>
    </row>
    <row r="188" spans="1:11" x14ac:dyDescent="0.3">
      <c r="A188" s="110">
        <v>43921</v>
      </c>
      <c r="B188" s="63">
        <v>-413.81799999999998</v>
      </c>
      <c r="C188" s="63">
        <v>-3610.9001701886691</v>
      </c>
      <c r="D188" s="184">
        <v>-228.45</v>
      </c>
      <c r="E188" s="184">
        <v>-0.53600042670719994</v>
      </c>
      <c r="F188" s="184">
        <v>92.689005044120421</v>
      </c>
      <c r="G188" s="184">
        <v>6.7137000000000002</v>
      </c>
      <c r="H188" s="63">
        <v>-216.04400000000001</v>
      </c>
      <c r="I188" s="184">
        <v>0</v>
      </c>
      <c r="J188" s="184">
        <v>-3420.3077649259203</v>
      </c>
      <c r="K188" s="184">
        <v>155.03489011983837</v>
      </c>
    </row>
    <row r="189" spans="1:11" x14ac:dyDescent="0.3">
      <c r="A189" s="110">
        <v>43922</v>
      </c>
      <c r="B189" s="63">
        <v>-438.68900000000002</v>
      </c>
      <c r="C189" s="63">
        <v>-3543.0480700679518</v>
      </c>
      <c r="D189" s="184">
        <v>-147.1</v>
      </c>
      <c r="E189" s="184">
        <v>0</v>
      </c>
      <c r="F189" s="184">
        <v>0</v>
      </c>
      <c r="G189" s="184">
        <v>4.8873420000000003</v>
      </c>
      <c r="H189" s="63">
        <v>-267.04399999999998</v>
      </c>
      <c r="I189" s="184">
        <v>0</v>
      </c>
      <c r="J189" s="184">
        <v>-3288.8263021877906</v>
      </c>
      <c r="K189" s="184">
        <v>155.03489011983837</v>
      </c>
    </row>
    <row r="190" spans="1:11" x14ac:dyDescent="0.3">
      <c r="A190" s="110">
        <v>43923</v>
      </c>
      <c r="B190" s="63">
        <v>-380.06799999999998</v>
      </c>
      <c r="C190" s="63">
        <v>-3570.9334147816362</v>
      </c>
      <c r="D190" s="184">
        <v>-141</v>
      </c>
      <c r="E190" s="184">
        <v>-92.142002713683993</v>
      </c>
      <c r="F190" s="184">
        <v>0</v>
      </c>
      <c r="G190" s="184">
        <v>0</v>
      </c>
      <c r="H190" s="63">
        <v>-204</v>
      </c>
      <c r="I190" s="184">
        <v>0</v>
      </c>
      <c r="J190" s="184">
        <v>-3288.8263021877906</v>
      </c>
      <c r="K190" s="184">
        <v>155.03489011983837</v>
      </c>
    </row>
    <row r="191" spans="1:11" x14ac:dyDescent="0.3">
      <c r="A191" s="110">
        <v>43924</v>
      </c>
      <c r="B191" s="63">
        <v>-452.99299999999999</v>
      </c>
      <c r="C191" s="63">
        <v>-3604.0057627521337</v>
      </c>
      <c r="D191" s="184">
        <v>-169.95</v>
      </c>
      <c r="E191" s="184">
        <v>-27.445002423591497</v>
      </c>
      <c r="F191" s="184">
        <v>0</v>
      </c>
      <c r="G191" s="184">
        <v>0</v>
      </c>
      <c r="H191" s="63">
        <v>-244</v>
      </c>
      <c r="I191" s="184">
        <v>0</v>
      </c>
      <c r="J191" s="184">
        <v>-3317.6456504483804</v>
      </c>
      <c r="K191" s="184">
        <v>155.03489011983837</v>
      </c>
    </row>
    <row r="192" spans="1:11" x14ac:dyDescent="0.3">
      <c r="A192" s="110">
        <v>43927</v>
      </c>
      <c r="B192" s="63"/>
      <c r="C192" s="63">
        <v>-3697.3727612669481</v>
      </c>
      <c r="D192" s="184">
        <v>-257.35000000000002</v>
      </c>
      <c r="E192" s="184">
        <v>-4.4120009384064005</v>
      </c>
      <c r="F192" s="184">
        <v>0</v>
      </c>
      <c r="G192" s="184">
        <v>0</v>
      </c>
      <c r="H192" s="63">
        <v>-273</v>
      </c>
      <c r="I192" s="184">
        <v>0</v>
      </c>
      <c r="J192" s="184">
        <v>-3317.6456504483804</v>
      </c>
      <c r="K192" s="184">
        <v>155.03489011983837</v>
      </c>
    </row>
    <row r="193" spans="1:11" x14ac:dyDescent="0.3">
      <c r="A193" s="110">
        <v>43928</v>
      </c>
      <c r="B193" s="63">
        <v>-405.072</v>
      </c>
      <c r="C193" s="63">
        <v>-3763.2447008239888</v>
      </c>
      <c r="D193" s="184">
        <v>-237.3</v>
      </c>
      <c r="E193" s="184">
        <v>-103.86800103445539</v>
      </c>
      <c r="F193" s="184">
        <v>43.848000539008879</v>
      </c>
      <c r="G193" s="184">
        <v>-1.3139400000000001</v>
      </c>
      <c r="H193" s="63">
        <v>-302</v>
      </c>
      <c r="I193" s="184">
        <v>0</v>
      </c>
      <c r="J193" s="184">
        <v>-3317.6456504483804</v>
      </c>
      <c r="K193" s="184">
        <v>155.03489011983837</v>
      </c>
    </row>
    <row r="194" spans="1:11" x14ac:dyDescent="0.3">
      <c r="A194" s="110">
        <v>43929</v>
      </c>
      <c r="B194" s="63">
        <v>-337.22199999999998</v>
      </c>
      <c r="C194" s="63">
        <v>-3750.8704789119793</v>
      </c>
      <c r="D194" s="184">
        <v>-186.5</v>
      </c>
      <c r="E194" s="184">
        <v>-149.19800406807752</v>
      </c>
      <c r="F194" s="184">
        <v>0</v>
      </c>
      <c r="G194" s="184">
        <v>0</v>
      </c>
      <c r="H194" s="63">
        <v>-363</v>
      </c>
      <c r="I194" s="184">
        <v>0</v>
      </c>
      <c r="J194" s="184">
        <v>-3207.20736496374</v>
      </c>
      <c r="K194" s="184">
        <v>155.03489011983837</v>
      </c>
    </row>
    <row r="195" spans="1:11" x14ac:dyDescent="0.3">
      <c r="A195" s="110">
        <v>43930</v>
      </c>
      <c r="B195" s="63">
        <v>-335.55</v>
      </c>
      <c r="C195" s="63">
        <v>-3721.2504788143051</v>
      </c>
      <c r="D195" s="184">
        <v>-176.1</v>
      </c>
      <c r="E195" s="184">
        <v>-38.120001902118503</v>
      </c>
      <c r="F195" s="184">
        <v>29.64199793171521</v>
      </c>
      <c r="G195" s="184">
        <v>0</v>
      </c>
      <c r="H195" s="63">
        <v>-484.5</v>
      </c>
      <c r="I195" s="184">
        <v>0</v>
      </c>
      <c r="J195" s="184">
        <v>-3207.20736496374</v>
      </c>
      <c r="K195" s="184">
        <v>155.03489011983837</v>
      </c>
    </row>
    <row r="196" spans="1:11" x14ac:dyDescent="0.3">
      <c r="A196" s="110">
        <v>43931</v>
      </c>
      <c r="B196" s="63">
        <v>-355.18700000000001</v>
      </c>
      <c r="C196" s="63">
        <v>-3682.8224748439015</v>
      </c>
      <c r="D196" s="184">
        <v>-165.15</v>
      </c>
      <c r="E196" s="184">
        <v>0</v>
      </c>
      <c r="F196" s="184">
        <v>0</v>
      </c>
      <c r="G196" s="184">
        <v>0</v>
      </c>
      <c r="H196" s="63">
        <v>-465.5</v>
      </c>
      <c r="I196" s="184">
        <v>0</v>
      </c>
      <c r="J196" s="184">
        <v>-3207.20736496374</v>
      </c>
      <c r="K196" s="184">
        <v>155.03489011983837</v>
      </c>
    </row>
    <row r="197" spans="1:11" x14ac:dyDescent="0.3">
      <c r="A197" s="110">
        <v>43934</v>
      </c>
      <c r="B197" s="63">
        <v>-329.42099999999999</v>
      </c>
      <c r="C197" s="63">
        <v>-3864.6414747330582</v>
      </c>
      <c r="D197" s="184">
        <v>-179.3</v>
      </c>
      <c r="E197" s="184">
        <v>0</v>
      </c>
      <c r="F197" s="184">
        <v>6.0000001108436152</v>
      </c>
      <c r="G197" s="184">
        <v>0</v>
      </c>
      <c r="H197" s="63">
        <v>-639.16899999999998</v>
      </c>
      <c r="I197" s="184">
        <v>0</v>
      </c>
      <c r="J197" s="184">
        <v>-3207.20736496374</v>
      </c>
      <c r="K197" s="184">
        <v>155.03489011983837</v>
      </c>
    </row>
    <row r="198" spans="1:11" x14ac:dyDescent="0.3">
      <c r="A198" s="110">
        <v>43935</v>
      </c>
      <c r="B198" s="63">
        <v>-297.38900000000001</v>
      </c>
      <c r="C198" s="63">
        <v>-3952.0171882045197</v>
      </c>
      <c r="D198" s="184">
        <v>-162.19999999999999</v>
      </c>
      <c r="E198" s="184">
        <v>-50.931003160617294</v>
      </c>
      <c r="F198" s="184">
        <v>0</v>
      </c>
      <c r="G198" s="184">
        <v>-1.5447101999999999</v>
      </c>
      <c r="H198" s="63">
        <v>-685.16899999999998</v>
      </c>
      <c r="I198" s="184">
        <v>0</v>
      </c>
      <c r="J198" s="184">
        <v>-3207.20736496374</v>
      </c>
      <c r="K198" s="184">
        <v>155.03489011983837</v>
      </c>
    </row>
    <row r="199" spans="1:11" x14ac:dyDescent="0.3">
      <c r="A199" s="110">
        <v>43936</v>
      </c>
      <c r="B199" s="63">
        <v>-295.93200000000002</v>
      </c>
      <c r="C199" s="63">
        <v>-3968.3533827797428</v>
      </c>
      <c r="D199" s="184">
        <v>-169</v>
      </c>
      <c r="E199" s="184">
        <v>-59.510004056679904</v>
      </c>
      <c r="F199" s="184">
        <v>0</v>
      </c>
      <c r="G199" s="184">
        <v>0</v>
      </c>
      <c r="H199" s="63">
        <v>-703.66899999999998</v>
      </c>
      <c r="I199" s="184">
        <v>0</v>
      </c>
      <c r="J199" s="184">
        <v>-3191.2092688429002</v>
      </c>
      <c r="K199" s="184">
        <v>155.03489011983837</v>
      </c>
    </row>
    <row r="200" spans="1:11" x14ac:dyDescent="0.3">
      <c r="A200" s="110">
        <v>43937</v>
      </c>
      <c r="B200" s="63">
        <v>-315.65300000000002</v>
      </c>
      <c r="C200" s="63">
        <v>-4001.4073132232043</v>
      </c>
      <c r="D200" s="193">
        <v>-152.1</v>
      </c>
      <c r="E200" s="193">
        <v>-67.246001300141998</v>
      </c>
      <c r="F200" s="193">
        <v>0</v>
      </c>
      <c r="G200" s="193">
        <v>-0.21793319999999999</v>
      </c>
      <c r="H200" s="63">
        <v>-745.66899999999998</v>
      </c>
      <c r="I200" s="193">
        <v>0</v>
      </c>
      <c r="J200" s="193">
        <v>-3191.2092688429002</v>
      </c>
      <c r="K200" s="193">
        <v>155.03489011983837</v>
      </c>
    </row>
    <row r="201" spans="1:11" x14ac:dyDescent="0.3">
      <c r="A201" s="110">
        <v>43938</v>
      </c>
      <c r="B201" s="63">
        <v>-293.34699999999998</v>
      </c>
      <c r="C201" s="63">
        <v>-4017.6233787230631</v>
      </c>
      <c r="D201" s="193">
        <v>-104.58</v>
      </c>
      <c r="E201" s="193">
        <v>0</v>
      </c>
      <c r="F201" s="193">
        <v>0</v>
      </c>
      <c r="G201" s="193">
        <v>0</v>
      </c>
      <c r="H201" s="63">
        <v>-876.86900000000003</v>
      </c>
      <c r="I201" s="193">
        <v>0</v>
      </c>
      <c r="J201" s="193">
        <v>-3191.2092688429002</v>
      </c>
      <c r="K201" s="193">
        <v>155.03489011983837</v>
      </c>
    </row>
    <row r="202" spans="1:11" x14ac:dyDescent="0.3">
      <c r="A202" s="110">
        <v>43941</v>
      </c>
      <c r="B202" s="63">
        <v>-233.57300000000001</v>
      </c>
      <c r="C202" s="63">
        <v>-3982.1933783526338</v>
      </c>
      <c r="D202" s="193">
        <v>-129.52000000000001</v>
      </c>
      <c r="E202" s="193">
        <v>0</v>
      </c>
      <c r="F202" s="193">
        <v>1.801000370429108</v>
      </c>
      <c r="G202" s="193">
        <v>0</v>
      </c>
      <c r="H202" s="63">
        <v>-818.3</v>
      </c>
      <c r="I202" s="193">
        <v>0</v>
      </c>
      <c r="J202" s="193">
        <v>-3191.2092688429002</v>
      </c>
      <c r="K202" s="193">
        <v>155.03489011983837</v>
      </c>
    </row>
    <row r="203" spans="1:11" x14ac:dyDescent="0.3">
      <c r="A203" s="110">
        <v>43942</v>
      </c>
      <c r="B203" s="63">
        <v>-326.38299999999998</v>
      </c>
      <c r="C203" s="63">
        <v>-4012.9712769505259</v>
      </c>
      <c r="D203" s="193">
        <v>-108.05</v>
      </c>
      <c r="E203" s="193">
        <v>-39.149004578282806</v>
      </c>
      <c r="F203" s="193">
        <v>0.659001445818717</v>
      </c>
      <c r="G203" s="193">
        <v>0</v>
      </c>
      <c r="H203" s="63">
        <v>-834.8</v>
      </c>
      <c r="I203" s="193">
        <v>0</v>
      </c>
      <c r="J203" s="193">
        <v>-3191.2092688429002</v>
      </c>
      <c r="K203" s="193">
        <v>159.57799502483837</v>
      </c>
    </row>
    <row r="204" spans="1:11" x14ac:dyDescent="0.3">
      <c r="A204" s="110">
        <v>43943</v>
      </c>
      <c r="B204" s="63">
        <v>-324.19799999999998</v>
      </c>
      <c r="C204" s="63">
        <v>-3795.328734695343</v>
      </c>
      <c r="D204" s="193">
        <v>-109.75</v>
      </c>
      <c r="E204" s="193">
        <v>0</v>
      </c>
      <c r="F204" s="193">
        <v>137.55238689466836</v>
      </c>
      <c r="G204" s="193">
        <v>10.89</v>
      </c>
      <c r="H204" s="63">
        <v>-812.3</v>
      </c>
      <c r="I204" s="193">
        <v>0</v>
      </c>
      <c r="J204" s="193">
        <v>-3181.2991166148499</v>
      </c>
      <c r="K204" s="193">
        <v>159.57799502483837</v>
      </c>
    </row>
    <row r="205" spans="1:11" x14ac:dyDescent="0.3">
      <c r="A205" s="110">
        <v>43944</v>
      </c>
      <c r="B205" s="63">
        <v>-306.40300000000002</v>
      </c>
      <c r="C205" s="63">
        <v>-3796.0083391045591</v>
      </c>
      <c r="D205" s="193">
        <v>-95.38</v>
      </c>
      <c r="E205" s="193">
        <v>-6.3700014536170997</v>
      </c>
      <c r="F205" s="193">
        <v>45.181008939069301</v>
      </c>
      <c r="G205" s="193">
        <v>17.081775</v>
      </c>
      <c r="H205" s="63">
        <v>-734.8</v>
      </c>
      <c r="I205" s="193">
        <v>0</v>
      </c>
      <c r="J205" s="193">
        <v>-3181.2991166148499</v>
      </c>
      <c r="K205" s="193">
        <v>159.57799502483837</v>
      </c>
    </row>
    <row r="206" spans="1:11" x14ac:dyDescent="0.3">
      <c r="A206" s="110">
        <v>43945</v>
      </c>
      <c r="B206" s="63">
        <v>-349.77100000000002</v>
      </c>
      <c r="C206" s="63">
        <v>-3751.9131496545879</v>
      </c>
      <c r="D206" s="193">
        <v>-98.13</v>
      </c>
      <c r="E206" s="193">
        <v>0</v>
      </c>
      <c r="F206" s="193">
        <v>30.693001518134196</v>
      </c>
      <c r="G206" s="193">
        <v>0</v>
      </c>
      <c r="H206" s="63">
        <v>-643.6</v>
      </c>
      <c r="I206" s="193">
        <v>0</v>
      </c>
      <c r="J206" s="193">
        <v>-3200.4541461975605</v>
      </c>
      <c r="K206" s="193">
        <v>159.57799502483837</v>
      </c>
    </row>
    <row r="207" spans="1:11" x14ac:dyDescent="0.3">
      <c r="A207" s="110">
        <v>43948</v>
      </c>
      <c r="B207" s="63">
        <v>-337.25400000000002</v>
      </c>
      <c r="C207" s="63">
        <v>-3818.3568536986013</v>
      </c>
      <c r="D207" s="184">
        <v>-100.33</v>
      </c>
      <c r="E207" s="184">
        <v>-65.727004761365492</v>
      </c>
      <c r="F207" s="184">
        <v>10.500002235486377</v>
      </c>
      <c r="G207" s="184">
        <v>-12.9237</v>
      </c>
      <c r="H207" s="63">
        <v>-609</v>
      </c>
      <c r="I207" s="184">
        <v>0</v>
      </c>
      <c r="J207" s="184">
        <v>-3200.4541461975605</v>
      </c>
      <c r="K207" s="184">
        <v>159.57799502483837</v>
      </c>
    </row>
    <row r="208" spans="1:11" x14ac:dyDescent="0.3">
      <c r="A208" s="110">
        <v>43949</v>
      </c>
      <c r="B208" s="63">
        <v>-365.87099999999998</v>
      </c>
      <c r="C208" s="63">
        <v>-3799.9040339581097</v>
      </c>
      <c r="D208" s="184">
        <v>-88.3</v>
      </c>
      <c r="E208" s="184">
        <v>-24.122000990632998</v>
      </c>
      <c r="F208" s="184">
        <v>0</v>
      </c>
      <c r="G208" s="184">
        <v>0</v>
      </c>
      <c r="H208" s="63">
        <v>-645.78800000000001</v>
      </c>
      <c r="I208" s="184">
        <v>0</v>
      </c>
      <c r="J208" s="184">
        <v>-3200.4541461975605</v>
      </c>
      <c r="K208" s="184">
        <v>158.7601132300837</v>
      </c>
    </row>
    <row r="209" spans="1:11" x14ac:dyDescent="0.3">
      <c r="A209" s="110">
        <v>43950</v>
      </c>
      <c r="B209" s="63">
        <v>-334.94099999999997</v>
      </c>
      <c r="C209" s="63">
        <v>-3885.8263541282354</v>
      </c>
      <c r="D209" s="184">
        <v>-159.15</v>
      </c>
      <c r="E209" s="184">
        <v>-104.08000133835868</v>
      </c>
      <c r="F209" s="184">
        <v>0</v>
      </c>
      <c r="G209" s="184">
        <v>0</v>
      </c>
      <c r="H209" s="63">
        <v>-621.78800000000001</v>
      </c>
      <c r="I209" s="184">
        <v>0</v>
      </c>
      <c r="J209" s="184">
        <v>-3159.5684660199604</v>
      </c>
      <c r="K209" s="184">
        <v>158.7601132300837</v>
      </c>
    </row>
    <row r="210" spans="1:11" x14ac:dyDescent="0.3">
      <c r="A210" s="110">
        <v>43951</v>
      </c>
      <c r="B210" s="63">
        <v>-436.726</v>
      </c>
      <c r="C210" s="63">
        <v>-3793.6300624480714</v>
      </c>
      <c r="D210" s="184">
        <v>-174.9</v>
      </c>
      <c r="E210" s="184">
        <v>-89.109004346154819</v>
      </c>
      <c r="F210" s="184">
        <v>0</v>
      </c>
      <c r="G210" s="184">
        <v>0</v>
      </c>
      <c r="H210" s="63">
        <v>-659.78800000000001</v>
      </c>
      <c r="I210" s="184">
        <v>0</v>
      </c>
      <c r="J210" s="184">
        <v>-3028.5931713320001</v>
      </c>
      <c r="K210" s="184">
        <v>158.7601132300837</v>
      </c>
    </row>
    <row r="211" spans="1:11" x14ac:dyDescent="0.3">
      <c r="A211" s="110">
        <v>43955</v>
      </c>
      <c r="B211" s="63">
        <v>-387.71899999999999</v>
      </c>
      <c r="C211" s="63">
        <v>-3880.1442618691458</v>
      </c>
      <c r="D211" s="184">
        <v>-216.3</v>
      </c>
      <c r="E211" s="184">
        <v>-145.71900376722962</v>
      </c>
      <c r="F211" s="184">
        <v>0</v>
      </c>
      <c r="G211" s="184">
        <v>-8.5042000000000009</v>
      </c>
      <c r="H211" s="63">
        <v>-639.78800000000001</v>
      </c>
      <c r="I211" s="184">
        <v>0</v>
      </c>
      <c r="J211" s="184">
        <v>-3028.5931713320001</v>
      </c>
      <c r="K211" s="184">
        <v>158.7601132300837</v>
      </c>
    </row>
    <row r="212" spans="1:11" x14ac:dyDescent="0.3">
      <c r="A212" s="110">
        <v>43956</v>
      </c>
      <c r="B212" s="63">
        <v>-320.74700000000001</v>
      </c>
      <c r="C212" s="63">
        <v>-3962.5961200105348</v>
      </c>
      <c r="D212" s="184">
        <v>-233</v>
      </c>
      <c r="E212" s="184">
        <v>-197.00500110861859</v>
      </c>
      <c r="F212" s="184">
        <v>0</v>
      </c>
      <c r="G212" s="184">
        <v>-24.9010608</v>
      </c>
      <c r="H212" s="63">
        <v>-637.85699999999997</v>
      </c>
      <c r="I212" s="184">
        <v>0</v>
      </c>
      <c r="J212" s="184">
        <v>-3028.5931713320001</v>
      </c>
      <c r="K212" s="184">
        <v>158.7601132300837</v>
      </c>
    </row>
    <row r="213" spans="1:11" x14ac:dyDescent="0.3">
      <c r="A213" s="110">
        <v>43957</v>
      </c>
      <c r="B213" s="63">
        <v>-445.649</v>
      </c>
      <c r="C213" s="63">
        <v>-3882.4212418588518</v>
      </c>
      <c r="D213" s="184">
        <v>-220.9</v>
      </c>
      <c r="E213" s="184">
        <v>-72.757000985875791</v>
      </c>
      <c r="F213" s="184">
        <v>6.5000000041700048</v>
      </c>
      <c r="G213" s="184">
        <v>1.052975</v>
      </c>
      <c r="H213" s="63">
        <v>-687.35699999999997</v>
      </c>
      <c r="I213" s="184">
        <v>0</v>
      </c>
      <c r="J213" s="184">
        <v>-3067.7203291072301</v>
      </c>
      <c r="K213" s="184">
        <v>158.7601132300837</v>
      </c>
    </row>
    <row r="214" spans="1:11" x14ac:dyDescent="0.3">
      <c r="A214" s="110">
        <v>43962</v>
      </c>
      <c r="B214" s="63">
        <v>-306.34899999999999</v>
      </c>
      <c r="C214" s="63">
        <v>-4112.5867040096646</v>
      </c>
      <c r="D214" s="184">
        <v>-382.8</v>
      </c>
      <c r="E214" s="184">
        <v>-107.9490038778082</v>
      </c>
      <c r="F214" s="184">
        <v>0</v>
      </c>
      <c r="G214" s="184">
        <v>0</v>
      </c>
      <c r="H214" s="63">
        <v>-663.85699999999997</v>
      </c>
      <c r="I214" s="184">
        <v>0</v>
      </c>
      <c r="J214" s="184">
        <v>-3116.7408133619401</v>
      </c>
      <c r="K214" s="184">
        <v>158.7601132300837</v>
      </c>
    </row>
    <row r="215" spans="1:11" x14ac:dyDescent="0.3">
      <c r="A215" s="110">
        <v>43963</v>
      </c>
      <c r="B215" s="63">
        <v>-285.73500000000001</v>
      </c>
      <c r="C215" s="63">
        <v>-4142.7677024137565</v>
      </c>
      <c r="D215" s="184">
        <v>-363.8</v>
      </c>
      <c r="E215" s="184">
        <v>-151.93700228189945</v>
      </c>
      <c r="F215" s="184">
        <v>0</v>
      </c>
      <c r="G215" s="184">
        <v>-84.05</v>
      </c>
      <c r="H215" s="63">
        <v>-585</v>
      </c>
      <c r="I215" s="184">
        <v>0</v>
      </c>
      <c r="J215" s="184">
        <v>-3116.7408133619401</v>
      </c>
      <c r="K215" s="184">
        <v>158.7601132300837</v>
      </c>
    </row>
    <row r="216" spans="1:11" x14ac:dyDescent="0.3">
      <c r="A216" s="110">
        <v>43964</v>
      </c>
      <c r="B216" s="63">
        <v>-255.613</v>
      </c>
      <c r="C216" s="63">
        <v>-4211.1793285059512</v>
      </c>
      <c r="D216" s="184">
        <v>-441.91500000000002</v>
      </c>
      <c r="E216" s="184">
        <v>-207.87100636953477</v>
      </c>
      <c r="F216" s="184">
        <v>0</v>
      </c>
      <c r="G216" s="184">
        <v>-49.249980000000001</v>
      </c>
      <c r="H216" s="63">
        <v>-539.94500000000005</v>
      </c>
      <c r="I216" s="184">
        <v>0</v>
      </c>
      <c r="J216" s="184">
        <v>-3130.9584553664999</v>
      </c>
      <c r="K216" s="184">
        <v>158.7601132300837</v>
      </c>
    </row>
    <row r="217" spans="1:11" x14ac:dyDescent="0.3">
      <c r="A217" s="110">
        <v>43965</v>
      </c>
      <c r="B217" s="63">
        <v>-270.92899999999997</v>
      </c>
      <c r="C217" s="63">
        <v>-4206.2635228130139</v>
      </c>
      <c r="D217" s="184">
        <v>-283.565</v>
      </c>
      <c r="E217" s="184">
        <v>-140.36300389495571</v>
      </c>
      <c r="F217" s="184">
        <v>0</v>
      </c>
      <c r="G217" s="184">
        <v>-16.892800000000001</v>
      </c>
      <c r="H217" s="63">
        <v>-793.245</v>
      </c>
      <c r="I217" s="184">
        <v>0</v>
      </c>
      <c r="J217" s="184">
        <v>-3130.9584553664999</v>
      </c>
      <c r="K217" s="184">
        <v>158.76073644844266</v>
      </c>
    </row>
    <row r="218" spans="1:11" x14ac:dyDescent="0.3">
      <c r="A218" s="110">
        <v>43966</v>
      </c>
      <c r="B218" s="63">
        <v>-284.09399999999999</v>
      </c>
      <c r="C218" s="63">
        <v>-4101.79919289391</v>
      </c>
      <c r="D218" s="184">
        <v>-274.11500000000001</v>
      </c>
      <c r="E218" s="184">
        <v>-5.4000009678221996</v>
      </c>
      <c r="F218" s="184">
        <v>0</v>
      </c>
      <c r="G218" s="184">
        <v>-21.006</v>
      </c>
      <c r="H218" s="63">
        <v>-902.245</v>
      </c>
      <c r="I218" s="184">
        <v>0</v>
      </c>
      <c r="J218" s="184">
        <v>-3057.79392837453</v>
      </c>
      <c r="K218" s="184">
        <v>158.76073644844266</v>
      </c>
    </row>
    <row r="219" spans="1:11" x14ac:dyDescent="0.3">
      <c r="A219" s="110">
        <v>43969</v>
      </c>
      <c r="B219" s="63">
        <v>-268.512</v>
      </c>
      <c r="C219" s="63">
        <v>-4139.2783196859818</v>
      </c>
      <c r="D219" s="184">
        <v>-286.2</v>
      </c>
      <c r="E219" s="184">
        <v>-125.27600335989382</v>
      </c>
      <c r="F219" s="184">
        <v>0</v>
      </c>
      <c r="G219" s="184">
        <v>-14.5241244</v>
      </c>
      <c r="H219" s="63">
        <v>-814.245</v>
      </c>
      <c r="I219" s="184">
        <v>0</v>
      </c>
      <c r="J219" s="184">
        <v>-3057.79392837453</v>
      </c>
      <c r="K219" s="184">
        <v>158.76073644844263</v>
      </c>
    </row>
    <row r="220" spans="1:11" x14ac:dyDescent="0.3">
      <c r="A220" s="110">
        <v>43970</v>
      </c>
      <c r="B220" s="63">
        <v>-280.45400000000001</v>
      </c>
      <c r="C220" s="63">
        <v>-4171.030895294808</v>
      </c>
      <c r="D220" s="184">
        <v>-225.63</v>
      </c>
      <c r="E220" s="184">
        <v>-67.058003368719994</v>
      </c>
      <c r="F220" s="184">
        <v>0</v>
      </c>
      <c r="G220" s="184">
        <v>-29.064699999999998</v>
      </c>
      <c r="H220" s="63">
        <v>-950.245</v>
      </c>
      <c r="I220" s="184">
        <v>0</v>
      </c>
      <c r="J220" s="184">
        <v>-3057.79392837453</v>
      </c>
      <c r="K220" s="184">
        <v>158.76073644844263</v>
      </c>
    </row>
    <row r="221" spans="1:11" x14ac:dyDescent="0.3">
      <c r="A221" s="110">
        <v>43971</v>
      </c>
      <c r="B221" s="63">
        <v>-327.96199999999999</v>
      </c>
      <c r="C221" s="63">
        <v>-4111.5916180427384</v>
      </c>
      <c r="D221" s="184">
        <v>-142.13999999999999</v>
      </c>
      <c r="E221" s="184">
        <v>-65.442004808280899</v>
      </c>
      <c r="F221" s="184">
        <v>0</v>
      </c>
      <c r="G221" s="184">
        <v>-41.51</v>
      </c>
      <c r="H221" s="63">
        <v>-990.8</v>
      </c>
      <c r="I221" s="184">
        <v>0</v>
      </c>
      <c r="J221" s="184">
        <v>-3030.4603496829</v>
      </c>
      <c r="K221" s="184">
        <v>158.76073644844263</v>
      </c>
    </row>
    <row r="222" spans="1:11" x14ac:dyDescent="0.3">
      <c r="A222" s="110">
        <v>43972</v>
      </c>
      <c r="B222" s="63">
        <v>-343.16899999999998</v>
      </c>
      <c r="C222" s="63">
        <v>-4097.2217187782962</v>
      </c>
      <c r="D222" s="184">
        <v>-155.80000000000001</v>
      </c>
      <c r="E222" s="184">
        <v>-58.355005543837798</v>
      </c>
      <c r="F222" s="184">
        <v>0</v>
      </c>
      <c r="G222" s="184">
        <v>-26.867100000000001</v>
      </c>
      <c r="H222" s="63">
        <v>-984.5</v>
      </c>
      <c r="I222" s="184">
        <v>0</v>
      </c>
      <c r="J222" s="184">
        <v>-3030.4603496829</v>
      </c>
      <c r="K222" s="184">
        <v>158.76073644844263</v>
      </c>
    </row>
    <row r="223" spans="1:11" x14ac:dyDescent="0.3">
      <c r="A223" s="110">
        <v>43973</v>
      </c>
      <c r="B223" s="63">
        <v>-344.15499999999997</v>
      </c>
      <c r="C223" s="63">
        <v>-4008.7079446616635</v>
      </c>
      <c r="D223" s="184">
        <v>-160.30000000000001</v>
      </c>
      <c r="E223" s="184">
        <v>0</v>
      </c>
      <c r="F223" s="184">
        <v>22.311999865404488</v>
      </c>
      <c r="G223" s="184">
        <v>11.997299999999999</v>
      </c>
      <c r="H223" s="63">
        <v>-979.5</v>
      </c>
      <c r="I223" s="184">
        <v>0</v>
      </c>
      <c r="J223" s="184">
        <v>-3061.97798097551</v>
      </c>
      <c r="K223" s="184">
        <v>158.76073644844263</v>
      </c>
    </row>
    <row r="224" spans="1:11" x14ac:dyDescent="0.3">
      <c r="A224" s="110">
        <v>43976</v>
      </c>
      <c r="B224" s="63">
        <v>-274.99900000000002</v>
      </c>
      <c r="C224" s="63">
        <v>-4007.3049499748176</v>
      </c>
      <c r="D224" s="184">
        <v>-125.6</v>
      </c>
      <c r="E224" s="184">
        <v>-45.985005447749309</v>
      </c>
      <c r="F224" s="184">
        <v>0</v>
      </c>
      <c r="G224" s="184">
        <v>11.997299999999999</v>
      </c>
      <c r="H224" s="63">
        <v>-944.5</v>
      </c>
      <c r="I224" s="184">
        <v>0</v>
      </c>
      <c r="J224" s="184">
        <v>-3061.97798097551</v>
      </c>
      <c r="K224" s="184">
        <v>147.88911924854204</v>
      </c>
    </row>
    <row r="225" spans="1:11" x14ac:dyDescent="0.3">
      <c r="A225" s="110">
        <v>43977</v>
      </c>
      <c r="B225" s="63">
        <v>-332.661</v>
      </c>
      <c r="C225" s="63">
        <v>-3991.9682507485204</v>
      </c>
      <c r="D225" s="184">
        <v>-113.6</v>
      </c>
      <c r="E225" s="184">
        <v>-55.651006221452583</v>
      </c>
      <c r="F225" s="184">
        <v>0</v>
      </c>
      <c r="G225" s="184">
        <v>0</v>
      </c>
      <c r="H225" s="63">
        <v>-919.5</v>
      </c>
      <c r="I225" s="184">
        <v>0</v>
      </c>
      <c r="J225" s="184">
        <v>-3061.97798097551</v>
      </c>
      <c r="K225" s="184">
        <v>147.88911924854204</v>
      </c>
    </row>
    <row r="226" spans="1:11" x14ac:dyDescent="0.3">
      <c r="A226" s="110">
        <v>43978</v>
      </c>
      <c r="B226" s="63">
        <v>-331.488</v>
      </c>
      <c r="C226" s="63">
        <v>-4057.6936790782875</v>
      </c>
      <c r="D226" s="184">
        <v>-114.35</v>
      </c>
      <c r="E226" s="184">
        <v>-36.822002052630204</v>
      </c>
      <c r="F226" s="184">
        <v>0</v>
      </c>
      <c r="G226" s="184">
        <v>0</v>
      </c>
      <c r="H226" s="63">
        <v>-905.5</v>
      </c>
      <c r="I226" s="184">
        <v>0</v>
      </c>
      <c r="J226" s="184">
        <v>-3159.78246292927</v>
      </c>
      <c r="K226" s="184">
        <v>147.88916870371253</v>
      </c>
    </row>
    <row r="227" spans="1:11" x14ac:dyDescent="0.3">
      <c r="A227" s="110">
        <v>43979</v>
      </c>
      <c r="B227" s="63">
        <v>-354.79599999999999</v>
      </c>
      <c r="C227" s="63">
        <v>-4162.2971613174705</v>
      </c>
      <c r="D227" s="184">
        <v>-122.2</v>
      </c>
      <c r="E227" s="184">
        <v>-243.42100429181323</v>
      </c>
      <c r="F227" s="184">
        <v>0</v>
      </c>
      <c r="G227" s="184">
        <v>-11.55448</v>
      </c>
      <c r="H227" s="63">
        <v>-784.1</v>
      </c>
      <c r="I227" s="184">
        <v>0</v>
      </c>
      <c r="J227" s="184">
        <v>-3159.78246292927</v>
      </c>
      <c r="K227" s="184">
        <v>147.88916870371253</v>
      </c>
    </row>
    <row r="228" spans="1:11" x14ac:dyDescent="0.3">
      <c r="A228" s="110">
        <v>43980</v>
      </c>
      <c r="B228" s="63">
        <v>-314.94</v>
      </c>
      <c r="C228" s="63">
        <v>-4182.3090024883186</v>
      </c>
      <c r="D228" s="184">
        <v>-229.35</v>
      </c>
      <c r="E228" s="184">
        <v>-171.74500546266171</v>
      </c>
      <c r="F228" s="184">
        <v>0</v>
      </c>
      <c r="G228" s="184">
        <v>-3.2923200000000001</v>
      </c>
      <c r="H228" s="63">
        <v>-776.9</v>
      </c>
      <c r="I228" s="184">
        <v>0</v>
      </c>
      <c r="J228" s="184">
        <v>-3159.78246292927</v>
      </c>
      <c r="K228" s="184">
        <v>147.88916870371253</v>
      </c>
    </row>
  </sheetData>
  <mergeCells count="9">
    <mergeCell ref="P27:S27"/>
    <mergeCell ref="P28:S28"/>
    <mergeCell ref="P31:S31"/>
    <mergeCell ref="A1:S1"/>
    <mergeCell ref="A2:A3"/>
    <mergeCell ref="B2:B3"/>
    <mergeCell ref="C2:C3"/>
    <mergeCell ref="D2:G2"/>
    <mergeCell ref="H2:J2"/>
  </mergeCells>
  <hyperlinks>
    <hyperlink ref="P31:S31" location="Содержание!A1" display="Содержание"/>
  </hyperlinks>
  <pageMargins left="0.7" right="0.7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28"/>
  <sheetViews>
    <sheetView showGridLines="0"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212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7" spans="1:13" ht="15.6" x14ac:dyDescent="0.3">
      <c r="A27" s="228" t="s">
        <v>74</v>
      </c>
      <c r="B27" s="228"/>
      <c r="C27" s="228"/>
      <c r="D27" s="228"/>
    </row>
    <row r="28" spans="1:13" ht="15.6" x14ac:dyDescent="0.3">
      <c r="A28" s="229" t="s">
        <v>90</v>
      </c>
      <c r="B28" s="229"/>
      <c r="C28" s="229"/>
      <c r="D28" s="229"/>
      <c r="J28" s="230" t="s">
        <v>0</v>
      </c>
      <c r="K28" s="230"/>
      <c r="L28" s="230"/>
      <c r="M28" s="230"/>
    </row>
  </sheetData>
  <mergeCells count="4">
    <mergeCell ref="A27:D27"/>
    <mergeCell ref="A28:D28"/>
    <mergeCell ref="J28:M28"/>
    <mergeCell ref="A1:M1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09"/>
  <sheetViews>
    <sheetView view="pageBreakPreview" zoomScale="75" zoomScaleNormal="100" zoomScaleSheetLayoutView="75" workbookViewId="0">
      <pane ySplit="1" topLeftCell="A2" activePane="bottomLeft" state="frozen"/>
      <selection pane="bottomLeft" sqref="A1:O1"/>
    </sheetView>
  </sheetViews>
  <sheetFormatPr defaultRowHeight="14.4" x14ac:dyDescent="0.3"/>
  <cols>
    <col min="1" max="1" width="12.109375" customWidth="1"/>
    <col min="2" max="2" width="14.5546875" customWidth="1"/>
  </cols>
  <sheetData>
    <row r="1" spans="1:15" ht="15.6" x14ac:dyDescent="0.3">
      <c r="A1" s="228" t="s">
        <v>232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43.2" x14ac:dyDescent="0.3">
      <c r="A2" s="54" t="s">
        <v>94</v>
      </c>
      <c r="B2" s="54" t="s">
        <v>186</v>
      </c>
      <c r="C2" s="54" t="s">
        <v>187</v>
      </c>
      <c r="D2" s="54"/>
      <c r="E2" s="54" t="s">
        <v>188</v>
      </c>
    </row>
    <row r="3" spans="1:15" hidden="1" x14ac:dyDescent="0.3">
      <c r="A3" s="55">
        <v>43374</v>
      </c>
      <c r="B3" s="58">
        <v>8.0796229999999997E-2</v>
      </c>
      <c r="C3" s="58">
        <v>0.08</v>
      </c>
      <c r="D3" s="58">
        <v>0.1</v>
      </c>
      <c r="E3" s="58">
        <v>0.09</v>
      </c>
      <c r="F3" s="59"/>
      <c r="G3" s="59"/>
      <c r="H3" s="59"/>
    </row>
    <row r="4" spans="1:15" hidden="1" x14ac:dyDescent="0.3">
      <c r="A4" s="55">
        <v>43375</v>
      </c>
      <c r="B4" s="58">
        <v>8.1209299999999998E-2</v>
      </c>
      <c r="C4" s="58">
        <v>0.08</v>
      </c>
      <c r="D4" s="58">
        <v>0.1</v>
      </c>
      <c r="E4" s="58">
        <v>0.09</v>
      </c>
    </row>
    <row r="5" spans="1:15" hidden="1" x14ac:dyDescent="0.3">
      <c r="A5" s="55">
        <v>43376</v>
      </c>
      <c r="B5" s="58">
        <v>8.0272539999999989E-2</v>
      </c>
      <c r="C5" s="58">
        <v>0.08</v>
      </c>
      <c r="D5" s="58">
        <v>0.1</v>
      </c>
      <c r="E5" s="58">
        <v>0.09</v>
      </c>
    </row>
    <row r="6" spans="1:15" hidden="1" x14ac:dyDescent="0.3">
      <c r="A6" s="55">
        <v>43377</v>
      </c>
      <c r="B6" s="58">
        <v>8.0092800000000006E-2</v>
      </c>
      <c r="C6" s="58">
        <v>0.08</v>
      </c>
      <c r="D6" s="58">
        <v>0.1</v>
      </c>
      <c r="E6" s="58">
        <v>0.09</v>
      </c>
    </row>
    <row r="7" spans="1:15" hidden="1" x14ac:dyDescent="0.3">
      <c r="A7" s="55">
        <v>43378</v>
      </c>
      <c r="B7" s="58">
        <v>8.0025589999999994E-2</v>
      </c>
      <c r="C7" s="58">
        <v>0.08</v>
      </c>
      <c r="D7" s="58">
        <v>0.1</v>
      </c>
      <c r="E7" s="58">
        <v>0.09</v>
      </c>
    </row>
    <row r="8" spans="1:15" hidden="1" x14ac:dyDescent="0.3">
      <c r="A8" s="55">
        <v>43381</v>
      </c>
      <c r="B8" s="58">
        <v>8.0141469999999992E-2</v>
      </c>
      <c r="C8" s="58">
        <v>0.08</v>
      </c>
      <c r="D8" s="58">
        <v>0.1</v>
      </c>
      <c r="E8" s="58">
        <v>0.09</v>
      </c>
    </row>
    <row r="9" spans="1:15" hidden="1" x14ac:dyDescent="0.3">
      <c r="A9" s="55">
        <v>43382</v>
      </c>
      <c r="B9" s="58">
        <v>8.007417E-2</v>
      </c>
      <c r="C9" s="58">
        <v>0.08</v>
      </c>
      <c r="D9" s="58">
        <v>0.1</v>
      </c>
      <c r="E9" s="58">
        <v>0.09</v>
      </c>
    </row>
    <row r="10" spans="1:15" hidden="1" x14ac:dyDescent="0.3">
      <c r="A10" s="55">
        <v>43383</v>
      </c>
      <c r="B10" s="58">
        <v>8.0620980000000009E-2</v>
      </c>
      <c r="C10" s="58">
        <v>0.08</v>
      </c>
      <c r="D10" s="58">
        <v>0.1</v>
      </c>
      <c r="E10" s="58">
        <v>0.09</v>
      </c>
    </row>
    <row r="11" spans="1:15" hidden="1" x14ac:dyDescent="0.3">
      <c r="A11" s="55">
        <v>43384</v>
      </c>
      <c r="B11" s="58">
        <v>8.0373189999999997E-2</v>
      </c>
      <c r="C11" s="58">
        <v>0.08</v>
      </c>
      <c r="D11" s="58">
        <v>0.1</v>
      </c>
      <c r="E11" s="58">
        <v>0.09</v>
      </c>
    </row>
    <row r="12" spans="1:15" hidden="1" x14ac:dyDescent="0.3">
      <c r="A12" s="55">
        <v>43385</v>
      </c>
      <c r="B12" s="58">
        <v>8.0301890000000001E-2</v>
      </c>
      <c r="C12" s="58">
        <v>0.08</v>
      </c>
      <c r="D12" s="58">
        <v>0.1</v>
      </c>
      <c r="E12" s="58">
        <v>0.09</v>
      </c>
    </row>
    <row r="13" spans="1:15" hidden="1" x14ac:dyDescent="0.3">
      <c r="A13" s="55">
        <v>43388</v>
      </c>
      <c r="B13" s="58">
        <v>8.1517539999999999E-2</v>
      </c>
      <c r="C13" s="58">
        <v>0.08</v>
      </c>
      <c r="D13" s="58">
        <v>0.1</v>
      </c>
      <c r="E13" s="58">
        <v>0.09</v>
      </c>
    </row>
    <row r="14" spans="1:15" hidden="1" x14ac:dyDescent="0.3">
      <c r="A14" s="55">
        <v>43389</v>
      </c>
      <c r="B14" s="58">
        <v>8.3182860000000011E-2</v>
      </c>
      <c r="C14" s="58">
        <v>8.2500000000000004E-2</v>
      </c>
      <c r="D14" s="58">
        <v>0.10249999999999999</v>
      </c>
      <c r="E14" s="58">
        <v>9.2499999999999999E-2</v>
      </c>
    </row>
    <row r="15" spans="1:15" hidden="1" x14ac:dyDescent="0.3">
      <c r="A15" s="55">
        <v>43390</v>
      </c>
      <c r="B15" s="58">
        <v>8.5537340000000003E-2</v>
      </c>
      <c r="C15" s="58">
        <v>8.2500000000000004E-2</v>
      </c>
      <c r="D15" s="58">
        <v>0.10249999999999999</v>
      </c>
      <c r="E15" s="58">
        <v>9.2499999999999999E-2</v>
      </c>
      <c r="F15" s="60"/>
      <c r="G15" s="60"/>
      <c r="H15" s="60"/>
    </row>
    <row r="16" spans="1:15" hidden="1" x14ac:dyDescent="0.3">
      <c r="A16" s="55">
        <v>43391</v>
      </c>
      <c r="B16" s="58">
        <v>8.3045000000000008E-2</v>
      </c>
      <c r="C16" s="58">
        <v>8.2500000000000004E-2</v>
      </c>
      <c r="D16" s="58">
        <v>0.10249999999999999</v>
      </c>
      <c r="E16" s="58">
        <v>9.2499999999999999E-2</v>
      </c>
    </row>
    <row r="17" spans="1:15" hidden="1" x14ac:dyDescent="0.3">
      <c r="A17" s="55">
        <v>43392</v>
      </c>
      <c r="B17" s="58">
        <v>8.2578549999999987E-2</v>
      </c>
      <c r="C17" s="58">
        <v>8.2500000000000004E-2</v>
      </c>
      <c r="D17" s="58">
        <v>0.10249999999999999</v>
      </c>
      <c r="E17" s="58">
        <v>9.2499999999999999E-2</v>
      </c>
    </row>
    <row r="18" spans="1:15" hidden="1" x14ac:dyDescent="0.3">
      <c r="A18" s="55">
        <v>43395</v>
      </c>
      <c r="B18" s="58">
        <v>8.2639049999999992E-2</v>
      </c>
      <c r="C18" s="58">
        <v>8.2500000000000004E-2</v>
      </c>
      <c r="D18" s="58">
        <v>0.10249999999999999</v>
      </c>
      <c r="E18" s="58">
        <v>9.2499999999999999E-2</v>
      </c>
    </row>
    <row r="19" spans="1:15" hidden="1" x14ac:dyDescent="0.3">
      <c r="A19" s="55">
        <v>43396</v>
      </c>
      <c r="B19" s="58">
        <v>8.2573190000000005E-2</v>
      </c>
      <c r="C19" s="58">
        <v>8.2500000000000004E-2</v>
      </c>
      <c r="D19" s="58">
        <v>0.10249999999999999</v>
      </c>
      <c r="E19" s="58">
        <v>9.2499999999999999E-2</v>
      </c>
    </row>
    <row r="20" spans="1:15" hidden="1" x14ac:dyDescent="0.3">
      <c r="A20" s="55">
        <v>43397</v>
      </c>
      <c r="B20" s="58">
        <v>8.2657950000000008E-2</v>
      </c>
      <c r="C20" s="58">
        <v>8.2500000000000004E-2</v>
      </c>
      <c r="D20" s="58">
        <v>0.10249999999999999</v>
      </c>
      <c r="E20" s="58">
        <v>9.2499999999999999E-2</v>
      </c>
    </row>
    <row r="21" spans="1:15" hidden="1" x14ac:dyDescent="0.3">
      <c r="A21" s="55">
        <v>43398</v>
      </c>
      <c r="B21" s="58">
        <v>8.2595109999999999E-2</v>
      </c>
      <c r="C21" s="58">
        <v>8.2500000000000004E-2</v>
      </c>
      <c r="D21" s="58">
        <v>0.10249999999999999</v>
      </c>
      <c r="E21" s="58">
        <v>9.2499999999999999E-2</v>
      </c>
    </row>
    <row r="22" spans="1:15" hidden="1" x14ac:dyDescent="0.3">
      <c r="A22" s="55">
        <v>43399</v>
      </c>
      <c r="B22" s="58">
        <v>8.251101999999999E-2</v>
      </c>
      <c r="C22" s="58">
        <v>8.2500000000000004E-2</v>
      </c>
      <c r="D22" s="58">
        <v>0.10249999999999999</v>
      </c>
      <c r="E22" s="58">
        <v>9.2499999999999999E-2</v>
      </c>
    </row>
    <row r="23" spans="1:15" hidden="1" x14ac:dyDescent="0.3">
      <c r="A23" s="55">
        <v>43402</v>
      </c>
      <c r="B23" s="58">
        <v>8.2522029999999996E-2</v>
      </c>
      <c r="C23" s="58">
        <v>8.2500000000000004E-2</v>
      </c>
      <c r="D23" s="58">
        <v>0.10249999999999999</v>
      </c>
      <c r="E23" s="58">
        <v>9.2499999999999999E-2</v>
      </c>
    </row>
    <row r="24" spans="1:15" hidden="1" x14ac:dyDescent="0.3">
      <c r="A24" s="55">
        <v>43403</v>
      </c>
      <c r="B24" s="58">
        <v>8.2504300000000003E-2</v>
      </c>
      <c r="C24" s="58">
        <v>8.2500000000000004E-2</v>
      </c>
      <c r="D24" s="58">
        <v>0.10249999999999999</v>
      </c>
      <c r="E24" s="58">
        <v>9.2499999999999999E-2</v>
      </c>
    </row>
    <row r="25" spans="1:15" hidden="1" x14ac:dyDescent="0.3">
      <c r="A25" s="55">
        <v>43404</v>
      </c>
      <c r="B25" s="58">
        <v>8.2500920000000005E-2</v>
      </c>
      <c r="C25" s="58">
        <v>8.2500000000000004E-2</v>
      </c>
      <c r="D25" s="58">
        <v>0.10249999999999999</v>
      </c>
      <c r="E25" s="58">
        <v>9.2499999999999999E-2</v>
      </c>
    </row>
    <row r="26" spans="1:15" hidden="1" x14ac:dyDescent="0.3">
      <c r="A26" s="55">
        <v>43405</v>
      </c>
      <c r="B26" s="58">
        <v>8.2501099999999994E-2</v>
      </c>
      <c r="C26" s="58">
        <v>8.2500000000000004E-2</v>
      </c>
      <c r="D26" s="58">
        <v>0.10249999999999999</v>
      </c>
      <c r="E26" s="58">
        <v>9.2499999999999999E-2</v>
      </c>
    </row>
    <row r="27" spans="1:15" hidden="1" x14ac:dyDescent="0.3">
      <c r="A27" s="55">
        <v>43406</v>
      </c>
      <c r="B27" s="58">
        <v>8.2511390000000004E-2</v>
      </c>
      <c r="C27" s="58">
        <v>8.2500000000000004E-2</v>
      </c>
      <c r="D27" s="58">
        <v>0.10249999999999999</v>
      </c>
      <c r="E27" s="58">
        <v>9.2499999999999999E-2</v>
      </c>
    </row>
    <row r="28" spans="1:15" hidden="1" x14ac:dyDescent="0.3">
      <c r="A28" s="55">
        <v>43409</v>
      </c>
      <c r="B28" s="58">
        <v>8.2516069999999997E-2</v>
      </c>
      <c r="C28" s="58">
        <v>8.2500000000000004E-2</v>
      </c>
      <c r="D28" s="58">
        <v>0.10249999999999999</v>
      </c>
      <c r="E28" s="58">
        <v>9.2499999999999999E-2</v>
      </c>
    </row>
    <row r="29" spans="1:15" ht="15.6" hidden="1" x14ac:dyDescent="0.3">
      <c r="A29" s="55">
        <v>43410</v>
      </c>
      <c r="B29" s="58">
        <v>8.3274000000000015E-2</v>
      </c>
      <c r="C29" s="58">
        <v>8.2500000000000004E-2</v>
      </c>
      <c r="D29" s="58">
        <v>0.10249999999999999</v>
      </c>
      <c r="E29" s="58">
        <v>9.2499999999999999E-2</v>
      </c>
      <c r="L29" s="228" t="s">
        <v>74</v>
      </c>
      <c r="M29" s="228"/>
      <c r="N29" s="228"/>
      <c r="O29" s="228"/>
    </row>
    <row r="30" spans="1:15" hidden="1" x14ac:dyDescent="0.3">
      <c r="A30" s="55">
        <v>43411</v>
      </c>
      <c r="B30" s="58">
        <v>8.2555969999999992E-2</v>
      </c>
      <c r="C30" s="58">
        <v>8.2500000000000004E-2</v>
      </c>
      <c r="D30" s="58">
        <v>0.10249999999999999</v>
      </c>
      <c r="E30" s="58">
        <v>9.2499999999999999E-2</v>
      </c>
      <c r="L30" s="263" t="s">
        <v>122</v>
      </c>
      <c r="M30" s="263"/>
      <c r="N30" s="263"/>
      <c r="O30" s="263"/>
    </row>
    <row r="31" spans="1:15" hidden="1" x14ac:dyDescent="0.3">
      <c r="A31" s="55">
        <v>43412</v>
      </c>
      <c r="B31" s="58">
        <v>8.2708660000000003E-2</v>
      </c>
      <c r="C31" s="58">
        <v>8.2500000000000004E-2</v>
      </c>
      <c r="D31" s="58">
        <v>0.10249999999999999</v>
      </c>
      <c r="E31" s="58">
        <v>9.2499999999999999E-2</v>
      </c>
    </row>
    <row r="32" spans="1:15" hidden="1" x14ac:dyDescent="0.3">
      <c r="A32" s="55">
        <v>43413</v>
      </c>
      <c r="B32" s="58">
        <v>8.2714630000000011E-2</v>
      </c>
      <c r="C32" s="58">
        <v>8.2500000000000004E-2</v>
      </c>
      <c r="D32" s="58">
        <v>0.10249999999999999</v>
      </c>
      <c r="E32" s="58">
        <v>9.2499999999999999E-2</v>
      </c>
      <c r="L32" s="230" t="s">
        <v>0</v>
      </c>
      <c r="M32" s="230"/>
      <c r="N32" s="230"/>
      <c r="O32" s="230"/>
    </row>
    <row r="33" spans="1:5" hidden="1" x14ac:dyDescent="0.3">
      <c r="A33" s="55">
        <v>43416</v>
      </c>
      <c r="B33" s="58">
        <v>8.2500060000000014E-2</v>
      </c>
      <c r="C33" s="58">
        <v>8.2500000000000004E-2</v>
      </c>
      <c r="D33" s="58">
        <v>0.10249999999999999</v>
      </c>
      <c r="E33" s="58">
        <v>9.2499999999999999E-2</v>
      </c>
    </row>
    <row r="34" spans="1:5" hidden="1" x14ac:dyDescent="0.3">
      <c r="A34" s="55">
        <v>43417</v>
      </c>
      <c r="B34" s="58">
        <v>8.2500000000000004E-2</v>
      </c>
      <c r="C34" s="58">
        <v>8.2500000000000004E-2</v>
      </c>
      <c r="D34" s="58">
        <v>0.10249999999999999</v>
      </c>
      <c r="E34" s="58">
        <v>9.2499999999999999E-2</v>
      </c>
    </row>
    <row r="35" spans="1:5" hidden="1" x14ac:dyDescent="0.3">
      <c r="A35" s="55">
        <v>43418</v>
      </c>
      <c r="B35" s="58">
        <v>8.2502189999999989E-2</v>
      </c>
      <c r="C35" s="58">
        <v>8.2500000000000004E-2</v>
      </c>
      <c r="D35" s="58">
        <v>0.10249999999999999</v>
      </c>
      <c r="E35" s="58">
        <v>9.2499999999999999E-2</v>
      </c>
    </row>
    <row r="36" spans="1:5" hidden="1" x14ac:dyDescent="0.3">
      <c r="A36" s="55">
        <v>43419</v>
      </c>
      <c r="B36" s="58">
        <v>8.2520250000000003E-2</v>
      </c>
      <c r="C36" s="58">
        <v>8.2500000000000004E-2</v>
      </c>
      <c r="D36" s="58">
        <v>0.10249999999999999</v>
      </c>
      <c r="E36" s="58">
        <v>9.2499999999999999E-2</v>
      </c>
    </row>
    <row r="37" spans="1:5" hidden="1" x14ac:dyDescent="0.3">
      <c r="A37" s="55">
        <v>43420</v>
      </c>
      <c r="B37" s="58">
        <v>8.2522239999999997E-2</v>
      </c>
      <c r="C37" s="58">
        <v>8.2500000000000004E-2</v>
      </c>
      <c r="D37" s="58">
        <v>0.10249999999999999</v>
      </c>
      <c r="E37" s="58">
        <v>9.2499999999999999E-2</v>
      </c>
    </row>
    <row r="38" spans="1:5" hidden="1" x14ac:dyDescent="0.3">
      <c r="A38" s="55">
        <v>43423</v>
      </c>
      <c r="B38" s="58">
        <v>8.2612749999999999E-2</v>
      </c>
      <c r="C38" s="58">
        <v>8.2500000000000004E-2</v>
      </c>
      <c r="D38" s="58">
        <v>0.10249999999999999</v>
      </c>
      <c r="E38" s="58">
        <v>9.2499999999999999E-2</v>
      </c>
    </row>
    <row r="39" spans="1:5" hidden="1" x14ac:dyDescent="0.3">
      <c r="A39" s="55">
        <v>43424</v>
      </c>
      <c r="B39" s="58">
        <v>8.2593349999999996E-2</v>
      </c>
      <c r="C39" s="58">
        <v>8.2500000000000004E-2</v>
      </c>
      <c r="D39" s="58">
        <v>0.10249999999999999</v>
      </c>
      <c r="E39" s="58">
        <v>9.2499999999999999E-2</v>
      </c>
    </row>
    <row r="40" spans="1:5" hidden="1" x14ac:dyDescent="0.3">
      <c r="A40" s="55">
        <v>43425</v>
      </c>
      <c r="B40" s="58">
        <v>8.2555729999999994E-2</v>
      </c>
      <c r="C40" s="58">
        <v>8.2500000000000004E-2</v>
      </c>
      <c r="D40" s="58">
        <v>0.10249999999999999</v>
      </c>
      <c r="E40" s="58">
        <v>9.2499999999999999E-2</v>
      </c>
    </row>
    <row r="41" spans="1:5" hidden="1" x14ac:dyDescent="0.3">
      <c r="A41" s="55">
        <v>43426</v>
      </c>
      <c r="B41" s="58">
        <v>8.2524189999999997E-2</v>
      </c>
      <c r="C41" s="58">
        <v>8.2500000000000004E-2</v>
      </c>
      <c r="D41" s="58">
        <v>0.10249999999999999</v>
      </c>
      <c r="E41" s="58">
        <v>9.2499999999999999E-2</v>
      </c>
    </row>
    <row r="42" spans="1:5" hidden="1" x14ac:dyDescent="0.3">
      <c r="A42" s="55">
        <v>43427</v>
      </c>
      <c r="B42" s="58">
        <v>8.2577159999999997E-2</v>
      </c>
      <c r="C42" s="58">
        <v>8.2500000000000004E-2</v>
      </c>
      <c r="D42" s="58">
        <v>0.10249999999999999</v>
      </c>
      <c r="E42" s="58">
        <v>9.2499999999999999E-2</v>
      </c>
    </row>
    <row r="43" spans="1:5" hidden="1" x14ac:dyDescent="0.3">
      <c r="A43" s="55">
        <v>43430</v>
      </c>
      <c r="B43" s="58">
        <v>8.3637200000000009E-2</v>
      </c>
      <c r="C43" s="58">
        <v>8.2500000000000004E-2</v>
      </c>
      <c r="D43" s="58">
        <v>0.10249999999999999</v>
      </c>
      <c r="E43" s="58">
        <v>9.2499999999999999E-2</v>
      </c>
    </row>
    <row r="44" spans="1:5" hidden="1" x14ac:dyDescent="0.3">
      <c r="A44" s="55">
        <v>43431</v>
      </c>
      <c r="B44" s="58">
        <v>8.3602270000000006E-2</v>
      </c>
      <c r="C44" s="58">
        <v>8.2500000000000004E-2</v>
      </c>
      <c r="D44" s="58">
        <v>0.10249999999999999</v>
      </c>
      <c r="E44" s="58">
        <v>9.2499999999999999E-2</v>
      </c>
    </row>
    <row r="45" spans="1:5" hidden="1" x14ac:dyDescent="0.3">
      <c r="A45" s="55">
        <v>43432</v>
      </c>
      <c r="B45" s="58">
        <v>8.3023079999999999E-2</v>
      </c>
      <c r="C45" s="58">
        <v>8.2500000000000004E-2</v>
      </c>
      <c r="D45" s="58">
        <v>0.10249999999999999</v>
      </c>
      <c r="E45" s="58">
        <v>9.2499999999999999E-2</v>
      </c>
    </row>
    <row r="46" spans="1:5" hidden="1" x14ac:dyDescent="0.3">
      <c r="A46" s="55">
        <v>43433</v>
      </c>
      <c r="B46" s="58">
        <v>8.2579740000000013E-2</v>
      </c>
      <c r="C46" s="58">
        <v>8.2500000000000004E-2</v>
      </c>
      <c r="D46" s="58">
        <v>0.10249999999999999</v>
      </c>
      <c r="E46" s="58">
        <v>9.2499999999999999E-2</v>
      </c>
    </row>
    <row r="47" spans="1:5" hidden="1" x14ac:dyDescent="0.3">
      <c r="A47" s="55">
        <v>43434</v>
      </c>
      <c r="B47" s="58">
        <v>8.3336880000000002E-2</v>
      </c>
      <c r="C47" s="58">
        <v>8.2500000000000004E-2</v>
      </c>
      <c r="D47" s="58">
        <v>0.10249999999999999</v>
      </c>
      <c r="E47" s="58">
        <v>9.2499999999999999E-2</v>
      </c>
    </row>
    <row r="48" spans="1:5" hidden="1" x14ac:dyDescent="0.3">
      <c r="A48" s="55">
        <v>43438</v>
      </c>
      <c r="B48" s="58">
        <v>8.2895920000000012E-2</v>
      </c>
      <c r="C48" s="58">
        <v>8.2500000000000004E-2</v>
      </c>
      <c r="D48" s="58">
        <v>0.10249999999999999</v>
      </c>
      <c r="E48" s="58">
        <v>9.2499999999999999E-2</v>
      </c>
    </row>
    <row r="49" spans="1:5" hidden="1" x14ac:dyDescent="0.3">
      <c r="A49" s="55">
        <v>43439</v>
      </c>
      <c r="B49" s="58">
        <v>8.2798130000000011E-2</v>
      </c>
      <c r="C49" s="58">
        <v>8.2500000000000004E-2</v>
      </c>
      <c r="D49" s="58">
        <v>0.10249999999999999</v>
      </c>
      <c r="E49" s="58">
        <v>9.2499999999999999E-2</v>
      </c>
    </row>
    <row r="50" spans="1:5" hidden="1" x14ac:dyDescent="0.3">
      <c r="A50" s="55">
        <v>43440</v>
      </c>
      <c r="B50" s="58">
        <v>8.2945930000000001E-2</v>
      </c>
      <c r="C50" s="58">
        <v>8.2500000000000004E-2</v>
      </c>
      <c r="D50" s="58">
        <v>0.10249999999999999</v>
      </c>
      <c r="E50" s="58">
        <v>9.2499999999999999E-2</v>
      </c>
    </row>
    <row r="51" spans="1:5" hidden="1" x14ac:dyDescent="0.3">
      <c r="A51" s="55">
        <v>43441</v>
      </c>
      <c r="B51" s="58">
        <v>8.4461990000000001E-2</v>
      </c>
      <c r="C51" s="58">
        <v>8.2500000000000004E-2</v>
      </c>
      <c r="D51" s="58">
        <v>0.10249999999999999</v>
      </c>
      <c r="E51" s="58">
        <v>9.2499999999999999E-2</v>
      </c>
    </row>
    <row r="52" spans="1:5" hidden="1" x14ac:dyDescent="0.3">
      <c r="A52" s="55">
        <v>43444</v>
      </c>
      <c r="B52" s="58">
        <v>8.4312079999999998E-2</v>
      </c>
      <c r="C52" s="58">
        <v>8.2500000000000004E-2</v>
      </c>
      <c r="D52" s="58">
        <v>0.10249999999999999</v>
      </c>
      <c r="E52" s="58">
        <v>9.2499999999999999E-2</v>
      </c>
    </row>
    <row r="53" spans="1:5" hidden="1" x14ac:dyDescent="0.3">
      <c r="A53" s="55">
        <v>43445</v>
      </c>
      <c r="B53" s="58">
        <v>8.4591849999999996E-2</v>
      </c>
      <c r="C53" s="58">
        <v>8.2500000000000004E-2</v>
      </c>
      <c r="D53" s="58">
        <v>0.10249999999999999</v>
      </c>
      <c r="E53" s="58">
        <v>9.2499999999999999E-2</v>
      </c>
    </row>
    <row r="54" spans="1:5" hidden="1" x14ac:dyDescent="0.3">
      <c r="A54" s="55">
        <v>43446</v>
      </c>
      <c r="B54" s="58">
        <v>8.4591089999999994E-2</v>
      </c>
      <c r="C54" s="58">
        <v>8.2500000000000004E-2</v>
      </c>
      <c r="D54" s="58">
        <v>0.10249999999999999</v>
      </c>
      <c r="E54" s="58">
        <v>9.2499999999999999E-2</v>
      </c>
    </row>
    <row r="55" spans="1:5" hidden="1" x14ac:dyDescent="0.3">
      <c r="A55" s="55">
        <v>43447</v>
      </c>
      <c r="B55" s="58">
        <v>8.412668999999999E-2</v>
      </c>
      <c r="C55" s="58">
        <v>8.2500000000000004E-2</v>
      </c>
      <c r="D55" s="58">
        <v>0.10249999999999999</v>
      </c>
      <c r="E55" s="58">
        <v>9.2499999999999999E-2</v>
      </c>
    </row>
    <row r="56" spans="1:5" hidden="1" x14ac:dyDescent="0.3">
      <c r="A56" s="55">
        <v>43448</v>
      </c>
      <c r="B56" s="58">
        <v>8.4718269999999998E-2</v>
      </c>
      <c r="C56" s="58">
        <v>8.2500000000000004E-2</v>
      </c>
      <c r="D56" s="58">
        <v>0.10249999999999999</v>
      </c>
      <c r="E56" s="58">
        <v>9.2499999999999999E-2</v>
      </c>
    </row>
    <row r="57" spans="1:5" hidden="1" x14ac:dyDescent="0.3">
      <c r="A57" s="55">
        <v>43453</v>
      </c>
      <c r="B57" s="58">
        <v>8.3840869999999998E-2</v>
      </c>
      <c r="C57" s="58">
        <v>8.2500000000000004E-2</v>
      </c>
      <c r="D57" s="58">
        <v>0.10249999999999999</v>
      </c>
      <c r="E57" s="58">
        <v>9.2499999999999999E-2</v>
      </c>
    </row>
    <row r="58" spans="1:5" hidden="1" x14ac:dyDescent="0.3">
      <c r="A58" s="55">
        <v>43454</v>
      </c>
      <c r="B58" s="58">
        <v>8.3321400000000004E-2</v>
      </c>
      <c r="C58" s="58">
        <v>8.2500000000000004E-2</v>
      </c>
      <c r="D58" s="58">
        <v>0.10249999999999999</v>
      </c>
      <c r="E58" s="58">
        <v>9.2499999999999999E-2</v>
      </c>
    </row>
    <row r="59" spans="1:5" hidden="1" x14ac:dyDescent="0.3">
      <c r="A59" s="55">
        <v>43455</v>
      </c>
      <c r="B59" s="58">
        <v>8.2574559999999991E-2</v>
      </c>
      <c r="C59" s="58">
        <v>8.2500000000000004E-2</v>
      </c>
      <c r="D59" s="58">
        <v>0.10249999999999999</v>
      </c>
      <c r="E59" s="58">
        <v>9.2499999999999999E-2</v>
      </c>
    </row>
    <row r="60" spans="1:5" hidden="1" x14ac:dyDescent="0.3">
      <c r="A60" s="55">
        <v>43458</v>
      </c>
      <c r="B60" s="58">
        <v>8.3099290000000006E-2</v>
      </c>
      <c r="C60" s="58">
        <v>8.2500000000000004E-2</v>
      </c>
      <c r="D60" s="58">
        <v>0.10249999999999999</v>
      </c>
      <c r="E60" s="58">
        <v>9.2499999999999999E-2</v>
      </c>
    </row>
    <row r="61" spans="1:5" hidden="1" x14ac:dyDescent="0.3">
      <c r="A61" s="55">
        <v>43459</v>
      </c>
      <c r="B61" s="58">
        <v>8.3173139999999993E-2</v>
      </c>
      <c r="C61" s="58">
        <v>8.2500000000000004E-2</v>
      </c>
      <c r="D61" s="58">
        <v>0.10249999999999999</v>
      </c>
      <c r="E61" s="58">
        <v>9.2499999999999999E-2</v>
      </c>
    </row>
    <row r="62" spans="1:5" hidden="1" x14ac:dyDescent="0.3">
      <c r="A62" s="55">
        <v>43460</v>
      </c>
      <c r="B62" s="58">
        <v>8.3717459999999994E-2</v>
      </c>
      <c r="C62" s="58">
        <v>8.2500000000000004E-2</v>
      </c>
      <c r="D62" s="58">
        <v>0.10249999999999999</v>
      </c>
      <c r="E62" s="58">
        <v>9.2499999999999999E-2</v>
      </c>
    </row>
    <row r="63" spans="1:5" hidden="1" x14ac:dyDescent="0.3">
      <c r="A63" s="55">
        <v>43461</v>
      </c>
      <c r="B63" s="58">
        <v>8.3070369999999991E-2</v>
      </c>
      <c r="C63" s="58">
        <v>8.2500000000000004E-2</v>
      </c>
      <c r="D63" s="58">
        <v>0.10249999999999999</v>
      </c>
      <c r="E63" s="58">
        <v>9.2499999999999999E-2</v>
      </c>
    </row>
    <row r="64" spans="1:5" hidden="1" x14ac:dyDescent="0.3">
      <c r="A64" s="55">
        <v>43462</v>
      </c>
      <c r="B64" s="58">
        <v>8.3024470000000003E-2</v>
      </c>
      <c r="C64" s="58">
        <v>8.2500000000000004E-2</v>
      </c>
      <c r="D64" s="58">
        <v>0.10249999999999999</v>
      </c>
      <c r="E64" s="58">
        <v>9.2499999999999999E-2</v>
      </c>
    </row>
    <row r="65" spans="1:5" hidden="1" x14ac:dyDescent="0.3">
      <c r="A65" s="55">
        <v>43463</v>
      </c>
      <c r="B65" s="58">
        <v>8.2648369999999999E-2</v>
      </c>
      <c r="C65" s="58">
        <v>8.2500000000000004E-2</v>
      </c>
      <c r="D65" s="58">
        <v>0.10249999999999999</v>
      </c>
      <c r="E65" s="58">
        <v>9.2499999999999999E-2</v>
      </c>
    </row>
    <row r="66" spans="1:5" hidden="1" x14ac:dyDescent="0.3">
      <c r="A66" s="56">
        <v>43468</v>
      </c>
      <c r="B66" s="58">
        <v>8.2914949999999987E-2</v>
      </c>
      <c r="C66" s="58">
        <v>8.2500000000000004E-2</v>
      </c>
      <c r="D66" s="58">
        <v>0.10249999999999999</v>
      </c>
      <c r="E66" s="58">
        <v>9.2499999999999999E-2</v>
      </c>
    </row>
    <row r="67" spans="1:5" hidden="1" x14ac:dyDescent="0.3">
      <c r="A67" s="56">
        <v>43469</v>
      </c>
      <c r="B67" s="58">
        <v>8.2541550000000005E-2</v>
      </c>
      <c r="C67" s="58">
        <v>8.2500000000000004E-2</v>
      </c>
      <c r="D67" s="58">
        <v>0.10249999999999999</v>
      </c>
      <c r="E67" s="58">
        <v>9.2499999999999999E-2</v>
      </c>
    </row>
    <row r="68" spans="1:5" hidden="1" x14ac:dyDescent="0.3">
      <c r="A68" s="56">
        <v>43473</v>
      </c>
      <c r="B68" s="58">
        <v>8.2562099999999999E-2</v>
      </c>
      <c r="C68" s="58">
        <v>8.2500000000000004E-2</v>
      </c>
      <c r="D68" s="58">
        <v>0.10249999999999999</v>
      </c>
      <c r="E68" s="58">
        <v>9.2499999999999999E-2</v>
      </c>
    </row>
    <row r="69" spans="1:5" hidden="1" x14ac:dyDescent="0.3">
      <c r="A69" s="56">
        <v>43474</v>
      </c>
      <c r="B69" s="58">
        <v>8.254555999999999E-2</v>
      </c>
      <c r="C69" s="58">
        <v>8.2500000000000004E-2</v>
      </c>
      <c r="D69" s="58">
        <v>0.10249999999999999</v>
      </c>
      <c r="E69" s="58">
        <v>9.2499999999999999E-2</v>
      </c>
    </row>
    <row r="70" spans="1:5" hidden="1" x14ac:dyDescent="0.3">
      <c r="A70" s="56">
        <v>43475</v>
      </c>
      <c r="B70" s="58">
        <v>8.2577230000000001E-2</v>
      </c>
      <c r="C70" s="58">
        <v>8.2500000000000004E-2</v>
      </c>
      <c r="D70" s="58">
        <v>0.10249999999999999</v>
      </c>
      <c r="E70" s="58">
        <v>9.2499999999999999E-2</v>
      </c>
    </row>
    <row r="71" spans="1:5" hidden="1" x14ac:dyDescent="0.3">
      <c r="A71" s="56">
        <v>43476</v>
      </c>
      <c r="B71" s="58">
        <v>8.2534379999999991E-2</v>
      </c>
      <c r="C71" s="58">
        <v>8.2500000000000004E-2</v>
      </c>
      <c r="D71" s="58">
        <v>0.10249999999999999</v>
      </c>
      <c r="E71" s="58">
        <v>9.2499999999999999E-2</v>
      </c>
    </row>
    <row r="72" spans="1:5" hidden="1" x14ac:dyDescent="0.3">
      <c r="A72" s="56">
        <v>43479</v>
      </c>
      <c r="B72" s="58">
        <v>8.2579170000000007E-2</v>
      </c>
      <c r="C72" s="58">
        <v>8.2500000000000004E-2</v>
      </c>
      <c r="D72" s="58">
        <v>0.10249999999999999</v>
      </c>
      <c r="E72" s="58">
        <v>9.2499999999999999E-2</v>
      </c>
    </row>
    <row r="73" spans="1:5" hidden="1" x14ac:dyDescent="0.3">
      <c r="A73" s="56">
        <v>43480</v>
      </c>
      <c r="B73" s="58">
        <v>8.2593689999999997E-2</v>
      </c>
      <c r="C73" s="58">
        <v>8.2500000000000004E-2</v>
      </c>
      <c r="D73" s="58">
        <v>0.10249999999999999</v>
      </c>
      <c r="E73" s="58">
        <v>9.2499999999999999E-2</v>
      </c>
    </row>
    <row r="74" spans="1:5" hidden="1" x14ac:dyDescent="0.3">
      <c r="A74" s="56">
        <v>43481</v>
      </c>
      <c r="B74" s="58">
        <v>8.2535319999999995E-2</v>
      </c>
      <c r="C74" s="58">
        <v>8.2500000000000004E-2</v>
      </c>
      <c r="D74" s="58">
        <v>0.10249999999999999</v>
      </c>
      <c r="E74" s="58">
        <v>9.2499999999999999E-2</v>
      </c>
    </row>
    <row r="75" spans="1:5" hidden="1" x14ac:dyDescent="0.3">
      <c r="A75" s="56">
        <v>43482</v>
      </c>
      <c r="B75" s="58">
        <v>8.2567509999999997E-2</v>
      </c>
      <c r="C75" s="58">
        <v>8.2500000000000004E-2</v>
      </c>
      <c r="D75" s="58">
        <v>0.10249999999999999</v>
      </c>
      <c r="E75" s="58">
        <v>9.2499999999999999E-2</v>
      </c>
    </row>
    <row r="76" spans="1:5" hidden="1" x14ac:dyDescent="0.3">
      <c r="A76" s="56">
        <v>43483</v>
      </c>
      <c r="B76" s="58">
        <v>8.2554119999999995E-2</v>
      </c>
      <c r="C76" s="58">
        <v>8.2500000000000004E-2</v>
      </c>
      <c r="D76" s="58">
        <v>0.10249999999999999</v>
      </c>
      <c r="E76" s="58">
        <v>9.2499999999999999E-2</v>
      </c>
    </row>
    <row r="77" spans="1:5" hidden="1" x14ac:dyDescent="0.3">
      <c r="A77" s="56">
        <v>43486</v>
      </c>
      <c r="B77" s="58">
        <v>8.2598420000000006E-2</v>
      </c>
      <c r="C77" s="58">
        <v>8.2500000000000004E-2</v>
      </c>
      <c r="D77" s="58">
        <v>0.10249999999999999</v>
      </c>
      <c r="E77" s="58">
        <v>9.2499999999999999E-2</v>
      </c>
    </row>
    <row r="78" spans="1:5" hidden="1" x14ac:dyDescent="0.3">
      <c r="A78" s="56">
        <v>43487</v>
      </c>
      <c r="B78" s="58">
        <v>8.3478929999999993E-2</v>
      </c>
      <c r="C78" s="58">
        <v>8.2500000000000004E-2</v>
      </c>
      <c r="D78" s="58">
        <v>0.10249999999999999</v>
      </c>
      <c r="E78" s="58">
        <v>9.2499999999999999E-2</v>
      </c>
    </row>
    <row r="79" spans="1:5" hidden="1" x14ac:dyDescent="0.3">
      <c r="A79" s="56">
        <v>43488</v>
      </c>
      <c r="B79" s="58">
        <v>8.2857850000000011E-2</v>
      </c>
      <c r="C79" s="58">
        <v>8.2500000000000004E-2</v>
      </c>
      <c r="D79" s="58">
        <v>0.10249999999999999</v>
      </c>
      <c r="E79" s="58">
        <v>9.2499999999999999E-2</v>
      </c>
    </row>
    <row r="80" spans="1:5" hidden="1" x14ac:dyDescent="0.3">
      <c r="A80" s="56">
        <v>43489</v>
      </c>
      <c r="B80" s="58">
        <v>8.2865110000000006E-2</v>
      </c>
      <c r="C80" s="58">
        <v>8.2500000000000004E-2</v>
      </c>
      <c r="D80" s="58">
        <v>0.10249999999999999</v>
      </c>
      <c r="E80" s="58">
        <v>9.2499999999999999E-2</v>
      </c>
    </row>
    <row r="81" spans="1:5" hidden="1" x14ac:dyDescent="0.3">
      <c r="A81" s="56">
        <v>43490</v>
      </c>
      <c r="B81" s="58">
        <v>8.2539630000000003E-2</v>
      </c>
      <c r="C81" s="58">
        <v>8.2500000000000004E-2</v>
      </c>
      <c r="D81" s="58">
        <v>0.10249999999999999</v>
      </c>
      <c r="E81" s="58">
        <v>9.2499999999999999E-2</v>
      </c>
    </row>
    <row r="82" spans="1:5" hidden="1" x14ac:dyDescent="0.3">
      <c r="A82" s="56">
        <v>43493</v>
      </c>
      <c r="B82" s="58">
        <v>8.2521459999999991E-2</v>
      </c>
      <c r="C82" s="58">
        <v>8.2500000000000004E-2</v>
      </c>
      <c r="D82" s="58">
        <v>0.10249999999999999</v>
      </c>
      <c r="E82" s="58">
        <v>9.2499999999999999E-2</v>
      </c>
    </row>
    <row r="83" spans="1:5" hidden="1" x14ac:dyDescent="0.3">
      <c r="A83" s="56">
        <v>43494</v>
      </c>
      <c r="B83" s="58">
        <v>8.2501930000000001E-2</v>
      </c>
      <c r="C83" s="58">
        <v>8.2500000000000004E-2</v>
      </c>
      <c r="D83" s="58">
        <v>0.10249999999999999</v>
      </c>
      <c r="E83" s="58">
        <v>9.2499999999999999E-2</v>
      </c>
    </row>
    <row r="84" spans="1:5" hidden="1" x14ac:dyDescent="0.3">
      <c r="A84" s="56">
        <v>43495</v>
      </c>
      <c r="B84" s="58">
        <v>8.2513360000000008E-2</v>
      </c>
      <c r="C84" s="58">
        <v>8.2500000000000004E-2</v>
      </c>
      <c r="D84" s="58">
        <v>0.10249999999999999</v>
      </c>
      <c r="E84" s="58">
        <v>9.2499999999999999E-2</v>
      </c>
    </row>
    <row r="85" spans="1:5" hidden="1" x14ac:dyDescent="0.3">
      <c r="A85" s="56">
        <v>43496</v>
      </c>
      <c r="B85" s="58">
        <v>8.2513820000000002E-2</v>
      </c>
      <c r="C85" s="58">
        <v>8.2500000000000004E-2</v>
      </c>
      <c r="D85" s="58">
        <v>0.10249999999999999</v>
      </c>
      <c r="E85" s="58">
        <v>9.2499999999999999E-2</v>
      </c>
    </row>
    <row r="86" spans="1:5" hidden="1" x14ac:dyDescent="0.3">
      <c r="A86" s="56">
        <v>43497</v>
      </c>
      <c r="B86" s="58">
        <v>8.2503610000000005E-2</v>
      </c>
      <c r="C86" s="58">
        <v>8.2500000000000004E-2</v>
      </c>
      <c r="D86" s="58">
        <v>0.10249999999999999</v>
      </c>
      <c r="E86" s="58">
        <v>9.2499999999999999E-2</v>
      </c>
    </row>
    <row r="87" spans="1:5" hidden="1" x14ac:dyDescent="0.3">
      <c r="A87" s="56">
        <v>43500</v>
      </c>
      <c r="B87" s="58">
        <v>8.2500619999999997E-2</v>
      </c>
      <c r="C87" s="58">
        <v>8.2500000000000004E-2</v>
      </c>
      <c r="D87" s="58">
        <v>0.10249999999999999</v>
      </c>
      <c r="E87" s="58">
        <v>9.2499999999999999E-2</v>
      </c>
    </row>
    <row r="88" spans="1:5" hidden="1" x14ac:dyDescent="0.3">
      <c r="A88" s="56">
        <v>43501</v>
      </c>
      <c r="B88" s="58">
        <v>8.2525630000000003E-2</v>
      </c>
      <c r="C88" s="58">
        <v>8.2500000000000004E-2</v>
      </c>
      <c r="D88" s="58">
        <v>0.10249999999999999</v>
      </c>
      <c r="E88" s="58">
        <v>9.2499999999999999E-2</v>
      </c>
    </row>
    <row r="89" spans="1:5" hidden="1" x14ac:dyDescent="0.3">
      <c r="A89" s="56">
        <v>43502</v>
      </c>
      <c r="B89" s="58">
        <v>8.2503639999999989E-2</v>
      </c>
      <c r="C89" s="58">
        <v>8.2500000000000004E-2</v>
      </c>
      <c r="D89" s="58">
        <v>0.10249999999999999</v>
      </c>
      <c r="E89" s="58">
        <v>9.2499999999999999E-2</v>
      </c>
    </row>
    <row r="90" spans="1:5" hidden="1" x14ac:dyDescent="0.3">
      <c r="A90" s="56">
        <v>43503</v>
      </c>
      <c r="B90" s="58">
        <v>8.2784689999999994E-2</v>
      </c>
      <c r="C90" s="58">
        <v>8.2500000000000004E-2</v>
      </c>
      <c r="D90" s="58">
        <v>0.10249999999999999</v>
      </c>
      <c r="E90" s="58">
        <v>9.2499999999999999E-2</v>
      </c>
    </row>
    <row r="91" spans="1:5" hidden="1" x14ac:dyDescent="0.3">
      <c r="A91" s="56">
        <v>43504</v>
      </c>
      <c r="B91" s="58">
        <v>8.2507649999999988E-2</v>
      </c>
      <c r="C91" s="58">
        <v>8.2500000000000004E-2</v>
      </c>
      <c r="D91" s="58">
        <v>0.10249999999999999</v>
      </c>
      <c r="E91" s="58">
        <v>9.2499999999999999E-2</v>
      </c>
    </row>
    <row r="92" spans="1:5" hidden="1" x14ac:dyDescent="0.3">
      <c r="A92" s="56">
        <v>43507</v>
      </c>
      <c r="B92" s="58">
        <v>8.2502220000000015E-2</v>
      </c>
      <c r="C92" s="58">
        <v>8.2500000000000004E-2</v>
      </c>
      <c r="D92" s="58">
        <v>0.10249999999999999</v>
      </c>
      <c r="E92" s="58">
        <v>9.2499999999999999E-2</v>
      </c>
    </row>
    <row r="93" spans="1:5" hidden="1" x14ac:dyDescent="0.3">
      <c r="A93" s="56">
        <v>43508</v>
      </c>
      <c r="B93" s="58">
        <v>8.2503119999999985E-2</v>
      </c>
      <c r="C93" s="58">
        <v>8.2500000000000004E-2</v>
      </c>
      <c r="D93" s="58">
        <v>0.10249999999999999</v>
      </c>
      <c r="E93" s="58">
        <v>9.2499999999999999E-2</v>
      </c>
    </row>
    <row r="94" spans="1:5" hidden="1" x14ac:dyDescent="0.3">
      <c r="A94" s="56">
        <v>43509</v>
      </c>
      <c r="B94" s="58">
        <v>8.2653789999999991E-2</v>
      </c>
      <c r="C94" s="58">
        <v>8.2500000000000004E-2</v>
      </c>
      <c r="D94" s="58">
        <v>0.10249999999999999</v>
      </c>
      <c r="E94" s="58">
        <v>9.2499999999999999E-2</v>
      </c>
    </row>
    <row r="95" spans="1:5" hidden="1" x14ac:dyDescent="0.3">
      <c r="A95" s="56">
        <v>43510</v>
      </c>
      <c r="B95" s="58">
        <v>8.2594399999999998E-2</v>
      </c>
      <c r="C95" s="58">
        <v>8.2500000000000004E-2</v>
      </c>
      <c r="D95" s="58">
        <v>0.10249999999999999</v>
      </c>
      <c r="E95" s="58">
        <v>9.2499999999999999E-2</v>
      </c>
    </row>
    <row r="96" spans="1:5" hidden="1" x14ac:dyDescent="0.3">
      <c r="A96" s="56">
        <v>43511</v>
      </c>
      <c r="B96" s="58">
        <v>8.2512909999999995E-2</v>
      </c>
      <c r="C96" s="58">
        <v>8.2500000000000004E-2</v>
      </c>
      <c r="D96" s="58">
        <v>0.10249999999999999</v>
      </c>
      <c r="E96" s="58">
        <v>9.2499999999999999E-2</v>
      </c>
    </row>
    <row r="97" spans="1:5" hidden="1" x14ac:dyDescent="0.3">
      <c r="A97" s="56">
        <v>43514</v>
      </c>
      <c r="B97" s="58">
        <v>8.2491670000000003E-2</v>
      </c>
      <c r="C97" s="58">
        <v>8.2500000000000004E-2</v>
      </c>
      <c r="D97" s="58">
        <v>0.10249999999999999</v>
      </c>
      <c r="E97" s="58">
        <v>9.2499999999999999E-2</v>
      </c>
    </row>
    <row r="98" spans="1:5" hidden="1" x14ac:dyDescent="0.3">
      <c r="A98" s="56">
        <v>43515</v>
      </c>
      <c r="B98" s="58">
        <v>8.1883719999999993E-2</v>
      </c>
      <c r="C98" s="58">
        <v>8.2500000000000004E-2</v>
      </c>
      <c r="D98" s="58">
        <v>0.10249999999999999</v>
      </c>
      <c r="E98" s="58">
        <v>9.2499999999999999E-2</v>
      </c>
    </row>
    <row r="99" spans="1:5" hidden="1" x14ac:dyDescent="0.3">
      <c r="A99" s="56">
        <v>43516</v>
      </c>
      <c r="B99" s="58">
        <v>8.324970000000001E-2</v>
      </c>
      <c r="C99" s="58">
        <v>8.2500000000000004E-2</v>
      </c>
      <c r="D99" s="58">
        <v>0.10249999999999999</v>
      </c>
      <c r="E99" s="58">
        <v>9.2499999999999999E-2</v>
      </c>
    </row>
    <row r="100" spans="1:5" hidden="1" x14ac:dyDescent="0.3">
      <c r="A100" s="56">
        <v>43517</v>
      </c>
      <c r="B100" s="58">
        <v>8.250007999999999E-2</v>
      </c>
      <c r="C100" s="58">
        <v>8.2500000000000004E-2</v>
      </c>
      <c r="D100" s="58">
        <v>0.10249999999999999</v>
      </c>
      <c r="E100" s="58">
        <v>9.2499999999999999E-2</v>
      </c>
    </row>
    <row r="101" spans="1:5" hidden="1" x14ac:dyDescent="0.3">
      <c r="A101" s="56">
        <v>43518</v>
      </c>
      <c r="B101" s="58">
        <v>8.3109559999999985E-2</v>
      </c>
      <c r="C101" s="58">
        <v>8.2500000000000004E-2</v>
      </c>
      <c r="D101" s="58">
        <v>0.10249999999999999</v>
      </c>
      <c r="E101" s="58">
        <v>9.2499999999999999E-2</v>
      </c>
    </row>
    <row r="102" spans="1:5" hidden="1" x14ac:dyDescent="0.3">
      <c r="A102" s="56">
        <v>43521</v>
      </c>
      <c r="B102" s="58">
        <v>8.3090890000000001E-2</v>
      </c>
      <c r="C102" s="58">
        <v>8.2500000000000004E-2</v>
      </c>
      <c r="D102" s="58">
        <v>0.10249999999999999</v>
      </c>
      <c r="E102" s="58">
        <v>9.2499999999999999E-2</v>
      </c>
    </row>
    <row r="103" spans="1:5" hidden="1" x14ac:dyDescent="0.3">
      <c r="A103" s="56">
        <v>43522</v>
      </c>
      <c r="B103" s="58">
        <v>8.250861000000001E-2</v>
      </c>
      <c r="C103" s="58">
        <v>8.2500000000000004E-2</v>
      </c>
      <c r="D103" s="58">
        <v>0.10249999999999999</v>
      </c>
      <c r="E103" s="58">
        <v>9.2499999999999999E-2</v>
      </c>
    </row>
    <row r="104" spans="1:5" hidden="1" x14ac:dyDescent="0.3">
      <c r="A104" s="56">
        <v>43523</v>
      </c>
      <c r="B104" s="58">
        <v>8.2500069999999995E-2</v>
      </c>
      <c r="C104" s="58">
        <v>8.2500000000000004E-2</v>
      </c>
      <c r="D104" s="58">
        <v>0.10249999999999999</v>
      </c>
      <c r="E104" s="58">
        <v>9.2499999999999999E-2</v>
      </c>
    </row>
    <row r="105" spans="1:5" hidden="1" x14ac:dyDescent="0.3">
      <c r="A105" s="56">
        <v>43524</v>
      </c>
      <c r="B105" s="58">
        <v>8.2527989999999996E-2</v>
      </c>
      <c r="C105" s="58">
        <v>8.2500000000000004E-2</v>
      </c>
      <c r="D105" s="58">
        <v>0.10249999999999999</v>
      </c>
      <c r="E105" s="58">
        <v>9.2499999999999999E-2</v>
      </c>
    </row>
    <row r="106" spans="1:5" hidden="1" x14ac:dyDescent="0.3">
      <c r="A106" s="56">
        <v>43525</v>
      </c>
      <c r="B106" s="58">
        <v>8.2544220000000001E-2</v>
      </c>
      <c r="C106" s="58">
        <v>8.2500000000000004E-2</v>
      </c>
      <c r="D106" s="58">
        <v>0.10249999999999999</v>
      </c>
      <c r="E106" s="58">
        <v>9.2499999999999999E-2</v>
      </c>
    </row>
    <row r="107" spans="1:5" hidden="1" x14ac:dyDescent="0.3">
      <c r="A107" s="56">
        <v>43528</v>
      </c>
      <c r="B107" s="58">
        <v>8.259066000000001E-2</v>
      </c>
      <c r="C107" s="58">
        <v>8.2500000000000004E-2</v>
      </c>
      <c r="D107" s="58">
        <v>0.10249999999999999</v>
      </c>
      <c r="E107" s="58">
        <v>9.2499999999999999E-2</v>
      </c>
    </row>
    <row r="108" spans="1:5" hidden="1" x14ac:dyDescent="0.3">
      <c r="A108" s="56">
        <v>43529</v>
      </c>
      <c r="B108" s="58">
        <v>8.2539079999999987E-2</v>
      </c>
      <c r="C108" s="58">
        <v>8.2500000000000004E-2</v>
      </c>
      <c r="D108" s="58">
        <v>0.10249999999999999</v>
      </c>
      <c r="E108" s="58">
        <v>9.2499999999999999E-2</v>
      </c>
    </row>
    <row r="109" spans="1:5" hidden="1" x14ac:dyDescent="0.3">
      <c r="A109" s="56">
        <v>43530</v>
      </c>
      <c r="B109" s="58">
        <v>8.2515730000000009E-2</v>
      </c>
      <c r="C109" s="58">
        <v>8.2500000000000004E-2</v>
      </c>
      <c r="D109" s="58">
        <v>0.10249999999999999</v>
      </c>
      <c r="E109" s="58">
        <v>9.2499999999999999E-2</v>
      </c>
    </row>
    <row r="110" spans="1:5" hidden="1" x14ac:dyDescent="0.3">
      <c r="A110" s="56">
        <v>43531</v>
      </c>
      <c r="B110" s="58">
        <v>8.2505559999999992E-2</v>
      </c>
      <c r="C110" s="58">
        <v>8.2500000000000004E-2</v>
      </c>
      <c r="D110" s="58">
        <v>0.10249999999999999</v>
      </c>
      <c r="E110" s="58">
        <v>9.2499999999999999E-2</v>
      </c>
    </row>
    <row r="111" spans="1:5" hidden="1" x14ac:dyDescent="0.3">
      <c r="A111" s="56">
        <v>43535</v>
      </c>
      <c r="B111" s="58">
        <v>8.2405840000000008E-2</v>
      </c>
      <c r="C111" s="58">
        <v>8.2500000000000004E-2</v>
      </c>
      <c r="D111" s="58">
        <v>0.10249999999999999</v>
      </c>
      <c r="E111" s="58">
        <v>9.2499999999999999E-2</v>
      </c>
    </row>
    <row r="112" spans="1:5" hidden="1" x14ac:dyDescent="0.3">
      <c r="A112" s="56">
        <v>43536</v>
      </c>
      <c r="B112" s="58">
        <v>8.2318500000000003E-2</v>
      </c>
      <c r="C112" s="58">
        <v>8.2500000000000004E-2</v>
      </c>
      <c r="D112" s="58">
        <v>0.10249999999999999</v>
      </c>
      <c r="E112" s="58">
        <v>9.2499999999999999E-2</v>
      </c>
    </row>
    <row r="113" spans="1:5" hidden="1" x14ac:dyDescent="0.3">
      <c r="A113" s="56">
        <v>43537</v>
      </c>
      <c r="B113" s="58">
        <v>8.1632949999999996E-2</v>
      </c>
      <c r="C113" s="58">
        <v>8.2500000000000004E-2</v>
      </c>
      <c r="D113" s="58">
        <v>0.10249999999999999</v>
      </c>
      <c r="E113" s="58">
        <v>9.2499999999999999E-2</v>
      </c>
    </row>
    <row r="114" spans="1:5" hidden="1" x14ac:dyDescent="0.3">
      <c r="A114" s="56">
        <v>43538</v>
      </c>
      <c r="B114" s="58">
        <v>8.1756019999999999E-2</v>
      </c>
      <c r="C114" s="58">
        <v>8.2500000000000004E-2</v>
      </c>
      <c r="D114" s="58">
        <v>0.10249999999999999</v>
      </c>
      <c r="E114" s="58">
        <v>9.2499999999999999E-2</v>
      </c>
    </row>
    <row r="115" spans="1:5" hidden="1" x14ac:dyDescent="0.3">
      <c r="A115" s="56">
        <v>43539</v>
      </c>
      <c r="B115" s="58">
        <v>8.2054539999999995E-2</v>
      </c>
      <c r="C115" s="58">
        <v>8.2500000000000004E-2</v>
      </c>
      <c r="D115" s="58">
        <v>0.10249999999999999</v>
      </c>
      <c r="E115" s="58">
        <v>9.2499999999999999E-2</v>
      </c>
    </row>
    <row r="116" spans="1:5" hidden="1" x14ac:dyDescent="0.3">
      <c r="A116" s="56">
        <v>43542</v>
      </c>
      <c r="B116" s="58">
        <v>8.2236809999999994E-2</v>
      </c>
      <c r="C116" s="58">
        <v>8.2500000000000004E-2</v>
      </c>
      <c r="D116" s="58">
        <v>0.10249999999999999</v>
      </c>
      <c r="E116" s="58">
        <v>9.2499999999999999E-2</v>
      </c>
    </row>
    <row r="117" spans="1:5" hidden="1" x14ac:dyDescent="0.3">
      <c r="A117" s="56">
        <v>43543</v>
      </c>
      <c r="B117" s="58">
        <v>8.243027E-2</v>
      </c>
      <c r="C117" s="58">
        <v>8.2500000000000004E-2</v>
      </c>
      <c r="D117" s="58">
        <v>0.10249999999999999</v>
      </c>
      <c r="E117" s="58">
        <v>9.2499999999999999E-2</v>
      </c>
    </row>
    <row r="118" spans="1:5" hidden="1" x14ac:dyDescent="0.3">
      <c r="A118" s="56">
        <v>43544</v>
      </c>
      <c r="B118" s="58">
        <v>8.2254159999999993E-2</v>
      </c>
      <c r="C118" s="58">
        <v>8.2500000000000004E-2</v>
      </c>
      <c r="D118" s="58">
        <v>0.10249999999999999</v>
      </c>
      <c r="E118" s="58">
        <v>9.2499999999999999E-2</v>
      </c>
    </row>
    <row r="119" spans="1:5" hidden="1" x14ac:dyDescent="0.3">
      <c r="A119" s="56">
        <v>43550</v>
      </c>
      <c r="B119" s="58">
        <v>8.2644439999999986E-2</v>
      </c>
      <c r="C119" s="58">
        <v>8.2500000000000004E-2</v>
      </c>
      <c r="D119" s="58">
        <v>0.10249999999999999</v>
      </c>
      <c r="E119" s="58">
        <v>9.2499999999999999E-2</v>
      </c>
    </row>
    <row r="120" spans="1:5" hidden="1" x14ac:dyDescent="0.3">
      <c r="A120" s="56">
        <v>43551</v>
      </c>
      <c r="B120" s="58">
        <v>8.2504720000000004E-2</v>
      </c>
      <c r="C120" s="58">
        <v>8.2500000000000004E-2</v>
      </c>
      <c r="D120" s="58">
        <v>0.10249999999999999</v>
      </c>
      <c r="E120" s="58">
        <v>9.2499999999999999E-2</v>
      </c>
    </row>
    <row r="121" spans="1:5" hidden="1" x14ac:dyDescent="0.3">
      <c r="A121" s="56">
        <v>43552</v>
      </c>
      <c r="B121" s="58">
        <v>8.2607590000000009E-2</v>
      </c>
      <c r="C121" s="58">
        <v>8.2500000000000004E-2</v>
      </c>
      <c r="D121" s="58">
        <v>0.10249999999999999</v>
      </c>
      <c r="E121" s="58">
        <v>9.2499999999999999E-2</v>
      </c>
    </row>
    <row r="122" spans="1:5" hidden="1" x14ac:dyDescent="0.3">
      <c r="A122" s="56">
        <v>43553</v>
      </c>
      <c r="B122" s="58">
        <v>8.2926310000000003E-2</v>
      </c>
      <c r="C122" s="58">
        <v>8.2500000000000004E-2</v>
      </c>
      <c r="D122" s="58">
        <v>0.10249999999999999</v>
      </c>
      <c r="E122" s="58">
        <v>9.2499999999999999E-2</v>
      </c>
    </row>
    <row r="123" spans="1:5" hidden="1" x14ac:dyDescent="0.3">
      <c r="A123" s="56">
        <v>43556</v>
      </c>
      <c r="B123" s="58">
        <v>8.2585859999999997E-2</v>
      </c>
      <c r="C123" s="58">
        <v>8.2500000000000004E-2</v>
      </c>
      <c r="D123" s="58">
        <v>0.10249999999999999</v>
      </c>
      <c r="E123" s="58">
        <v>9.2499999999999999E-2</v>
      </c>
    </row>
    <row r="124" spans="1:5" hidden="1" x14ac:dyDescent="0.3">
      <c r="A124" s="56">
        <v>43557</v>
      </c>
      <c r="B124" s="58">
        <v>8.2513889999999993E-2</v>
      </c>
      <c r="C124" s="58">
        <v>8.2500000000000004E-2</v>
      </c>
      <c r="D124" s="58">
        <v>0.10249999999999999</v>
      </c>
      <c r="E124" s="58">
        <v>9.2499999999999999E-2</v>
      </c>
    </row>
    <row r="125" spans="1:5" hidden="1" x14ac:dyDescent="0.3">
      <c r="A125" s="56">
        <v>43558</v>
      </c>
      <c r="B125" s="58">
        <v>8.2500699999999996E-2</v>
      </c>
      <c r="C125" s="58">
        <v>8.2500000000000004E-2</v>
      </c>
      <c r="D125" s="58">
        <v>0.10249999999999999</v>
      </c>
      <c r="E125" s="58">
        <v>9.2499999999999999E-2</v>
      </c>
    </row>
    <row r="126" spans="1:5" hidden="1" x14ac:dyDescent="0.3">
      <c r="A126" s="56">
        <v>43559</v>
      </c>
      <c r="B126" s="58">
        <v>8.2510309999999989E-2</v>
      </c>
      <c r="C126" s="58">
        <v>8.2500000000000004E-2</v>
      </c>
      <c r="D126" s="58">
        <v>0.10249999999999999</v>
      </c>
      <c r="E126" s="58">
        <v>9.2499999999999999E-2</v>
      </c>
    </row>
    <row r="127" spans="1:5" hidden="1" x14ac:dyDescent="0.3">
      <c r="A127" s="56">
        <v>43560</v>
      </c>
      <c r="B127" s="58">
        <v>8.2547739999999994E-2</v>
      </c>
      <c r="C127" s="58">
        <v>8.2500000000000004E-2</v>
      </c>
      <c r="D127" s="58">
        <v>0.10249999999999999</v>
      </c>
      <c r="E127" s="58">
        <v>9.2499999999999999E-2</v>
      </c>
    </row>
    <row r="128" spans="1:5" hidden="1" x14ac:dyDescent="0.3">
      <c r="A128" s="56">
        <v>43563</v>
      </c>
      <c r="B128" s="58">
        <v>8.2511670000000009E-2</v>
      </c>
      <c r="C128" s="58">
        <v>8.2500000000000004E-2</v>
      </c>
      <c r="D128" s="58">
        <v>0.10249999999999999</v>
      </c>
      <c r="E128" s="58">
        <v>9.2499999999999999E-2</v>
      </c>
    </row>
    <row r="129" spans="1:5" hidden="1" x14ac:dyDescent="0.3">
      <c r="A129" s="56">
        <v>43564</v>
      </c>
      <c r="B129" s="58">
        <v>8.2540910000000009E-2</v>
      </c>
      <c r="C129" s="58">
        <v>8.2500000000000004E-2</v>
      </c>
      <c r="D129" s="58">
        <v>0.10249999999999999</v>
      </c>
      <c r="E129" s="58">
        <v>9.2499999999999999E-2</v>
      </c>
    </row>
    <row r="130" spans="1:5" hidden="1" x14ac:dyDescent="0.3">
      <c r="A130" s="56">
        <v>43565</v>
      </c>
      <c r="B130" s="58">
        <v>8.2545830000000001E-2</v>
      </c>
      <c r="C130" s="58">
        <v>8.2500000000000004E-2</v>
      </c>
      <c r="D130" s="58">
        <v>0.10249999999999999</v>
      </c>
      <c r="E130" s="58">
        <v>9.2499999999999999E-2</v>
      </c>
    </row>
    <row r="131" spans="1:5" hidden="1" x14ac:dyDescent="0.3">
      <c r="A131" s="56">
        <v>43566</v>
      </c>
      <c r="B131" s="58">
        <v>8.2502010000000001E-2</v>
      </c>
      <c r="C131" s="58">
        <v>8.2500000000000004E-2</v>
      </c>
      <c r="D131" s="58">
        <v>0.10249999999999999</v>
      </c>
      <c r="E131" s="58">
        <v>9.2499999999999999E-2</v>
      </c>
    </row>
    <row r="132" spans="1:5" hidden="1" x14ac:dyDescent="0.3">
      <c r="A132" s="56">
        <v>43567</v>
      </c>
      <c r="B132" s="58">
        <v>8.2502130000000007E-2</v>
      </c>
      <c r="C132" s="58">
        <v>8.2500000000000004E-2</v>
      </c>
      <c r="D132" s="58">
        <v>0.10249999999999999</v>
      </c>
      <c r="E132" s="58">
        <v>9.2499999999999999E-2</v>
      </c>
    </row>
    <row r="133" spans="1:5" hidden="1" x14ac:dyDescent="0.3">
      <c r="A133" s="56">
        <v>43570</v>
      </c>
      <c r="B133" s="58">
        <v>8.2517140000000003E-2</v>
      </c>
      <c r="C133" s="58">
        <v>8.2500000000000004E-2</v>
      </c>
      <c r="D133" s="58">
        <v>0.10249999999999999</v>
      </c>
      <c r="E133" s="58">
        <v>9.2499999999999999E-2</v>
      </c>
    </row>
    <row r="134" spans="1:5" hidden="1" x14ac:dyDescent="0.3">
      <c r="A134" s="56">
        <v>43571</v>
      </c>
      <c r="B134" s="58">
        <v>8.0057740000000002E-2</v>
      </c>
      <c r="C134" s="58">
        <v>0.08</v>
      </c>
      <c r="D134" s="58">
        <v>0.1</v>
      </c>
      <c r="E134" s="58">
        <v>0.09</v>
      </c>
    </row>
    <row r="135" spans="1:5" hidden="1" x14ac:dyDescent="0.3">
      <c r="A135" s="56">
        <v>43572</v>
      </c>
      <c r="B135" s="58">
        <v>8.0031599999999994E-2</v>
      </c>
      <c r="C135" s="58">
        <v>0.08</v>
      </c>
      <c r="D135" s="58">
        <v>0.1</v>
      </c>
      <c r="E135" s="58">
        <v>0.09</v>
      </c>
    </row>
    <row r="136" spans="1:5" hidden="1" x14ac:dyDescent="0.3">
      <c r="A136" s="56">
        <v>43573</v>
      </c>
      <c r="B136" s="58">
        <v>8.002440999999999E-2</v>
      </c>
      <c r="C136" s="58">
        <v>0.08</v>
      </c>
      <c r="D136" s="58">
        <v>0.1</v>
      </c>
      <c r="E136" s="58">
        <v>0.09</v>
      </c>
    </row>
    <row r="137" spans="1:5" hidden="1" x14ac:dyDescent="0.3">
      <c r="A137" s="56">
        <v>43574</v>
      </c>
      <c r="B137" s="58">
        <v>8.0087740000000004E-2</v>
      </c>
      <c r="C137" s="58">
        <v>0.08</v>
      </c>
      <c r="D137" s="58">
        <v>0.1</v>
      </c>
      <c r="E137" s="58">
        <v>0.09</v>
      </c>
    </row>
    <row r="138" spans="1:5" hidden="1" x14ac:dyDescent="0.3">
      <c r="A138" s="56">
        <v>43577</v>
      </c>
      <c r="B138" s="58">
        <v>8.0195860000000008E-2</v>
      </c>
      <c r="C138" s="58">
        <v>0.08</v>
      </c>
      <c r="D138" s="58">
        <v>0.1</v>
      </c>
      <c r="E138" s="58">
        <v>0.09</v>
      </c>
    </row>
    <row r="139" spans="1:5" hidden="1" x14ac:dyDescent="0.3">
      <c r="A139" s="56">
        <v>43578</v>
      </c>
      <c r="B139" s="58">
        <v>8.046811999999999E-2</v>
      </c>
      <c r="C139" s="58">
        <v>0.08</v>
      </c>
      <c r="D139" s="58">
        <v>0.1</v>
      </c>
      <c r="E139" s="58">
        <v>0.09</v>
      </c>
    </row>
    <row r="140" spans="1:5" hidden="1" x14ac:dyDescent="0.3">
      <c r="A140" s="56">
        <v>43579</v>
      </c>
      <c r="B140" s="58">
        <v>8.010515E-2</v>
      </c>
      <c r="C140" s="58">
        <v>0.08</v>
      </c>
      <c r="D140" s="58">
        <v>0.1</v>
      </c>
      <c r="E140" s="58">
        <v>0.09</v>
      </c>
    </row>
    <row r="141" spans="1:5" hidden="1" x14ac:dyDescent="0.3">
      <c r="A141" s="56">
        <v>43580</v>
      </c>
      <c r="B141" s="58">
        <v>8.0370339999999998E-2</v>
      </c>
      <c r="C141" s="58">
        <v>0.08</v>
      </c>
      <c r="D141" s="58">
        <v>0.1</v>
      </c>
      <c r="E141" s="58">
        <v>0.09</v>
      </c>
    </row>
    <row r="142" spans="1:5" hidden="1" x14ac:dyDescent="0.3">
      <c r="A142" s="56">
        <v>43581</v>
      </c>
      <c r="B142" s="58">
        <v>8.003594E-2</v>
      </c>
      <c r="C142" s="58">
        <v>0.08</v>
      </c>
      <c r="D142" s="58">
        <v>0.1</v>
      </c>
      <c r="E142" s="58">
        <v>0.09</v>
      </c>
    </row>
    <row r="143" spans="1:5" hidden="1" x14ac:dyDescent="0.3">
      <c r="A143" s="56">
        <v>43584</v>
      </c>
      <c r="B143" s="58">
        <v>8.0039909999999992E-2</v>
      </c>
      <c r="C143" s="58">
        <v>0.08</v>
      </c>
      <c r="D143" s="58">
        <v>0.1</v>
      </c>
      <c r="E143" s="58">
        <v>0.09</v>
      </c>
    </row>
    <row r="144" spans="1:5" hidden="1" x14ac:dyDescent="0.3">
      <c r="A144" s="56">
        <v>43585</v>
      </c>
      <c r="B144" s="58">
        <v>8.0028849999999985E-2</v>
      </c>
      <c r="C144" s="58">
        <v>0.08</v>
      </c>
      <c r="D144" s="58">
        <v>0.1</v>
      </c>
      <c r="E144" s="58">
        <v>0.09</v>
      </c>
    </row>
    <row r="145" spans="1:5" hidden="1" x14ac:dyDescent="0.3">
      <c r="A145" s="56">
        <v>43587</v>
      </c>
      <c r="B145" s="58">
        <v>8.0005599999999996E-2</v>
      </c>
      <c r="C145" s="58">
        <v>0.08</v>
      </c>
      <c r="D145" s="58">
        <v>0.1</v>
      </c>
      <c r="E145" s="58">
        <v>0.09</v>
      </c>
    </row>
    <row r="146" spans="1:5" hidden="1" x14ac:dyDescent="0.3">
      <c r="A146" s="56">
        <v>43588</v>
      </c>
      <c r="B146" s="58">
        <v>7.9854519999999998E-2</v>
      </c>
      <c r="C146" s="58">
        <v>0.08</v>
      </c>
      <c r="D146" s="58">
        <v>0.1</v>
      </c>
      <c r="E146" s="58">
        <v>0.09</v>
      </c>
    </row>
    <row r="147" spans="1:5" hidden="1" x14ac:dyDescent="0.3">
      <c r="A147" s="56">
        <v>43589</v>
      </c>
      <c r="B147" s="58">
        <v>7.9586210000000004E-2</v>
      </c>
      <c r="C147" s="58">
        <v>0.08</v>
      </c>
      <c r="D147" s="58">
        <v>0.1</v>
      </c>
      <c r="E147" s="58">
        <v>0.09</v>
      </c>
    </row>
    <row r="148" spans="1:5" hidden="1" x14ac:dyDescent="0.3">
      <c r="A148" s="56">
        <v>43591</v>
      </c>
      <c r="B148" s="58">
        <v>7.966811E-2</v>
      </c>
      <c r="C148" s="58">
        <v>0.08</v>
      </c>
      <c r="D148" s="58">
        <v>0.1</v>
      </c>
      <c r="E148" s="58">
        <v>0.09</v>
      </c>
    </row>
    <row r="149" spans="1:5" hidden="1" x14ac:dyDescent="0.3">
      <c r="A149" s="56">
        <v>43593</v>
      </c>
      <c r="B149" s="58">
        <v>8.1008540000000004E-2</v>
      </c>
      <c r="C149" s="58">
        <v>0.08</v>
      </c>
      <c r="D149" s="58">
        <v>0.1</v>
      </c>
      <c r="E149" s="58">
        <v>0.09</v>
      </c>
    </row>
    <row r="150" spans="1:5" hidden="1" x14ac:dyDescent="0.3">
      <c r="A150" s="56">
        <v>43598</v>
      </c>
      <c r="B150" s="58">
        <v>7.9760709999999999E-2</v>
      </c>
      <c r="C150" s="58">
        <v>0.08</v>
      </c>
      <c r="D150" s="58">
        <v>0.1</v>
      </c>
      <c r="E150" s="58">
        <v>0.09</v>
      </c>
    </row>
    <row r="151" spans="1:5" hidden="1" x14ac:dyDescent="0.3">
      <c r="A151" s="56">
        <v>43599</v>
      </c>
      <c r="B151" s="58">
        <v>7.9652819999999999E-2</v>
      </c>
      <c r="C151" s="58">
        <v>0.08</v>
      </c>
      <c r="D151" s="58">
        <v>0.1</v>
      </c>
      <c r="E151" s="58">
        <v>0.09</v>
      </c>
    </row>
    <row r="152" spans="1:5" hidden="1" x14ac:dyDescent="0.3">
      <c r="A152" s="56">
        <v>43600</v>
      </c>
      <c r="B152" s="58">
        <v>8.0000849999999998E-2</v>
      </c>
      <c r="C152" s="58">
        <v>0.08</v>
      </c>
      <c r="D152" s="58">
        <v>0.1</v>
      </c>
      <c r="E152" s="58">
        <v>0.09</v>
      </c>
    </row>
    <row r="153" spans="1:5" hidden="1" x14ac:dyDescent="0.3">
      <c r="A153" s="56">
        <v>43601</v>
      </c>
      <c r="B153" s="58">
        <v>8.0000809999999992E-2</v>
      </c>
      <c r="C153" s="58">
        <v>0.08</v>
      </c>
      <c r="D153" s="58">
        <v>0.1</v>
      </c>
      <c r="E153" s="58">
        <v>0.09</v>
      </c>
    </row>
    <row r="154" spans="1:5" hidden="1" x14ac:dyDescent="0.3">
      <c r="A154" s="56">
        <v>43602</v>
      </c>
      <c r="B154" s="58">
        <v>8.0003299999999999E-2</v>
      </c>
      <c r="C154" s="58">
        <v>0.08</v>
      </c>
      <c r="D154" s="58">
        <v>0.1</v>
      </c>
      <c r="E154" s="58">
        <v>0.09</v>
      </c>
    </row>
    <row r="155" spans="1:5" hidden="1" x14ac:dyDescent="0.3">
      <c r="A155" s="56">
        <v>43605</v>
      </c>
      <c r="B155" s="58">
        <v>8.0118030000000007E-2</v>
      </c>
      <c r="C155" s="58">
        <v>0.08</v>
      </c>
      <c r="D155" s="58">
        <v>0.1</v>
      </c>
      <c r="E155" s="58">
        <v>0.09</v>
      </c>
    </row>
    <row r="156" spans="1:5" hidden="1" x14ac:dyDescent="0.3">
      <c r="A156" s="56">
        <v>43606</v>
      </c>
      <c r="B156" s="58">
        <v>8.0003089999999999E-2</v>
      </c>
      <c r="C156" s="58">
        <v>0.08</v>
      </c>
      <c r="D156" s="58">
        <v>0.1</v>
      </c>
      <c r="E156" s="58">
        <v>0.09</v>
      </c>
    </row>
    <row r="157" spans="1:5" hidden="1" x14ac:dyDescent="0.3">
      <c r="A157" s="56">
        <v>43607</v>
      </c>
      <c r="B157" s="58">
        <v>8.0008979999999993E-2</v>
      </c>
      <c r="C157" s="58">
        <v>0.08</v>
      </c>
      <c r="D157" s="58">
        <v>0.1</v>
      </c>
      <c r="E157" s="58">
        <v>0.09</v>
      </c>
    </row>
    <row r="158" spans="1:5" hidden="1" x14ac:dyDescent="0.3">
      <c r="A158" s="57">
        <v>43607.25</v>
      </c>
      <c r="B158" s="58">
        <v>8.0033151366280808E-2</v>
      </c>
      <c r="C158" s="58">
        <v>0.08</v>
      </c>
      <c r="D158" s="58">
        <v>0.1</v>
      </c>
      <c r="E158" s="58">
        <v>0.09</v>
      </c>
    </row>
    <row r="159" spans="1:5" hidden="1" x14ac:dyDescent="0.3">
      <c r="A159" s="57">
        <v>43608.25</v>
      </c>
      <c r="B159" s="58">
        <v>8.0098090617195902E-2</v>
      </c>
      <c r="C159" s="58">
        <v>0.08</v>
      </c>
      <c r="D159" s="58">
        <v>0.1</v>
      </c>
      <c r="E159" s="58">
        <v>0.09</v>
      </c>
    </row>
    <row r="160" spans="1:5" hidden="1" x14ac:dyDescent="0.3">
      <c r="A160" s="57">
        <v>43611.25</v>
      </c>
      <c r="B160" s="58">
        <v>8.0079323622033502E-2</v>
      </c>
      <c r="C160" s="58">
        <v>0.08</v>
      </c>
      <c r="D160" s="58">
        <v>0.1</v>
      </c>
      <c r="E160" s="58">
        <v>0.09</v>
      </c>
    </row>
    <row r="161" spans="1:5" hidden="1" x14ac:dyDescent="0.3">
      <c r="A161" s="57">
        <v>43612.25</v>
      </c>
      <c r="B161" s="58">
        <v>8.0205398293488203E-2</v>
      </c>
      <c r="C161" s="58">
        <v>0.08</v>
      </c>
      <c r="D161" s="58">
        <v>0.1</v>
      </c>
      <c r="E161" s="58">
        <v>0.09</v>
      </c>
    </row>
    <row r="162" spans="1:5" hidden="1" x14ac:dyDescent="0.3">
      <c r="A162" s="57">
        <v>43613.25</v>
      </c>
      <c r="B162" s="58">
        <v>8.007048921176381E-2</v>
      </c>
      <c r="C162" s="58">
        <v>0.08</v>
      </c>
      <c r="D162" s="58">
        <v>0.1</v>
      </c>
      <c r="E162" s="58">
        <v>0.09</v>
      </c>
    </row>
    <row r="163" spans="1:5" hidden="1" x14ac:dyDescent="0.3">
      <c r="A163" s="57">
        <v>43614.25</v>
      </c>
      <c r="B163" s="58">
        <v>8.1396704914835999E-2</v>
      </c>
      <c r="C163" s="58">
        <v>0.08</v>
      </c>
      <c r="D163" s="58">
        <v>0.1</v>
      </c>
      <c r="E163" s="58">
        <v>0.09</v>
      </c>
    </row>
    <row r="164" spans="1:5" hidden="1" x14ac:dyDescent="0.3">
      <c r="A164" s="57">
        <v>43615.25</v>
      </c>
      <c r="B164" s="58">
        <v>8.9229477539728291E-2</v>
      </c>
      <c r="C164" s="58">
        <v>0.08</v>
      </c>
      <c r="D164" s="58">
        <v>0.1</v>
      </c>
      <c r="E164" s="58">
        <v>0.09</v>
      </c>
    </row>
    <row r="165" spans="1:5" hidden="1" x14ac:dyDescent="0.3">
      <c r="A165" s="57">
        <v>43619.25</v>
      </c>
      <c r="B165" s="58">
        <v>8.0763130000000002E-2</v>
      </c>
      <c r="C165" s="58">
        <v>0.08</v>
      </c>
      <c r="D165" s="58">
        <v>0.1</v>
      </c>
      <c r="E165" s="58">
        <v>0.09</v>
      </c>
    </row>
    <row r="166" spans="1:5" hidden="1" x14ac:dyDescent="0.3">
      <c r="A166" s="57">
        <v>43620.25</v>
      </c>
      <c r="B166" s="58">
        <v>8.0506980000000006E-2</v>
      </c>
      <c r="C166" s="58">
        <v>0.08</v>
      </c>
      <c r="D166" s="58">
        <v>0.1</v>
      </c>
      <c r="E166" s="58">
        <v>0.09</v>
      </c>
    </row>
    <row r="167" spans="1:5" hidden="1" x14ac:dyDescent="0.3">
      <c r="A167" s="57">
        <v>43621.25</v>
      </c>
      <c r="B167" s="58">
        <v>8.3902990000000011E-2</v>
      </c>
      <c r="C167" s="58">
        <v>0.08</v>
      </c>
      <c r="D167" s="58">
        <v>0.1</v>
      </c>
      <c r="E167" s="58">
        <v>0.09</v>
      </c>
    </row>
    <row r="168" spans="1:5" hidden="1" x14ac:dyDescent="0.3">
      <c r="A168" s="57">
        <v>43622.25</v>
      </c>
      <c r="B168" s="58">
        <v>8.237615999999999E-2</v>
      </c>
      <c r="C168" s="58">
        <v>0.08</v>
      </c>
      <c r="D168" s="58">
        <v>0.1</v>
      </c>
      <c r="E168" s="58">
        <v>0.09</v>
      </c>
    </row>
    <row r="169" spans="1:5" hidden="1" x14ac:dyDescent="0.3">
      <c r="A169" s="57">
        <v>43625.25</v>
      </c>
      <c r="B169" s="58">
        <v>8.4604079999999998E-2</v>
      </c>
      <c r="C169" s="58">
        <v>0.08</v>
      </c>
      <c r="D169" s="58">
        <v>0.1</v>
      </c>
      <c r="E169" s="58">
        <v>0.09</v>
      </c>
    </row>
    <row r="170" spans="1:5" hidden="1" x14ac:dyDescent="0.3">
      <c r="A170" s="57">
        <v>43626.25</v>
      </c>
      <c r="B170" s="58">
        <v>8.6942780000000011E-2</v>
      </c>
      <c r="C170" s="58">
        <v>0.08</v>
      </c>
      <c r="D170" s="58">
        <v>0.1</v>
      </c>
      <c r="E170" s="58">
        <v>0.09</v>
      </c>
    </row>
    <row r="171" spans="1:5" hidden="1" x14ac:dyDescent="0.3">
      <c r="A171" s="57">
        <v>43627.25</v>
      </c>
      <c r="B171" s="58">
        <v>8.9572529999999997E-2</v>
      </c>
      <c r="C171" s="58">
        <v>0.08</v>
      </c>
      <c r="D171" s="58">
        <v>0.1</v>
      </c>
      <c r="E171" s="58">
        <v>0.09</v>
      </c>
    </row>
    <row r="172" spans="1:5" hidden="1" x14ac:dyDescent="0.3">
      <c r="A172" s="57">
        <v>43628.25</v>
      </c>
      <c r="B172" s="58">
        <v>8.3901669999999998E-2</v>
      </c>
      <c r="C172" s="58">
        <v>0.08</v>
      </c>
      <c r="D172" s="58">
        <v>0.1</v>
      </c>
      <c r="E172" s="58">
        <v>0.09</v>
      </c>
    </row>
    <row r="173" spans="1:5" hidden="1" x14ac:dyDescent="0.3">
      <c r="A173" s="57">
        <v>43629.25</v>
      </c>
      <c r="B173" s="58">
        <v>8.0931010000000012E-2</v>
      </c>
      <c r="C173" s="58">
        <v>0.08</v>
      </c>
      <c r="D173" s="58">
        <v>0.1</v>
      </c>
      <c r="E173" s="58">
        <v>0.09</v>
      </c>
    </row>
    <row r="174" spans="1:5" hidden="1" x14ac:dyDescent="0.3">
      <c r="A174" s="57">
        <v>43632.25</v>
      </c>
      <c r="B174" s="58">
        <v>8.1889000000000003E-2</v>
      </c>
      <c r="C174" s="58">
        <v>0.08</v>
      </c>
      <c r="D174" s="58">
        <v>0.1</v>
      </c>
      <c r="E174" s="58">
        <v>0.09</v>
      </c>
    </row>
    <row r="175" spans="1:5" hidden="1" x14ac:dyDescent="0.3">
      <c r="A175" s="57">
        <v>43633.25</v>
      </c>
      <c r="B175" s="58">
        <v>8.1298919999999997E-2</v>
      </c>
      <c r="C175" s="58">
        <v>0.08</v>
      </c>
      <c r="D175" s="58">
        <v>0.1</v>
      </c>
      <c r="E175" s="58">
        <v>0.09</v>
      </c>
    </row>
    <row r="176" spans="1:5" hidden="1" x14ac:dyDescent="0.3">
      <c r="A176" s="57">
        <v>43634.25</v>
      </c>
      <c r="B176" s="58">
        <v>8.0861119999999995E-2</v>
      </c>
      <c r="C176" s="58">
        <v>0.08</v>
      </c>
      <c r="D176" s="58">
        <v>0.1</v>
      </c>
      <c r="E176" s="58">
        <v>0.09</v>
      </c>
    </row>
    <row r="177" spans="1:5" hidden="1" x14ac:dyDescent="0.3">
      <c r="A177" s="57">
        <v>43635.25</v>
      </c>
      <c r="B177" s="58">
        <v>8.0812969999999998E-2</v>
      </c>
      <c r="C177" s="58">
        <v>0.08</v>
      </c>
      <c r="D177" s="58">
        <v>0.1</v>
      </c>
      <c r="E177" s="58">
        <v>0.09</v>
      </c>
    </row>
    <row r="178" spans="1:5" hidden="1" x14ac:dyDescent="0.3">
      <c r="A178" s="57">
        <v>43636.25</v>
      </c>
      <c r="B178" s="58">
        <v>8.075215999999999E-2</v>
      </c>
      <c r="C178" s="58">
        <v>0.08</v>
      </c>
      <c r="D178" s="58">
        <v>0.1</v>
      </c>
      <c r="E178" s="58">
        <v>0.09</v>
      </c>
    </row>
    <row r="179" spans="1:5" hidden="1" x14ac:dyDescent="0.3">
      <c r="A179" s="57">
        <v>43639.25</v>
      </c>
      <c r="B179" s="58">
        <v>8.0571429999999999E-2</v>
      </c>
      <c r="C179" s="58">
        <v>0.08</v>
      </c>
      <c r="D179" s="58">
        <v>0.1</v>
      </c>
      <c r="E179" s="58">
        <v>0.09</v>
      </c>
    </row>
    <row r="180" spans="1:5" hidden="1" x14ac:dyDescent="0.3">
      <c r="A180" s="57">
        <v>43640.25</v>
      </c>
      <c r="B180" s="58">
        <v>8.1154110000000002E-2</v>
      </c>
      <c r="C180" s="58">
        <v>0.08</v>
      </c>
      <c r="D180" s="58">
        <v>0.1</v>
      </c>
      <c r="E180" s="58">
        <v>0.09</v>
      </c>
    </row>
    <row r="181" spans="1:5" hidden="1" x14ac:dyDescent="0.3">
      <c r="A181" s="57">
        <v>43641.25</v>
      </c>
      <c r="B181" s="58">
        <v>8.4703250000000008E-2</v>
      </c>
      <c r="C181" s="58">
        <v>0.08</v>
      </c>
      <c r="D181" s="58">
        <v>0.1</v>
      </c>
      <c r="E181" s="58">
        <v>0.09</v>
      </c>
    </row>
    <row r="182" spans="1:5" hidden="1" x14ac:dyDescent="0.3">
      <c r="A182" s="57">
        <v>43642.25</v>
      </c>
      <c r="B182" s="58">
        <v>8.1869099999999986E-2</v>
      </c>
      <c r="C182" s="58">
        <v>0.08</v>
      </c>
      <c r="D182" s="58">
        <v>0.1</v>
      </c>
      <c r="E182" s="58">
        <v>0.09</v>
      </c>
    </row>
    <row r="183" spans="1:5" hidden="1" x14ac:dyDescent="0.3">
      <c r="A183" s="57">
        <v>43643.25</v>
      </c>
      <c r="B183" s="58">
        <v>8.2509289999999999E-2</v>
      </c>
      <c r="C183" s="58">
        <v>0.08</v>
      </c>
      <c r="D183" s="58">
        <v>0.1</v>
      </c>
      <c r="E183" s="58">
        <v>0.09</v>
      </c>
    </row>
    <row r="184" spans="1:5" hidden="1" x14ac:dyDescent="0.3">
      <c r="A184" s="57">
        <v>43646.25</v>
      </c>
      <c r="B184" s="58">
        <v>9.0411850000000002E-2</v>
      </c>
      <c r="C184" s="58">
        <v>0.08</v>
      </c>
      <c r="D184" s="58">
        <v>0.1</v>
      </c>
      <c r="E184" s="58">
        <v>0.09</v>
      </c>
    </row>
    <row r="185" spans="1:5" hidden="1" x14ac:dyDescent="0.3">
      <c r="A185" s="57">
        <v>43647.25</v>
      </c>
      <c r="B185" s="58">
        <v>8.3732840000000003E-2</v>
      </c>
      <c r="C185" s="58">
        <v>0.08</v>
      </c>
      <c r="D185" s="58">
        <v>0.1</v>
      </c>
      <c r="E185" s="58">
        <v>0.09</v>
      </c>
    </row>
    <row r="186" spans="1:5" hidden="1" x14ac:dyDescent="0.3">
      <c r="A186" s="57">
        <v>43648.25</v>
      </c>
      <c r="B186" s="58">
        <v>8.2446420000000006E-2</v>
      </c>
      <c r="C186" s="58">
        <v>0.08</v>
      </c>
      <c r="D186" s="58">
        <v>0.1</v>
      </c>
      <c r="E186" s="58">
        <v>0.09</v>
      </c>
    </row>
    <row r="187" spans="1:5" hidden="1" x14ac:dyDescent="0.3">
      <c r="A187" s="57">
        <v>43649.25</v>
      </c>
      <c r="B187" s="58">
        <v>8.1092340000000013E-2</v>
      </c>
      <c r="C187" s="58">
        <v>0.08</v>
      </c>
      <c r="D187" s="58">
        <v>0.1</v>
      </c>
      <c r="E187" s="58">
        <v>0.09</v>
      </c>
    </row>
    <row r="188" spans="1:5" hidden="1" x14ac:dyDescent="0.3">
      <c r="A188" s="57">
        <v>43650.25</v>
      </c>
      <c r="B188" s="58">
        <v>8.1979099999999999E-2</v>
      </c>
      <c r="C188" s="58">
        <v>0.08</v>
      </c>
      <c r="D188" s="58">
        <v>0.1</v>
      </c>
      <c r="E188" s="58">
        <v>0.09</v>
      </c>
    </row>
    <row r="189" spans="1:5" hidden="1" x14ac:dyDescent="0.3">
      <c r="A189" s="57">
        <v>43654.25</v>
      </c>
      <c r="B189" s="58">
        <v>8.1349110000000002E-2</v>
      </c>
      <c r="C189" s="58">
        <v>0.08</v>
      </c>
      <c r="D189" s="58">
        <v>0.1</v>
      </c>
      <c r="E189" s="58">
        <v>0.09</v>
      </c>
    </row>
    <row r="190" spans="1:5" hidden="1" x14ac:dyDescent="0.3">
      <c r="A190" s="57">
        <v>43655.25</v>
      </c>
      <c r="B190" s="58">
        <v>8.1477569999999999E-2</v>
      </c>
      <c r="C190" s="58">
        <v>0.08</v>
      </c>
      <c r="D190" s="58">
        <v>0.1</v>
      </c>
      <c r="E190" s="58">
        <v>0.09</v>
      </c>
    </row>
    <row r="191" spans="1:5" hidden="1" x14ac:dyDescent="0.3">
      <c r="A191" s="57">
        <v>43656.25</v>
      </c>
      <c r="B191" s="58">
        <v>8.0464330000000001E-2</v>
      </c>
      <c r="C191" s="58">
        <v>0.08</v>
      </c>
      <c r="D191" s="58">
        <v>0.1</v>
      </c>
      <c r="E191" s="58">
        <v>0.09</v>
      </c>
    </row>
    <row r="192" spans="1:5" hidden="1" x14ac:dyDescent="0.3">
      <c r="A192" s="57">
        <v>43657.25</v>
      </c>
      <c r="B192" s="58">
        <v>8.0625599999999992E-2</v>
      </c>
      <c r="C192" s="58">
        <v>0.08</v>
      </c>
      <c r="D192" s="58">
        <v>0.1</v>
      </c>
      <c r="E192" s="58">
        <v>0.09</v>
      </c>
    </row>
    <row r="193" spans="1:5" hidden="1" x14ac:dyDescent="0.3">
      <c r="A193" s="57">
        <v>43660.25</v>
      </c>
      <c r="B193" s="58">
        <v>8.0754309999999996E-2</v>
      </c>
      <c r="C193" s="58">
        <v>0.08</v>
      </c>
      <c r="D193" s="58">
        <v>0.1</v>
      </c>
      <c r="E193" s="58">
        <v>0.09</v>
      </c>
    </row>
    <row r="194" spans="1:5" hidden="1" x14ac:dyDescent="0.3">
      <c r="A194" s="57">
        <v>43661.25</v>
      </c>
      <c r="B194" s="58">
        <v>8.1440120000000005E-2</v>
      </c>
      <c r="C194" s="58">
        <v>0.08</v>
      </c>
      <c r="D194" s="58">
        <v>0.1</v>
      </c>
      <c r="E194" s="58">
        <v>0.09</v>
      </c>
    </row>
    <row r="195" spans="1:5" hidden="1" x14ac:dyDescent="0.3">
      <c r="A195" s="57">
        <v>43662.25</v>
      </c>
      <c r="B195" s="58">
        <v>8.0502589999999999E-2</v>
      </c>
      <c r="C195" s="58">
        <v>0.08</v>
      </c>
      <c r="D195" s="58">
        <v>0.1</v>
      </c>
      <c r="E195" s="58">
        <v>0.09</v>
      </c>
    </row>
    <row r="196" spans="1:5" hidden="1" x14ac:dyDescent="0.3">
      <c r="A196" s="57">
        <v>43663.25</v>
      </c>
      <c r="B196" s="58">
        <v>8.0272659999999996E-2</v>
      </c>
      <c r="C196" s="58">
        <v>0.08</v>
      </c>
      <c r="D196" s="58">
        <v>0.1</v>
      </c>
      <c r="E196" s="58">
        <v>0.09</v>
      </c>
    </row>
    <row r="197" spans="1:5" hidden="1" x14ac:dyDescent="0.3">
      <c r="A197" s="57">
        <v>43664.25</v>
      </c>
      <c r="B197" s="58">
        <v>8.0398650000000002E-2</v>
      </c>
      <c r="C197" s="58">
        <v>0.08</v>
      </c>
      <c r="D197" s="58">
        <v>0.1</v>
      </c>
      <c r="E197" s="58">
        <v>0.09</v>
      </c>
    </row>
    <row r="198" spans="1:5" hidden="1" x14ac:dyDescent="0.3">
      <c r="A198" s="57">
        <v>43667.25</v>
      </c>
      <c r="B198" s="58">
        <v>8.0165840000000002E-2</v>
      </c>
      <c r="C198" s="58">
        <v>0.08</v>
      </c>
      <c r="D198" s="58">
        <v>0.1</v>
      </c>
      <c r="E198" s="58">
        <v>0.09</v>
      </c>
    </row>
    <row r="199" spans="1:5" hidden="1" x14ac:dyDescent="0.3">
      <c r="A199" s="57">
        <v>43668.25</v>
      </c>
      <c r="B199" s="58">
        <v>8.0084470000000005E-2</v>
      </c>
      <c r="C199" s="58">
        <v>0.08</v>
      </c>
      <c r="D199" s="58">
        <v>0.1</v>
      </c>
      <c r="E199" s="58">
        <v>0.09</v>
      </c>
    </row>
    <row r="200" spans="1:5" hidden="1" x14ac:dyDescent="0.3">
      <c r="A200" s="57">
        <v>43669.25</v>
      </c>
      <c r="B200" s="58">
        <v>8.0277580000000001E-2</v>
      </c>
      <c r="C200" s="58">
        <v>0.08</v>
      </c>
      <c r="D200" s="58">
        <v>0.1</v>
      </c>
      <c r="E200" s="58">
        <v>0.09</v>
      </c>
    </row>
    <row r="201" spans="1:5" hidden="1" x14ac:dyDescent="0.3">
      <c r="A201" s="57">
        <v>43670.25</v>
      </c>
      <c r="B201" s="58">
        <v>8.0403210000000003E-2</v>
      </c>
      <c r="C201" s="58">
        <v>0.08</v>
      </c>
      <c r="D201" s="58">
        <v>0.1</v>
      </c>
      <c r="E201" s="58">
        <v>0.09</v>
      </c>
    </row>
    <row r="202" spans="1:5" hidden="1" x14ac:dyDescent="0.3">
      <c r="A202" s="57">
        <v>43671.25</v>
      </c>
      <c r="B202" s="58">
        <v>8.0699500000000007E-2</v>
      </c>
      <c r="C202" s="58">
        <v>0.08</v>
      </c>
      <c r="D202" s="58">
        <v>0.1</v>
      </c>
      <c r="E202" s="58">
        <v>0.09</v>
      </c>
    </row>
    <row r="203" spans="1:5" hidden="1" x14ac:dyDescent="0.3">
      <c r="A203" s="57">
        <v>43674.25</v>
      </c>
      <c r="B203" s="58">
        <v>8.1061939999999999E-2</v>
      </c>
      <c r="C203" s="58">
        <v>0.08</v>
      </c>
      <c r="D203" s="58">
        <v>0.1</v>
      </c>
      <c r="E203" s="58">
        <v>0.09</v>
      </c>
    </row>
    <row r="204" spans="1:5" hidden="1" x14ac:dyDescent="0.3">
      <c r="A204" s="57">
        <v>43675.25</v>
      </c>
      <c r="B204" s="58">
        <v>8.14555E-2</v>
      </c>
      <c r="C204" s="58">
        <v>0.08</v>
      </c>
      <c r="D204" s="58">
        <v>0.1</v>
      </c>
      <c r="E204" s="58">
        <v>0.09</v>
      </c>
    </row>
    <row r="205" spans="1:5" hidden="1" x14ac:dyDescent="0.3">
      <c r="A205" s="57">
        <v>43676.25</v>
      </c>
      <c r="B205" s="58">
        <v>8.2665290000000002E-2</v>
      </c>
      <c r="C205" s="58">
        <v>0.08</v>
      </c>
      <c r="D205" s="58">
        <v>0.1</v>
      </c>
      <c r="E205" s="58">
        <v>0.09</v>
      </c>
    </row>
    <row r="206" spans="1:5" hidden="1" x14ac:dyDescent="0.3">
      <c r="A206" s="57">
        <v>43677.25</v>
      </c>
      <c r="B206" s="58">
        <v>8.269493E-2</v>
      </c>
      <c r="C206" s="58">
        <v>0.08</v>
      </c>
      <c r="D206" s="58">
        <v>0.1</v>
      </c>
      <c r="E206" s="58">
        <v>0.09</v>
      </c>
    </row>
    <row r="207" spans="1:5" hidden="1" x14ac:dyDescent="0.3">
      <c r="A207" s="57">
        <v>43678.25</v>
      </c>
      <c r="B207" s="58">
        <v>8.0386600000000002E-2</v>
      </c>
      <c r="C207" s="58">
        <v>0.08</v>
      </c>
      <c r="D207" s="58">
        <v>0.1</v>
      </c>
      <c r="E207" s="58">
        <v>0.09</v>
      </c>
    </row>
    <row r="208" spans="1:5" hidden="1" x14ac:dyDescent="0.3">
      <c r="A208" s="57">
        <v>43681.25</v>
      </c>
      <c r="B208" s="58">
        <v>8.0138770000000012E-2</v>
      </c>
      <c r="C208" s="58">
        <v>0.08</v>
      </c>
      <c r="D208" s="58">
        <v>0.1</v>
      </c>
      <c r="E208" s="58">
        <v>0.09</v>
      </c>
    </row>
    <row r="209" spans="1:5" hidden="1" x14ac:dyDescent="0.3">
      <c r="A209" s="57">
        <v>43682.25</v>
      </c>
      <c r="B209" s="58">
        <v>8.0928760000000002E-2</v>
      </c>
      <c r="C209" s="58">
        <v>0.08</v>
      </c>
      <c r="D209" s="58">
        <v>0.1</v>
      </c>
      <c r="E209" s="58">
        <v>0.09</v>
      </c>
    </row>
    <row r="210" spans="1:5" hidden="1" x14ac:dyDescent="0.3">
      <c r="A210" s="57">
        <v>43683.25</v>
      </c>
      <c r="B210" s="58">
        <v>8.1169439999999995E-2</v>
      </c>
      <c r="C210" s="58">
        <v>0.08</v>
      </c>
      <c r="D210" s="58">
        <v>0.1</v>
      </c>
      <c r="E210" s="58">
        <v>0.09</v>
      </c>
    </row>
    <row r="211" spans="1:5" x14ac:dyDescent="0.3">
      <c r="A211" s="57">
        <v>43684.25</v>
      </c>
      <c r="B211" s="58">
        <v>8.2549639999999994E-2</v>
      </c>
      <c r="C211" s="58">
        <v>0.08</v>
      </c>
      <c r="D211" s="58">
        <v>0.1</v>
      </c>
      <c r="E211" s="58">
        <v>0.09</v>
      </c>
    </row>
    <row r="212" spans="1:5" x14ac:dyDescent="0.3">
      <c r="A212" s="57">
        <v>43685.25</v>
      </c>
      <c r="B212" s="58">
        <v>8.6119299999999996E-2</v>
      </c>
      <c r="C212" s="58">
        <v>0.08</v>
      </c>
      <c r="D212" s="58">
        <v>0.1</v>
      </c>
      <c r="E212" s="58">
        <v>0.09</v>
      </c>
    </row>
    <row r="213" spans="1:5" x14ac:dyDescent="0.3">
      <c r="A213" s="57">
        <v>43688.25</v>
      </c>
      <c r="B213" s="58">
        <v>8.9664000000000008E-2</v>
      </c>
      <c r="C213" s="58">
        <v>0.08</v>
      </c>
      <c r="D213" s="58">
        <v>0.1</v>
      </c>
      <c r="E213" s="58">
        <v>0.09</v>
      </c>
    </row>
    <row r="214" spans="1:5" x14ac:dyDescent="0.3">
      <c r="A214" s="57">
        <v>43689.25</v>
      </c>
      <c r="B214" s="58">
        <v>8.2877580000000006E-2</v>
      </c>
      <c r="C214" s="58">
        <v>0.08</v>
      </c>
      <c r="D214" s="58">
        <v>0.1</v>
      </c>
      <c r="E214" s="58">
        <v>0.09</v>
      </c>
    </row>
    <row r="215" spans="1:5" x14ac:dyDescent="0.3">
      <c r="A215" s="57">
        <v>43690.25</v>
      </c>
      <c r="B215" s="58">
        <v>8.0986390000000005E-2</v>
      </c>
      <c r="C215" s="58">
        <v>0.08</v>
      </c>
      <c r="D215" s="58">
        <v>0.1</v>
      </c>
      <c r="E215" s="58">
        <v>0.09</v>
      </c>
    </row>
    <row r="216" spans="1:5" x14ac:dyDescent="0.3">
      <c r="A216" s="57">
        <v>43691</v>
      </c>
      <c r="B216" s="58">
        <v>8.1685170000000001E-2</v>
      </c>
      <c r="C216" s="58">
        <v>0.08</v>
      </c>
      <c r="D216" s="58">
        <v>0.1</v>
      </c>
      <c r="E216" s="58">
        <v>0.09</v>
      </c>
    </row>
    <row r="217" spans="1:5" x14ac:dyDescent="0.3">
      <c r="A217" s="57">
        <v>43692</v>
      </c>
      <c r="B217" s="58">
        <v>8.3042069999999996E-2</v>
      </c>
      <c r="C217" s="58">
        <v>0.08</v>
      </c>
      <c r="D217" s="58">
        <v>0.1</v>
      </c>
      <c r="E217" s="58">
        <v>0.09</v>
      </c>
    </row>
    <row r="218" spans="1:5" x14ac:dyDescent="0.3">
      <c r="A218" s="57">
        <v>43693</v>
      </c>
      <c r="B218" s="58">
        <v>8.2534369999999996E-2</v>
      </c>
      <c r="C218" s="58">
        <v>0.08</v>
      </c>
      <c r="D218" s="58">
        <v>0.1</v>
      </c>
      <c r="E218" s="58">
        <v>0.09</v>
      </c>
    </row>
    <row r="219" spans="1:5" x14ac:dyDescent="0.3">
      <c r="A219" s="57">
        <v>43696</v>
      </c>
      <c r="B219" s="58">
        <v>8.2663499999999987E-2</v>
      </c>
      <c r="C219" s="58">
        <v>0.08</v>
      </c>
      <c r="D219" s="58">
        <v>0.1</v>
      </c>
      <c r="E219" s="58">
        <v>0.09</v>
      </c>
    </row>
    <row r="220" spans="1:5" x14ac:dyDescent="0.3">
      <c r="A220" s="57">
        <v>43697</v>
      </c>
      <c r="B220" s="58">
        <v>8.3723080000000005E-2</v>
      </c>
      <c r="C220" s="58">
        <v>0.08</v>
      </c>
      <c r="D220" s="58">
        <v>0.1</v>
      </c>
      <c r="E220" s="58">
        <v>0.09</v>
      </c>
    </row>
    <row r="221" spans="1:5" x14ac:dyDescent="0.3">
      <c r="A221" s="57">
        <v>43698</v>
      </c>
      <c r="B221" s="58">
        <v>8.2044400000000003E-2</v>
      </c>
      <c r="C221" s="58">
        <v>0.08</v>
      </c>
      <c r="D221" s="58">
        <v>0.1</v>
      </c>
      <c r="E221" s="58">
        <v>0.09</v>
      </c>
    </row>
    <row r="222" spans="1:5" x14ac:dyDescent="0.3">
      <c r="A222" s="57">
        <v>43699</v>
      </c>
      <c r="B222" s="58">
        <v>8.7834230000000013E-2</v>
      </c>
      <c r="C222" s="58">
        <v>0.08</v>
      </c>
      <c r="D222" s="58">
        <v>0.1</v>
      </c>
      <c r="E222" s="58">
        <v>0.09</v>
      </c>
    </row>
    <row r="223" spans="1:5" x14ac:dyDescent="0.3">
      <c r="A223" s="57">
        <v>43700</v>
      </c>
      <c r="B223" s="58">
        <v>9.689049000000001E-2</v>
      </c>
      <c r="C223" s="58">
        <v>0.08</v>
      </c>
      <c r="D223" s="58">
        <v>0.1</v>
      </c>
      <c r="E223" s="58">
        <v>0.09</v>
      </c>
    </row>
    <row r="224" spans="1:5" x14ac:dyDescent="0.3">
      <c r="A224" s="57">
        <v>43703</v>
      </c>
      <c r="B224" s="58">
        <v>9.6701419999999996E-2</v>
      </c>
      <c r="C224" s="58">
        <v>0.08</v>
      </c>
      <c r="D224" s="58">
        <v>0.1</v>
      </c>
      <c r="E224" s="58">
        <v>0.09</v>
      </c>
    </row>
    <row r="225" spans="1:15" x14ac:dyDescent="0.3">
      <c r="A225" s="57">
        <v>43704</v>
      </c>
      <c r="B225" s="58">
        <v>9.8802840000000003E-2</v>
      </c>
      <c r="C225" s="58">
        <v>0.08</v>
      </c>
      <c r="D225" s="58">
        <v>0.1</v>
      </c>
      <c r="E225" s="58">
        <v>0.09</v>
      </c>
    </row>
    <row r="226" spans="1:15" x14ac:dyDescent="0.3">
      <c r="A226" s="57">
        <v>43705</v>
      </c>
      <c r="B226" s="58">
        <v>9.5765959999999997E-2</v>
      </c>
      <c r="C226" s="58">
        <v>0.08</v>
      </c>
      <c r="D226" s="58">
        <v>0.1</v>
      </c>
      <c r="E226" s="58">
        <v>0.09</v>
      </c>
    </row>
    <row r="227" spans="1:15" x14ac:dyDescent="0.3">
      <c r="A227" s="57">
        <v>43706</v>
      </c>
      <c r="B227" s="58">
        <v>9.6572900000000003E-2</v>
      </c>
      <c r="C227" s="58">
        <v>0.08</v>
      </c>
      <c r="D227" s="58">
        <v>0.1</v>
      </c>
      <c r="E227" s="58">
        <v>0.09</v>
      </c>
    </row>
    <row r="228" spans="1:15" ht="15.6" x14ac:dyDescent="0.3">
      <c r="A228" s="57">
        <v>43710</v>
      </c>
      <c r="B228" s="58">
        <v>9.0815610000000005E-2</v>
      </c>
      <c r="C228" s="58">
        <v>0.08</v>
      </c>
      <c r="D228" s="58">
        <v>0.1</v>
      </c>
      <c r="E228" s="58">
        <v>0.09</v>
      </c>
      <c r="L228" s="228" t="s">
        <v>74</v>
      </c>
      <c r="M228" s="228"/>
      <c r="N228" s="228"/>
      <c r="O228" s="228"/>
    </row>
    <row r="229" spans="1:15" x14ac:dyDescent="0.3">
      <c r="A229" s="57">
        <v>43711</v>
      </c>
      <c r="B229" s="58">
        <v>8.4537109999999999E-2</v>
      </c>
      <c r="C229" s="58">
        <v>0.08</v>
      </c>
      <c r="D229" s="58">
        <v>0.1</v>
      </c>
      <c r="E229" s="58">
        <v>0.09</v>
      </c>
      <c r="L229" s="263" t="s">
        <v>122</v>
      </c>
      <c r="M229" s="263"/>
      <c r="N229" s="263"/>
      <c r="O229" s="263"/>
    </row>
    <row r="230" spans="1:15" x14ac:dyDescent="0.3">
      <c r="A230" s="57">
        <v>43712</v>
      </c>
      <c r="B230" s="58">
        <v>8.0658800000000003E-2</v>
      </c>
      <c r="C230" s="58">
        <v>0.08</v>
      </c>
      <c r="D230" s="58">
        <v>0.1</v>
      </c>
      <c r="E230" s="58">
        <v>0.09</v>
      </c>
    </row>
    <row r="231" spans="1:15" x14ac:dyDescent="0.3">
      <c r="A231" s="57">
        <v>43713</v>
      </c>
      <c r="B231" s="58">
        <v>8.0718250000000005E-2</v>
      </c>
      <c r="C231" s="58">
        <v>0.08</v>
      </c>
      <c r="D231" s="58">
        <v>0.1</v>
      </c>
      <c r="E231" s="58">
        <v>0.09</v>
      </c>
    </row>
    <row r="232" spans="1:15" x14ac:dyDescent="0.3">
      <c r="A232" s="57">
        <v>43714</v>
      </c>
      <c r="B232" s="58">
        <v>8.101955999999999E-2</v>
      </c>
      <c r="C232" s="58">
        <v>0.08</v>
      </c>
      <c r="D232" s="58">
        <v>0.1</v>
      </c>
      <c r="E232" s="58">
        <v>0.09</v>
      </c>
      <c r="L232" s="230" t="s">
        <v>0</v>
      </c>
      <c r="M232" s="230"/>
      <c r="N232" s="230"/>
      <c r="O232" s="230"/>
    </row>
    <row r="233" spans="1:15" x14ac:dyDescent="0.3">
      <c r="A233" s="57">
        <v>43717</v>
      </c>
      <c r="B233" s="58">
        <v>8.1757700000000003E-2</v>
      </c>
      <c r="C233" s="58">
        <v>0.08</v>
      </c>
      <c r="D233" s="58">
        <v>0.1</v>
      </c>
      <c r="E233" s="58">
        <v>0.09</v>
      </c>
    </row>
    <row r="234" spans="1:15" x14ac:dyDescent="0.3">
      <c r="A234" s="57">
        <v>43718</v>
      </c>
      <c r="B234" s="58">
        <v>8.4105029999999997E-2</v>
      </c>
      <c r="C234" s="58">
        <v>8.2500000000000004E-2</v>
      </c>
      <c r="D234" s="58">
        <v>0.10249999999999999</v>
      </c>
      <c r="E234" s="58">
        <v>9.2499999999999999E-2</v>
      </c>
    </row>
    <row r="235" spans="1:15" x14ac:dyDescent="0.3">
      <c r="A235" s="57">
        <v>43719</v>
      </c>
      <c r="B235" s="58">
        <v>8.5192890000000007E-2</v>
      </c>
      <c r="C235" s="58">
        <v>8.2500000000000004E-2</v>
      </c>
      <c r="D235" s="58">
        <v>0.10249999999999999</v>
      </c>
      <c r="E235" s="58">
        <v>9.2499999999999999E-2</v>
      </c>
    </row>
    <row r="236" spans="1:15" x14ac:dyDescent="0.3">
      <c r="A236" s="57">
        <v>43720</v>
      </c>
      <c r="B236" s="58">
        <v>8.9911930000000015E-2</v>
      </c>
      <c r="C236" s="58">
        <v>8.2500000000000004E-2</v>
      </c>
      <c r="D236" s="58">
        <v>0.10249999999999999</v>
      </c>
      <c r="E236" s="58">
        <v>9.2499999999999999E-2</v>
      </c>
    </row>
    <row r="237" spans="1:15" x14ac:dyDescent="0.3">
      <c r="A237" s="57">
        <v>43721</v>
      </c>
      <c r="B237" s="58">
        <v>9.3915419999999999E-2</v>
      </c>
      <c r="C237" s="58">
        <v>8.2500000000000004E-2</v>
      </c>
      <c r="D237" s="58">
        <v>0.10249999999999999</v>
      </c>
      <c r="E237" s="58">
        <v>9.2499999999999999E-2</v>
      </c>
    </row>
    <row r="238" spans="1:15" x14ac:dyDescent="0.3">
      <c r="A238" s="57">
        <v>43724</v>
      </c>
      <c r="B238" s="58">
        <v>8.5602540000000005E-2</v>
      </c>
      <c r="C238" s="58">
        <v>8.2500000000000004E-2</v>
      </c>
      <c r="D238" s="58">
        <v>0.10249999999999999</v>
      </c>
      <c r="E238" s="58">
        <v>9.2499999999999999E-2</v>
      </c>
    </row>
    <row r="239" spans="1:15" x14ac:dyDescent="0.3">
      <c r="A239" s="57">
        <v>43725</v>
      </c>
      <c r="B239" s="58">
        <v>8.5834379999999988E-2</v>
      </c>
      <c r="C239" s="58">
        <v>8.2500000000000004E-2</v>
      </c>
      <c r="D239" s="58">
        <v>0.10249999999999999</v>
      </c>
      <c r="E239" s="58">
        <v>9.2499999999999999E-2</v>
      </c>
    </row>
    <row r="240" spans="1:15" x14ac:dyDescent="0.3">
      <c r="A240" s="57">
        <v>43726</v>
      </c>
      <c r="B240" s="58">
        <v>8.4135430000000011E-2</v>
      </c>
      <c r="C240" s="58">
        <v>8.2500000000000004E-2</v>
      </c>
      <c r="D240" s="58">
        <v>0.10249999999999999</v>
      </c>
      <c r="E240" s="58">
        <v>9.2499999999999999E-2</v>
      </c>
    </row>
    <row r="241" spans="1:5" x14ac:dyDescent="0.3">
      <c r="A241" s="57">
        <v>43727</v>
      </c>
      <c r="B241" s="58">
        <v>8.5721450000000005E-2</v>
      </c>
      <c r="C241" s="58">
        <v>8.2500000000000004E-2</v>
      </c>
      <c r="D241" s="58">
        <v>0.10249999999999999</v>
      </c>
      <c r="E241" s="58">
        <v>9.2499999999999999E-2</v>
      </c>
    </row>
    <row r="242" spans="1:5" x14ac:dyDescent="0.3">
      <c r="A242" s="57">
        <v>43728</v>
      </c>
      <c r="B242" s="58">
        <v>9.6461000000000005E-2</v>
      </c>
      <c r="C242" s="58">
        <v>8.2500000000000004E-2</v>
      </c>
      <c r="D242" s="58">
        <v>0.10249999999999999</v>
      </c>
      <c r="E242" s="58">
        <v>9.2499999999999999E-2</v>
      </c>
    </row>
    <row r="243" spans="1:5" x14ac:dyDescent="0.3">
      <c r="A243" s="57">
        <v>43731</v>
      </c>
      <c r="B243" s="58">
        <v>0.10063081</v>
      </c>
      <c r="C243" s="58">
        <v>8.2500000000000004E-2</v>
      </c>
      <c r="D243" s="58">
        <v>0.10249999999999999</v>
      </c>
      <c r="E243" s="58">
        <v>9.2499999999999999E-2</v>
      </c>
    </row>
    <row r="244" spans="1:5" x14ac:dyDescent="0.3">
      <c r="A244" s="57">
        <v>43732</v>
      </c>
      <c r="B244" s="58">
        <v>0.10109479</v>
      </c>
      <c r="C244" s="58">
        <v>8.2500000000000004E-2</v>
      </c>
      <c r="D244" s="58">
        <v>0.10249999999999999</v>
      </c>
      <c r="E244" s="58">
        <v>9.2499999999999999E-2</v>
      </c>
    </row>
    <row r="245" spans="1:5" x14ac:dyDescent="0.3">
      <c r="A245" s="57">
        <v>43733</v>
      </c>
      <c r="B245" s="58">
        <v>0.10001338999999999</v>
      </c>
      <c r="C245" s="58">
        <v>8.2500000000000004E-2</v>
      </c>
      <c r="D245" s="58">
        <v>0.10249999999999999</v>
      </c>
      <c r="E245" s="58">
        <v>9.2499999999999999E-2</v>
      </c>
    </row>
    <row r="246" spans="1:5" x14ac:dyDescent="0.3">
      <c r="A246" s="57">
        <v>43734</v>
      </c>
      <c r="B246" s="58">
        <v>9.1959040000000006E-2</v>
      </c>
      <c r="C246" s="58">
        <v>8.2500000000000004E-2</v>
      </c>
      <c r="D246" s="58">
        <v>0.10249999999999999</v>
      </c>
      <c r="E246" s="58">
        <v>9.2499999999999999E-2</v>
      </c>
    </row>
    <row r="247" spans="1:5" x14ac:dyDescent="0.3">
      <c r="A247" s="57">
        <v>43735</v>
      </c>
      <c r="B247" s="58">
        <v>8.4866799999999992E-2</v>
      </c>
      <c r="C247" s="58">
        <v>8.2500000000000004E-2</v>
      </c>
      <c r="D247" s="58">
        <v>0.10249999999999999</v>
      </c>
      <c r="E247" s="58">
        <v>9.2499999999999999E-2</v>
      </c>
    </row>
    <row r="248" spans="1:5" x14ac:dyDescent="0.3">
      <c r="A248" s="57">
        <v>43738</v>
      </c>
      <c r="B248" s="58">
        <v>8.759169E-2</v>
      </c>
      <c r="C248" s="58">
        <v>8.2500000000000004E-2</v>
      </c>
      <c r="D248" s="58">
        <v>0.10249999999999999</v>
      </c>
      <c r="E248" s="58">
        <v>9.2499999999999999E-2</v>
      </c>
    </row>
    <row r="249" spans="1:5" x14ac:dyDescent="0.3">
      <c r="A249" s="57">
        <v>43739</v>
      </c>
      <c r="B249" s="58">
        <v>8.4441130000000003E-2</v>
      </c>
      <c r="C249" s="58">
        <v>8.2500000000000004E-2</v>
      </c>
      <c r="D249" s="58">
        <v>0.10249999999999999</v>
      </c>
      <c r="E249" s="58">
        <v>9.2499999999999999E-2</v>
      </c>
    </row>
    <row r="250" spans="1:5" x14ac:dyDescent="0.3">
      <c r="A250" s="57">
        <v>43740</v>
      </c>
      <c r="B250" s="58">
        <v>8.4553239999999988E-2</v>
      </c>
      <c r="C250" s="58">
        <v>8.2500000000000004E-2</v>
      </c>
      <c r="D250" s="58">
        <v>0.10249999999999999</v>
      </c>
      <c r="E250" s="58">
        <v>9.2499999999999999E-2</v>
      </c>
    </row>
    <row r="251" spans="1:5" x14ac:dyDescent="0.3">
      <c r="A251" s="57">
        <v>43741</v>
      </c>
      <c r="B251" s="58">
        <v>8.399384E-2</v>
      </c>
      <c r="C251" s="58">
        <v>8.2500000000000004E-2</v>
      </c>
      <c r="D251" s="58">
        <v>0.10249999999999999</v>
      </c>
      <c r="E251" s="58">
        <v>9.2499999999999999E-2</v>
      </c>
    </row>
    <row r="252" spans="1:5" x14ac:dyDescent="0.3">
      <c r="A252" s="57">
        <v>43742</v>
      </c>
      <c r="B252" s="58">
        <v>8.4128930000000005E-2</v>
      </c>
      <c r="C252" s="58">
        <v>8.2500000000000004E-2</v>
      </c>
      <c r="D252" s="58">
        <v>0.10249999999999999</v>
      </c>
      <c r="E252" s="58">
        <v>9.2499999999999999E-2</v>
      </c>
    </row>
    <row r="253" spans="1:5" x14ac:dyDescent="0.3">
      <c r="A253" s="57">
        <v>43745</v>
      </c>
      <c r="B253" s="58">
        <v>8.4139839999999994E-2</v>
      </c>
      <c r="C253" s="58">
        <v>8.2500000000000004E-2</v>
      </c>
      <c r="D253" s="58">
        <v>0.10249999999999999</v>
      </c>
      <c r="E253" s="58">
        <v>9.2499999999999999E-2</v>
      </c>
    </row>
    <row r="254" spans="1:5" x14ac:dyDescent="0.3">
      <c r="A254" s="57">
        <v>43746</v>
      </c>
      <c r="B254" s="58">
        <v>8.3681509999999987E-2</v>
      </c>
      <c r="C254" s="58">
        <v>8.2500000000000004E-2</v>
      </c>
      <c r="D254" s="58">
        <v>0.10249999999999999</v>
      </c>
      <c r="E254" s="58">
        <v>9.2499999999999999E-2</v>
      </c>
    </row>
    <row r="255" spans="1:5" x14ac:dyDescent="0.3">
      <c r="A255" s="57">
        <v>43747</v>
      </c>
      <c r="B255" s="58">
        <v>8.3505019999999999E-2</v>
      </c>
      <c r="C255" s="58">
        <v>8.2500000000000004E-2</v>
      </c>
      <c r="D255" s="58">
        <v>0.10249999999999999</v>
      </c>
      <c r="E255" s="58">
        <v>9.2499999999999999E-2</v>
      </c>
    </row>
    <row r="256" spans="1:5" x14ac:dyDescent="0.3">
      <c r="A256" s="57">
        <v>43748</v>
      </c>
      <c r="B256" s="58">
        <v>8.3676689999999998E-2</v>
      </c>
      <c r="C256" s="58">
        <v>8.2500000000000004E-2</v>
      </c>
      <c r="D256" s="58">
        <v>0.10249999999999999</v>
      </c>
      <c r="E256" s="58">
        <v>9.2499999999999999E-2</v>
      </c>
    </row>
    <row r="257" spans="1:5" x14ac:dyDescent="0.3">
      <c r="A257" s="57">
        <v>43749</v>
      </c>
      <c r="B257" s="58">
        <v>8.3670960000000003E-2</v>
      </c>
      <c r="C257" s="58">
        <v>8.2500000000000004E-2</v>
      </c>
      <c r="D257" s="58">
        <v>0.10249999999999999</v>
      </c>
      <c r="E257" s="58">
        <v>9.2499999999999999E-2</v>
      </c>
    </row>
    <row r="258" spans="1:5" x14ac:dyDescent="0.3">
      <c r="A258" s="57">
        <v>43752</v>
      </c>
      <c r="B258" s="58">
        <v>8.3907900000000007E-2</v>
      </c>
      <c r="C258" s="58">
        <v>8.2500000000000004E-2</v>
      </c>
      <c r="D258" s="58">
        <v>0.10249999999999999</v>
      </c>
      <c r="E258" s="58">
        <v>9.2499999999999999E-2</v>
      </c>
    </row>
    <row r="259" spans="1:5" x14ac:dyDescent="0.3">
      <c r="A259" s="57">
        <v>43753</v>
      </c>
      <c r="B259" s="58">
        <v>8.3709500000000006E-2</v>
      </c>
      <c r="C259" s="58">
        <v>8.2500000000000004E-2</v>
      </c>
      <c r="D259" s="58">
        <v>0.10249999999999999</v>
      </c>
      <c r="E259" s="58">
        <v>9.2499999999999999E-2</v>
      </c>
    </row>
    <row r="260" spans="1:5" x14ac:dyDescent="0.3">
      <c r="A260" s="57">
        <v>43754</v>
      </c>
      <c r="B260" s="58">
        <v>8.3375920000000006E-2</v>
      </c>
      <c r="C260" s="58">
        <v>8.2500000000000004E-2</v>
      </c>
      <c r="D260" s="58">
        <v>0.10249999999999999</v>
      </c>
      <c r="E260" s="58">
        <v>9.2499999999999999E-2</v>
      </c>
    </row>
    <row r="261" spans="1:5" x14ac:dyDescent="0.3">
      <c r="A261" s="57">
        <v>43755</v>
      </c>
      <c r="B261" s="58">
        <v>8.3765420000000007E-2</v>
      </c>
      <c r="C261" s="58">
        <v>8.2500000000000004E-2</v>
      </c>
      <c r="D261" s="58">
        <v>0.10249999999999999</v>
      </c>
      <c r="E261" s="58">
        <v>9.2499999999999999E-2</v>
      </c>
    </row>
    <row r="262" spans="1:5" x14ac:dyDescent="0.3">
      <c r="A262" s="57">
        <v>43756</v>
      </c>
      <c r="B262" s="58">
        <v>8.4157679999999999E-2</v>
      </c>
      <c r="C262" s="58">
        <v>8.2500000000000004E-2</v>
      </c>
      <c r="D262" s="58">
        <v>0.10249999999999999</v>
      </c>
      <c r="E262" s="58">
        <v>9.2499999999999999E-2</v>
      </c>
    </row>
    <row r="263" spans="1:5" x14ac:dyDescent="0.3">
      <c r="A263" s="57">
        <v>43759</v>
      </c>
      <c r="B263" s="58">
        <v>8.471563E-2</v>
      </c>
      <c r="C263" s="58">
        <v>8.2500000000000004E-2</v>
      </c>
      <c r="D263" s="58">
        <v>0.10249999999999999</v>
      </c>
      <c r="E263" s="58">
        <v>9.2499999999999999E-2</v>
      </c>
    </row>
    <row r="264" spans="1:5" x14ac:dyDescent="0.3">
      <c r="A264" s="57">
        <v>43760</v>
      </c>
      <c r="B264" s="58">
        <v>8.6833320000000006E-2</v>
      </c>
      <c r="C264" s="58">
        <v>8.2500000000000004E-2</v>
      </c>
      <c r="D264" s="58">
        <v>0.10249999999999999</v>
      </c>
      <c r="E264" s="58">
        <v>9.2499999999999999E-2</v>
      </c>
    </row>
    <row r="265" spans="1:5" x14ac:dyDescent="0.3">
      <c r="A265" s="57">
        <v>43761</v>
      </c>
      <c r="B265" s="58">
        <v>8.7797579999999986E-2</v>
      </c>
      <c r="C265" s="58">
        <v>8.2500000000000004E-2</v>
      </c>
      <c r="D265" s="58">
        <v>0.10249999999999999</v>
      </c>
      <c r="E265" s="58">
        <v>9.2499999999999999E-2</v>
      </c>
    </row>
    <row r="266" spans="1:5" x14ac:dyDescent="0.3">
      <c r="A266" s="57">
        <v>43762</v>
      </c>
      <c r="B266" s="58">
        <v>8.7142350000000007E-2</v>
      </c>
      <c r="C266" s="58">
        <v>8.2500000000000004E-2</v>
      </c>
      <c r="D266" s="58">
        <v>0.10249999999999999</v>
      </c>
      <c r="E266" s="58">
        <v>9.2499999999999999E-2</v>
      </c>
    </row>
    <row r="267" spans="1:5" x14ac:dyDescent="0.3">
      <c r="A267" s="57">
        <v>43763</v>
      </c>
      <c r="B267" s="58">
        <v>8.988285E-2</v>
      </c>
      <c r="C267" s="58">
        <v>8.2500000000000004E-2</v>
      </c>
      <c r="D267" s="58">
        <v>0.10249999999999999</v>
      </c>
      <c r="E267" s="58">
        <v>9.2499999999999999E-2</v>
      </c>
    </row>
    <row r="268" spans="1:5" x14ac:dyDescent="0.3">
      <c r="A268" s="57">
        <v>43766</v>
      </c>
      <c r="B268" s="58">
        <v>8.6282379999999992E-2</v>
      </c>
      <c r="C268" s="58">
        <v>8.2500000000000004E-2</v>
      </c>
      <c r="D268" s="58">
        <v>0.10249999999999999</v>
      </c>
      <c r="E268" s="58">
        <v>9.2499999999999999E-2</v>
      </c>
    </row>
    <row r="269" spans="1:5" x14ac:dyDescent="0.3">
      <c r="A269" s="57">
        <v>43767</v>
      </c>
      <c r="B269" s="58">
        <v>8.553492E-2</v>
      </c>
      <c r="C269" s="58">
        <v>8.2500000000000004E-2</v>
      </c>
      <c r="D269" s="58">
        <v>0.10249999999999999</v>
      </c>
      <c r="E269" s="58">
        <v>9.2499999999999999E-2</v>
      </c>
    </row>
    <row r="270" spans="1:5" x14ac:dyDescent="0.3">
      <c r="A270" s="57">
        <v>43768</v>
      </c>
      <c r="B270" s="58">
        <v>8.5401950000000004E-2</v>
      </c>
      <c r="C270" s="58">
        <v>8.2500000000000004E-2</v>
      </c>
      <c r="D270" s="58">
        <v>0.10249999999999999</v>
      </c>
      <c r="E270" s="58">
        <v>9.2499999999999999E-2</v>
      </c>
    </row>
    <row r="271" spans="1:5" x14ac:dyDescent="0.3">
      <c r="A271" s="57">
        <v>43769</v>
      </c>
      <c r="B271" s="58">
        <v>8.5700540000000006E-2</v>
      </c>
      <c r="C271" s="58">
        <v>8.2500000000000004E-2</v>
      </c>
      <c r="D271" s="58">
        <v>0.10249999999999999</v>
      </c>
      <c r="E271" s="58">
        <v>9.2499999999999999E-2</v>
      </c>
    </row>
    <row r="272" spans="1:5" x14ac:dyDescent="0.3">
      <c r="A272" s="57">
        <v>43770</v>
      </c>
      <c r="B272" s="58">
        <v>8.3322749999999987E-2</v>
      </c>
      <c r="C272" s="58">
        <v>8.2500000000000004E-2</v>
      </c>
      <c r="D272" s="58">
        <v>0.10249999999999999</v>
      </c>
      <c r="E272" s="58">
        <v>9.2499999999999999E-2</v>
      </c>
    </row>
    <row r="273" spans="1:5" x14ac:dyDescent="0.3">
      <c r="A273" s="57">
        <v>43773</v>
      </c>
      <c r="B273" s="58">
        <v>8.314930999999999E-2</v>
      </c>
      <c r="C273" s="58">
        <v>8.2500000000000004E-2</v>
      </c>
      <c r="D273" s="58">
        <v>0.10249999999999999</v>
      </c>
      <c r="E273" s="58">
        <v>9.2499999999999999E-2</v>
      </c>
    </row>
    <row r="274" spans="1:5" x14ac:dyDescent="0.3">
      <c r="A274" s="57">
        <v>43774</v>
      </c>
      <c r="B274" s="58">
        <v>8.4165390000000007E-2</v>
      </c>
      <c r="C274" s="58">
        <v>8.2500000000000004E-2</v>
      </c>
      <c r="D274" s="58">
        <v>0.10249999999999999</v>
      </c>
      <c r="E274" s="58">
        <v>9.2499999999999999E-2</v>
      </c>
    </row>
    <row r="275" spans="1:5" x14ac:dyDescent="0.3">
      <c r="A275" s="57">
        <v>43775</v>
      </c>
      <c r="B275" s="58">
        <v>8.5193400000000002E-2</v>
      </c>
      <c r="C275" s="58">
        <v>8.2500000000000004E-2</v>
      </c>
      <c r="D275" s="58">
        <v>0.10249999999999999</v>
      </c>
      <c r="E275" s="58">
        <v>9.2499999999999999E-2</v>
      </c>
    </row>
    <row r="276" spans="1:5" x14ac:dyDescent="0.3">
      <c r="A276" s="57">
        <v>43776</v>
      </c>
      <c r="B276" s="58">
        <v>8.4889449999999991E-2</v>
      </c>
      <c r="C276" s="58">
        <v>8.2500000000000004E-2</v>
      </c>
      <c r="D276" s="58">
        <v>0.10249999999999999</v>
      </c>
      <c r="E276" s="58">
        <v>9.2499999999999999E-2</v>
      </c>
    </row>
    <row r="277" spans="1:5" x14ac:dyDescent="0.3">
      <c r="A277" s="57">
        <v>43777</v>
      </c>
      <c r="B277" s="58">
        <v>8.4499390000000008E-2</v>
      </c>
      <c r="C277" s="58">
        <v>8.2500000000000004E-2</v>
      </c>
      <c r="D277" s="58">
        <v>0.10249999999999999</v>
      </c>
      <c r="E277" s="58">
        <v>9.2499999999999999E-2</v>
      </c>
    </row>
    <row r="278" spans="1:5" x14ac:dyDescent="0.3">
      <c r="A278" s="57">
        <v>43780</v>
      </c>
      <c r="B278" s="58">
        <v>8.4168289999999993E-2</v>
      </c>
      <c r="C278" s="58">
        <v>8.2500000000000004E-2</v>
      </c>
      <c r="D278" s="58">
        <v>0.10249999999999999</v>
      </c>
      <c r="E278" s="58">
        <v>9.2499999999999999E-2</v>
      </c>
    </row>
    <row r="279" spans="1:5" x14ac:dyDescent="0.3">
      <c r="A279" s="57">
        <v>43781</v>
      </c>
      <c r="B279" s="58">
        <v>8.3552870000000001E-2</v>
      </c>
      <c r="C279" s="58">
        <v>8.2500000000000004E-2</v>
      </c>
      <c r="D279" s="58">
        <v>0.10249999999999999</v>
      </c>
      <c r="E279" s="58">
        <v>9.2499999999999999E-2</v>
      </c>
    </row>
    <row r="280" spans="1:5" x14ac:dyDescent="0.3">
      <c r="A280" s="57">
        <v>43782</v>
      </c>
      <c r="B280" s="58">
        <v>8.3623829999999996E-2</v>
      </c>
      <c r="C280" s="58">
        <v>8.2500000000000004E-2</v>
      </c>
      <c r="D280" s="58">
        <v>0.10249999999999999</v>
      </c>
      <c r="E280" s="58">
        <v>9.2499999999999999E-2</v>
      </c>
    </row>
    <row r="281" spans="1:5" x14ac:dyDescent="0.3">
      <c r="A281" s="57">
        <v>43783</v>
      </c>
      <c r="B281" s="58">
        <v>8.364060999999999E-2</v>
      </c>
      <c r="C281" s="58">
        <v>8.2500000000000004E-2</v>
      </c>
      <c r="D281" s="58">
        <v>0.10249999999999999</v>
      </c>
      <c r="E281" s="58">
        <v>9.2499999999999999E-2</v>
      </c>
    </row>
    <row r="282" spans="1:5" x14ac:dyDescent="0.3">
      <c r="A282" s="57">
        <v>43784</v>
      </c>
      <c r="B282" s="58">
        <v>8.2985100000000006E-2</v>
      </c>
      <c r="C282" s="58">
        <v>8.2500000000000004E-2</v>
      </c>
      <c r="D282" s="58">
        <v>0.10249999999999999</v>
      </c>
      <c r="E282" s="58">
        <v>9.2499999999999999E-2</v>
      </c>
    </row>
    <row r="283" spans="1:5" x14ac:dyDescent="0.3">
      <c r="A283" s="57">
        <v>43787</v>
      </c>
      <c r="B283" s="58">
        <v>8.3100000000000007E-2</v>
      </c>
      <c r="C283" s="58">
        <v>8.2500000000000004E-2</v>
      </c>
      <c r="D283" s="58">
        <v>0.10249999999999999</v>
      </c>
      <c r="E283" s="58">
        <v>9.2499999999999999E-2</v>
      </c>
    </row>
    <row r="284" spans="1:5" x14ac:dyDescent="0.3">
      <c r="A284" s="57">
        <v>43788</v>
      </c>
      <c r="B284" s="58">
        <v>8.3299999999999999E-2</v>
      </c>
      <c r="C284" s="58">
        <v>8.2500000000000004E-2</v>
      </c>
      <c r="D284" s="58">
        <v>0.10249999999999999</v>
      </c>
      <c r="E284" s="58">
        <v>9.2499999999999999E-2</v>
      </c>
    </row>
    <row r="285" spans="1:5" x14ac:dyDescent="0.3">
      <c r="A285" s="57">
        <v>43789</v>
      </c>
      <c r="B285" s="58">
        <v>8.4700000000000011E-2</v>
      </c>
      <c r="C285" s="58">
        <v>8.2500000000000004E-2</v>
      </c>
      <c r="D285" s="58">
        <v>0.10249999999999999</v>
      </c>
      <c r="E285" s="58">
        <v>9.2499999999999999E-2</v>
      </c>
    </row>
    <row r="286" spans="1:5" x14ac:dyDescent="0.3">
      <c r="A286" s="57">
        <v>43790</v>
      </c>
      <c r="B286" s="58">
        <v>9.3200000000000005E-2</v>
      </c>
      <c r="C286" s="58">
        <v>8.2500000000000004E-2</v>
      </c>
      <c r="D286" s="58">
        <v>0.10249999999999999</v>
      </c>
      <c r="E286" s="58">
        <v>9.2499999999999999E-2</v>
      </c>
    </row>
    <row r="287" spans="1:5" x14ac:dyDescent="0.3">
      <c r="A287" s="57">
        <v>43791</v>
      </c>
      <c r="B287" s="58">
        <v>0.10060000000000001</v>
      </c>
      <c r="C287" s="58">
        <v>8.2500000000000004E-2</v>
      </c>
      <c r="D287" s="58">
        <v>0.10249999999999999</v>
      </c>
      <c r="E287" s="58">
        <v>9.2499999999999999E-2</v>
      </c>
    </row>
    <row r="288" spans="1:5" x14ac:dyDescent="0.3">
      <c r="A288" s="57">
        <v>43794</v>
      </c>
      <c r="B288" s="58">
        <v>0.1023</v>
      </c>
      <c r="C288" s="58">
        <v>8.2500000000000004E-2</v>
      </c>
      <c r="D288" s="58">
        <v>0.10249999999999999</v>
      </c>
      <c r="E288" s="58">
        <v>9.2499999999999999E-2</v>
      </c>
    </row>
    <row r="289" spans="1:5" x14ac:dyDescent="0.3">
      <c r="A289" s="57">
        <v>43795</v>
      </c>
      <c r="B289" s="58">
        <v>0.10210000000000001</v>
      </c>
      <c r="C289" s="58">
        <v>8.2500000000000004E-2</v>
      </c>
      <c r="D289" s="58">
        <v>0.10249999999999999</v>
      </c>
      <c r="E289" s="58">
        <v>9.2499999999999999E-2</v>
      </c>
    </row>
    <row r="290" spans="1:5" x14ac:dyDescent="0.3">
      <c r="A290" s="57">
        <v>43796</v>
      </c>
      <c r="B290" s="58">
        <v>0.10189999999999999</v>
      </c>
      <c r="C290" s="58">
        <v>8.2500000000000004E-2</v>
      </c>
      <c r="D290" s="58">
        <v>0.10249999999999999</v>
      </c>
      <c r="E290" s="58">
        <v>9.2499999999999999E-2</v>
      </c>
    </row>
    <row r="291" spans="1:5" x14ac:dyDescent="0.3">
      <c r="A291" s="57">
        <v>43797</v>
      </c>
      <c r="B291" s="58">
        <v>0.1023</v>
      </c>
      <c r="C291" s="58">
        <v>8.2500000000000004E-2</v>
      </c>
      <c r="D291" s="58">
        <v>0.10249999999999999</v>
      </c>
      <c r="E291" s="58">
        <v>9.2499999999999999E-2</v>
      </c>
    </row>
    <row r="292" spans="1:5" x14ac:dyDescent="0.3">
      <c r="A292" s="57">
        <v>43798</v>
      </c>
      <c r="B292" s="58">
        <v>0.1017</v>
      </c>
      <c r="C292" s="58">
        <v>8.2500000000000004E-2</v>
      </c>
      <c r="D292" s="58">
        <v>0.10249999999999999</v>
      </c>
      <c r="E292" s="58">
        <v>9.2499999999999999E-2</v>
      </c>
    </row>
    <row r="293" spans="1:5" x14ac:dyDescent="0.3">
      <c r="A293" s="57">
        <v>43802</v>
      </c>
      <c r="B293" s="58">
        <v>9.9600000000000008E-2</v>
      </c>
      <c r="C293" s="58">
        <v>8.2500000000000004E-2</v>
      </c>
      <c r="D293" s="58">
        <v>0.10249999999999999</v>
      </c>
      <c r="E293" s="58">
        <v>9.2499999999999999E-2</v>
      </c>
    </row>
    <row r="294" spans="1:5" x14ac:dyDescent="0.3">
      <c r="A294" s="57">
        <v>43803</v>
      </c>
      <c r="B294" s="58">
        <v>9.4E-2</v>
      </c>
      <c r="C294" s="58">
        <v>8.2500000000000004E-2</v>
      </c>
      <c r="D294" s="58">
        <v>0.10249999999999999</v>
      </c>
      <c r="E294" s="58">
        <v>9.2499999999999999E-2</v>
      </c>
    </row>
    <row r="295" spans="1:5" x14ac:dyDescent="0.3">
      <c r="A295" s="57">
        <v>43804</v>
      </c>
      <c r="B295" s="58">
        <v>9.5700000000000007E-2</v>
      </c>
      <c r="C295" s="58">
        <v>8.2500000000000004E-2</v>
      </c>
      <c r="D295" s="58">
        <v>0.10249999999999999</v>
      </c>
      <c r="E295" s="58">
        <v>9.2499999999999999E-2</v>
      </c>
    </row>
    <row r="296" spans="1:5" x14ac:dyDescent="0.3">
      <c r="A296" s="57">
        <v>43805</v>
      </c>
      <c r="B296" s="58">
        <v>9.0500000000000011E-2</v>
      </c>
      <c r="C296" s="58">
        <v>8.2500000000000004E-2</v>
      </c>
      <c r="D296" s="58">
        <v>0.10249999999999999</v>
      </c>
      <c r="E296" s="58">
        <v>9.2499999999999999E-2</v>
      </c>
    </row>
    <row r="297" spans="1:5" x14ac:dyDescent="0.3">
      <c r="A297" s="57">
        <v>43808</v>
      </c>
      <c r="B297" s="58">
        <v>8.6500000000000007E-2</v>
      </c>
      <c r="C297" s="58">
        <v>8.2500000000000004E-2</v>
      </c>
      <c r="D297" s="58">
        <v>0.10249999999999999</v>
      </c>
      <c r="E297" s="58">
        <v>9.2499999999999999E-2</v>
      </c>
    </row>
    <row r="298" spans="1:5" x14ac:dyDescent="0.3">
      <c r="A298" s="57">
        <v>43809</v>
      </c>
      <c r="B298" s="58">
        <v>8.43E-2</v>
      </c>
      <c r="C298" s="58">
        <v>8.2500000000000004E-2</v>
      </c>
      <c r="D298" s="58">
        <v>0.10249999999999999</v>
      </c>
      <c r="E298" s="58">
        <v>9.2499999999999999E-2</v>
      </c>
    </row>
    <row r="299" spans="1:5" x14ac:dyDescent="0.3">
      <c r="A299" s="57">
        <v>43810</v>
      </c>
      <c r="B299" s="58">
        <v>8.3100000000000007E-2</v>
      </c>
      <c r="C299" s="58">
        <v>8.2500000000000004E-2</v>
      </c>
      <c r="D299" s="58">
        <v>0.10249999999999999</v>
      </c>
      <c r="E299" s="58">
        <v>9.2499999999999999E-2</v>
      </c>
    </row>
    <row r="300" spans="1:5" x14ac:dyDescent="0.3">
      <c r="A300" s="57">
        <v>43811</v>
      </c>
      <c r="B300" s="58">
        <v>8.3800000000000013E-2</v>
      </c>
      <c r="C300" s="58">
        <v>8.2500000000000004E-2</v>
      </c>
      <c r="D300" s="58">
        <v>0.10249999999999999</v>
      </c>
      <c r="E300" s="58">
        <v>9.2499999999999999E-2</v>
      </c>
    </row>
    <row r="301" spans="1:5" x14ac:dyDescent="0.3">
      <c r="A301" s="57">
        <v>43812</v>
      </c>
      <c r="B301" s="58">
        <v>8.5500000000000007E-2</v>
      </c>
      <c r="C301" s="58">
        <v>8.2500000000000004E-2</v>
      </c>
      <c r="D301" s="58">
        <v>0.10249999999999999</v>
      </c>
      <c r="E301" s="58">
        <v>9.2499999999999999E-2</v>
      </c>
    </row>
    <row r="302" spans="1:5" x14ac:dyDescent="0.3">
      <c r="A302" s="57">
        <v>43817</v>
      </c>
      <c r="B302" s="58">
        <v>8.6199999999999999E-2</v>
      </c>
      <c r="C302" s="58">
        <v>8.2500000000000004E-2</v>
      </c>
      <c r="D302" s="58">
        <v>0.10249999999999999</v>
      </c>
      <c r="E302" s="58">
        <v>9.2499999999999999E-2</v>
      </c>
    </row>
    <row r="303" spans="1:5" x14ac:dyDescent="0.3">
      <c r="A303" s="57">
        <v>43818</v>
      </c>
      <c r="B303" s="58">
        <v>8.4199999999999997E-2</v>
      </c>
      <c r="C303" s="58">
        <v>8.2500000000000004E-2</v>
      </c>
      <c r="D303" s="58">
        <v>0.10249999999999999</v>
      </c>
      <c r="E303" s="58">
        <v>9.2499999999999999E-2</v>
      </c>
    </row>
    <row r="304" spans="1:5" x14ac:dyDescent="0.3">
      <c r="A304" s="57">
        <v>43819</v>
      </c>
      <c r="B304" s="58">
        <v>8.4000000000000005E-2</v>
      </c>
      <c r="C304" s="58">
        <v>8.2500000000000004E-2</v>
      </c>
      <c r="D304" s="58">
        <v>0.10249999999999999</v>
      </c>
      <c r="E304" s="58">
        <v>9.2499999999999999E-2</v>
      </c>
    </row>
    <row r="305" spans="1:5" x14ac:dyDescent="0.3">
      <c r="A305" s="57">
        <v>43822</v>
      </c>
      <c r="B305" s="58">
        <v>8.3599999999999994E-2</v>
      </c>
      <c r="C305" s="58">
        <v>8.2500000000000004E-2</v>
      </c>
      <c r="D305" s="58">
        <v>0.10249999999999999</v>
      </c>
      <c r="E305" s="58">
        <v>9.2499999999999999E-2</v>
      </c>
    </row>
    <row r="306" spans="1:5" x14ac:dyDescent="0.3">
      <c r="A306" s="57">
        <v>43823</v>
      </c>
      <c r="B306" s="58">
        <v>8.3900000000000002E-2</v>
      </c>
      <c r="C306" s="58">
        <v>8.2500000000000004E-2</v>
      </c>
      <c r="D306" s="58">
        <v>0.10249999999999999</v>
      </c>
      <c r="E306" s="58">
        <v>9.2499999999999999E-2</v>
      </c>
    </row>
    <row r="307" spans="1:5" x14ac:dyDescent="0.3">
      <c r="A307" s="57">
        <v>43824</v>
      </c>
      <c r="B307" s="58">
        <v>8.8399999999999992E-2</v>
      </c>
      <c r="C307" s="58">
        <v>8.2500000000000004E-2</v>
      </c>
      <c r="D307" s="58">
        <v>0.10249999999999999</v>
      </c>
      <c r="E307" s="58">
        <v>9.2499999999999999E-2</v>
      </c>
    </row>
    <row r="308" spans="1:5" x14ac:dyDescent="0.3">
      <c r="A308" s="57">
        <v>43825</v>
      </c>
      <c r="B308" s="58">
        <v>9.7799999999999998E-2</v>
      </c>
      <c r="C308" s="58">
        <v>8.2500000000000004E-2</v>
      </c>
      <c r="D308" s="58">
        <v>0.10249999999999999</v>
      </c>
      <c r="E308" s="58">
        <v>9.2499999999999999E-2</v>
      </c>
    </row>
    <row r="309" spans="1:5" x14ac:dyDescent="0.3">
      <c r="A309" s="57">
        <v>43826</v>
      </c>
      <c r="B309" s="58">
        <v>8.8599999999999998E-2</v>
      </c>
      <c r="C309" s="58">
        <v>8.2500000000000004E-2</v>
      </c>
      <c r="D309" s="58">
        <v>0.10249999999999999</v>
      </c>
      <c r="E309" s="58">
        <v>9.2499999999999999E-2</v>
      </c>
    </row>
    <row r="310" spans="1:5" x14ac:dyDescent="0.3">
      <c r="A310" s="57">
        <v>43829</v>
      </c>
      <c r="B310" s="58">
        <v>8.9499999999999996E-2</v>
      </c>
      <c r="C310" s="58">
        <v>8.2500000000000004E-2</v>
      </c>
      <c r="D310" s="58">
        <v>0.10249999999999999</v>
      </c>
      <c r="E310" s="58">
        <v>9.2499999999999999E-2</v>
      </c>
    </row>
    <row r="311" spans="1:5" x14ac:dyDescent="0.3">
      <c r="A311" s="57">
        <v>43830</v>
      </c>
      <c r="B311" s="58">
        <v>0.10050000000000001</v>
      </c>
      <c r="C311" s="58">
        <v>8.2500000000000004E-2</v>
      </c>
      <c r="D311" s="58">
        <v>0.10249999999999999</v>
      </c>
      <c r="E311" s="58">
        <v>9.2499999999999999E-2</v>
      </c>
    </row>
    <row r="312" spans="1:5" x14ac:dyDescent="0.3">
      <c r="A312" s="57">
        <v>43835</v>
      </c>
      <c r="B312" s="58">
        <v>8.7300000000000003E-2</v>
      </c>
      <c r="C312" s="58">
        <v>8.2500000000000004E-2</v>
      </c>
      <c r="D312" s="58">
        <v>0.10249999999999999</v>
      </c>
      <c r="E312" s="58">
        <v>9.2499999999999999E-2</v>
      </c>
    </row>
    <row r="313" spans="1:5" x14ac:dyDescent="0.3">
      <c r="A313" s="57">
        <v>43836</v>
      </c>
      <c r="B313" s="58">
        <v>8.3800000000000013E-2</v>
      </c>
      <c r="C313" s="58">
        <v>8.2500000000000004E-2</v>
      </c>
      <c r="D313" s="58">
        <v>0.10249999999999999</v>
      </c>
      <c r="E313" s="58">
        <v>9.2499999999999999E-2</v>
      </c>
    </row>
    <row r="314" spans="1:5" x14ac:dyDescent="0.3">
      <c r="A314" s="57">
        <v>43838</v>
      </c>
      <c r="B314" s="58">
        <v>8.3800000000000013E-2</v>
      </c>
      <c r="C314" s="58">
        <v>8.2500000000000004E-2</v>
      </c>
      <c r="D314" s="58">
        <v>0.10249999999999999</v>
      </c>
      <c r="E314" s="58">
        <v>9.2499999999999999E-2</v>
      </c>
    </row>
    <row r="315" spans="1:5" x14ac:dyDescent="0.3">
      <c r="A315" s="57">
        <v>43839</v>
      </c>
      <c r="B315" s="58">
        <v>8.3299999999999999E-2</v>
      </c>
      <c r="C315" s="58">
        <v>8.2500000000000004E-2</v>
      </c>
      <c r="D315" s="58">
        <v>0.10249999999999999</v>
      </c>
      <c r="E315" s="58">
        <v>9.2499999999999999E-2</v>
      </c>
    </row>
    <row r="316" spans="1:5" x14ac:dyDescent="0.3">
      <c r="A316" s="57">
        <v>43840</v>
      </c>
      <c r="B316" s="58">
        <v>8.4399999999999989E-2</v>
      </c>
      <c r="C316" s="58">
        <v>8.2500000000000004E-2</v>
      </c>
      <c r="D316" s="58">
        <v>0.10249999999999999</v>
      </c>
      <c r="E316" s="58">
        <v>9.2499999999999999E-2</v>
      </c>
    </row>
    <row r="317" spans="1:5" x14ac:dyDescent="0.3">
      <c r="A317" s="57">
        <v>43843</v>
      </c>
      <c r="B317" s="58">
        <v>8.4399999999999989E-2</v>
      </c>
      <c r="C317" s="58">
        <v>8.2500000000000004E-2</v>
      </c>
      <c r="D317" s="58">
        <v>0.10249999999999999</v>
      </c>
      <c r="E317" s="58">
        <v>9.2499999999999999E-2</v>
      </c>
    </row>
    <row r="318" spans="1:5" x14ac:dyDescent="0.3">
      <c r="A318" s="57">
        <v>43844</v>
      </c>
      <c r="B318" s="58">
        <v>8.43E-2</v>
      </c>
      <c r="C318" s="58">
        <v>8.2500000000000004E-2</v>
      </c>
      <c r="D318" s="58">
        <v>0.10249999999999999</v>
      </c>
      <c r="E318" s="58">
        <v>9.2499999999999999E-2</v>
      </c>
    </row>
    <row r="319" spans="1:5" x14ac:dyDescent="0.3">
      <c r="A319" s="57">
        <v>43845</v>
      </c>
      <c r="B319" s="58">
        <v>8.4499999999999992E-2</v>
      </c>
      <c r="C319" s="58">
        <v>8.2500000000000004E-2</v>
      </c>
      <c r="D319" s="58">
        <v>0.10249999999999999</v>
      </c>
      <c r="E319" s="58">
        <v>9.2499999999999999E-2</v>
      </c>
    </row>
    <row r="320" spans="1:5" x14ac:dyDescent="0.3">
      <c r="A320" s="57">
        <v>43846</v>
      </c>
      <c r="B320" s="58">
        <v>8.4499999999999992E-2</v>
      </c>
      <c r="C320" s="58">
        <v>8.2500000000000004E-2</v>
      </c>
      <c r="D320" s="58">
        <v>0.10249999999999999</v>
      </c>
      <c r="E320" s="58">
        <v>9.2499999999999999E-2</v>
      </c>
    </row>
    <row r="321" spans="1:5" x14ac:dyDescent="0.3">
      <c r="A321" s="57">
        <v>43847</v>
      </c>
      <c r="B321" s="58">
        <v>8.3800000000000013E-2</v>
      </c>
      <c r="C321" s="58">
        <v>8.2500000000000004E-2</v>
      </c>
      <c r="D321" s="58">
        <v>0.10249999999999999</v>
      </c>
      <c r="E321" s="58">
        <v>9.2499999999999999E-2</v>
      </c>
    </row>
    <row r="322" spans="1:5" x14ac:dyDescent="0.3">
      <c r="A322" s="57">
        <v>43850</v>
      </c>
      <c r="B322" s="58">
        <v>8.3800000000000013E-2</v>
      </c>
      <c r="C322" s="58">
        <v>8.2500000000000004E-2</v>
      </c>
      <c r="D322" s="58">
        <v>0.10249999999999999</v>
      </c>
      <c r="E322" s="58">
        <v>9.2499999999999999E-2</v>
      </c>
    </row>
    <row r="323" spans="1:5" x14ac:dyDescent="0.3">
      <c r="A323" s="57">
        <v>43851</v>
      </c>
      <c r="B323" s="58">
        <v>8.3800000000000013E-2</v>
      </c>
      <c r="C323" s="58">
        <v>8.2500000000000004E-2</v>
      </c>
      <c r="D323" s="58">
        <v>0.10249999999999999</v>
      </c>
      <c r="E323" s="58">
        <v>9.2499999999999999E-2</v>
      </c>
    </row>
    <row r="324" spans="1:5" x14ac:dyDescent="0.3">
      <c r="A324" s="57">
        <v>43852</v>
      </c>
      <c r="B324" s="58">
        <v>8.3699999999999997E-2</v>
      </c>
      <c r="C324" s="58">
        <v>8.2500000000000004E-2</v>
      </c>
      <c r="D324" s="58">
        <v>0.10249999999999999</v>
      </c>
      <c r="E324" s="58">
        <v>9.2499999999999999E-2</v>
      </c>
    </row>
    <row r="325" spans="1:5" x14ac:dyDescent="0.3">
      <c r="A325" s="57">
        <v>43853</v>
      </c>
      <c r="B325" s="58">
        <v>8.4399999999999989E-2</v>
      </c>
      <c r="C325" s="58">
        <v>8.2500000000000004E-2</v>
      </c>
      <c r="D325" s="58">
        <v>0.10249999999999999</v>
      </c>
      <c r="E325" s="58">
        <v>9.2499999999999999E-2</v>
      </c>
    </row>
    <row r="326" spans="1:5" x14ac:dyDescent="0.3">
      <c r="A326" s="57">
        <v>43854</v>
      </c>
      <c r="B326" s="58">
        <v>8.7899999999999992E-2</v>
      </c>
      <c r="C326" s="58">
        <v>8.2500000000000004E-2</v>
      </c>
      <c r="D326" s="58">
        <v>0.10249999999999999</v>
      </c>
      <c r="E326" s="58">
        <v>9.2499999999999999E-2</v>
      </c>
    </row>
    <row r="327" spans="1:5" x14ac:dyDescent="0.3">
      <c r="A327" s="57">
        <v>43857</v>
      </c>
      <c r="B327" s="58">
        <v>9.1300000000000006E-2</v>
      </c>
      <c r="C327" s="58">
        <v>8.2500000000000004E-2</v>
      </c>
      <c r="D327" s="58">
        <v>0.10249999999999999</v>
      </c>
      <c r="E327" s="58">
        <v>9.2499999999999999E-2</v>
      </c>
    </row>
    <row r="328" spans="1:5" x14ac:dyDescent="0.3">
      <c r="A328" s="57">
        <v>43858</v>
      </c>
      <c r="B328" s="58">
        <v>9.3000000000000013E-2</v>
      </c>
      <c r="C328" s="58">
        <v>8.2500000000000004E-2</v>
      </c>
      <c r="D328" s="58">
        <v>0.10249999999999999</v>
      </c>
      <c r="E328" s="58">
        <v>9.2499999999999999E-2</v>
      </c>
    </row>
    <row r="329" spans="1:5" x14ac:dyDescent="0.3">
      <c r="A329" s="57">
        <v>43859</v>
      </c>
      <c r="B329" s="58">
        <v>9.2300000000000007E-2</v>
      </c>
      <c r="C329" s="58">
        <v>8.2500000000000004E-2</v>
      </c>
      <c r="D329" s="58">
        <v>0.10249999999999999</v>
      </c>
      <c r="E329" s="58">
        <v>9.2499999999999999E-2</v>
      </c>
    </row>
    <row r="330" spans="1:5" x14ac:dyDescent="0.3">
      <c r="A330" s="57">
        <v>43860</v>
      </c>
      <c r="B330" s="58">
        <v>9.0299999999999991E-2</v>
      </c>
      <c r="C330" s="58">
        <v>8.2500000000000004E-2</v>
      </c>
      <c r="D330" s="58">
        <v>0.10249999999999999</v>
      </c>
      <c r="E330" s="58">
        <v>9.2499999999999999E-2</v>
      </c>
    </row>
    <row r="331" spans="1:5" x14ac:dyDescent="0.3">
      <c r="A331" s="57">
        <v>43861</v>
      </c>
      <c r="B331" s="58">
        <v>9.1400000000000009E-2</v>
      </c>
      <c r="C331" s="58">
        <v>8.2500000000000004E-2</v>
      </c>
      <c r="D331" s="58">
        <v>0.10249999999999999</v>
      </c>
      <c r="E331" s="58">
        <v>9.2499999999999999E-2</v>
      </c>
    </row>
    <row r="332" spans="1:5" x14ac:dyDescent="0.3">
      <c r="A332" s="57">
        <v>43864</v>
      </c>
      <c r="B332" s="58">
        <v>8.9800000000000005E-2</v>
      </c>
      <c r="C332" s="58">
        <v>8.2500000000000004E-2</v>
      </c>
      <c r="D332" s="58">
        <v>0.10249999999999999</v>
      </c>
      <c r="E332" s="58">
        <v>9.2499999999999999E-2</v>
      </c>
    </row>
    <row r="333" spans="1:5" x14ac:dyDescent="0.3">
      <c r="A333" s="57">
        <v>43865</v>
      </c>
      <c r="B333" s="58">
        <v>8.8900000000000007E-2</v>
      </c>
      <c r="C333" s="58">
        <v>8.2500000000000004E-2</v>
      </c>
      <c r="D333" s="58">
        <v>0.10249999999999999</v>
      </c>
      <c r="E333" s="58">
        <v>9.2499999999999999E-2</v>
      </c>
    </row>
    <row r="334" spans="1:5" x14ac:dyDescent="0.3">
      <c r="A334" s="57">
        <v>43866</v>
      </c>
      <c r="B334" s="58">
        <v>8.6999999999999994E-2</v>
      </c>
      <c r="C334" s="58">
        <v>8.2500000000000004E-2</v>
      </c>
      <c r="D334" s="58">
        <v>0.10249999999999999</v>
      </c>
      <c r="E334" s="58">
        <v>9.2499999999999999E-2</v>
      </c>
    </row>
    <row r="335" spans="1:5" x14ac:dyDescent="0.3">
      <c r="A335" s="57">
        <v>43867</v>
      </c>
      <c r="B335" s="58">
        <v>8.7599999999999997E-2</v>
      </c>
      <c r="C335" s="58">
        <v>8.2500000000000004E-2</v>
      </c>
      <c r="D335" s="58">
        <v>0.10249999999999999</v>
      </c>
      <c r="E335" s="58">
        <v>9.2499999999999999E-2</v>
      </c>
    </row>
    <row r="336" spans="1:5" x14ac:dyDescent="0.3">
      <c r="A336" s="57">
        <v>43868</v>
      </c>
      <c r="B336" s="58">
        <v>8.9200000000000002E-2</v>
      </c>
      <c r="C336" s="58">
        <v>8.2500000000000004E-2</v>
      </c>
      <c r="D336" s="58">
        <v>0.10249999999999999</v>
      </c>
      <c r="E336" s="58">
        <v>9.2499999999999999E-2</v>
      </c>
    </row>
    <row r="337" spans="1:5" x14ac:dyDescent="0.3">
      <c r="A337" s="57">
        <v>43871</v>
      </c>
      <c r="B337" s="58">
        <v>8.8399999999999992E-2</v>
      </c>
      <c r="C337" s="58">
        <v>8.2500000000000004E-2</v>
      </c>
      <c r="D337" s="58">
        <v>0.10249999999999999</v>
      </c>
      <c r="E337" s="58">
        <v>9.2499999999999999E-2</v>
      </c>
    </row>
    <row r="338" spans="1:5" x14ac:dyDescent="0.3">
      <c r="A338" s="57">
        <v>43872</v>
      </c>
      <c r="B338" s="58">
        <v>8.7100000000000011E-2</v>
      </c>
      <c r="C338" s="58">
        <v>8.2500000000000004E-2</v>
      </c>
      <c r="D338" s="58">
        <v>0.10249999999999999</v>
      </c>
      <c r="E338" s="58">
        <v>9.2499999999999999E-2</v>
      </c>
    </row>
    <row r="339" spans="1:5" x14ac:dyDescent="0.3">
      <c r="A339" s="57">
        <v>43873</v>
      </c>
      <c r="B339" s="58">
        <v>8.5999999999999993E-2</v>
      </c>
      <c r="C339" s="58">
        <v>8.2500000000000004E-2</v>
      </c>
      <c r="D339" s="58">
        <v>0.10249999999999999</v>
      </c>
      <c r="E339" s="58">
        <v>9.2499999999999999E-2</v>
      </c>
    </row>
    <row r="340" spans="1:5" x14ac:dyDescent="0.3">
      <c r="A340" s="57">
        <v>43874</v>
      </c>
      <c r="B340" s="58">
        <v>8.6599999999999996E-2</v>
      </c>
      <c r="C340" s="58">
        <v>8.2500000000000004E-2</v>
      </c>
      <c r="D340" s="58">
        <v>0.10249999999999999</v>
      </c>
      <c r="E340" s="58">
        <v>9.2499999999999999E-2</v>
      </c>
    </row>
    <row r="341" spans="1:5" x14ac:dyDescent="0.3">
      <c r="A341" s="57">
        <v>43875</v>
      </c>
      <c r="B341" s="58">
        <v>8.6999999999999994E-2</v>
      </c>
      <c r="C341" s="58">
        <v>8.2500000000000004E-2</v>
      </c>
      <c r="D341" s="58">
        <v>0.10249999999999999</v>
      </c>
      <c r="E341" s="58">
        <v>9.2499999999999999E-2</v>
      </c>
    </row>
    <row r="342" spans="1:5" x14ac:dyDescent="0.3">
      <c r="A342" s="57">
        <v>43878</v>
      </c>
      <c r="B342" s="58">
        <v>8.8100000000000012E-2</v>
      </c>
      <c r="C342" s="58">
        <v>8.2500000000000004E-2</v>
      </c>
      <c r="D342" s="58">
        <v>0.10249999999999999</v>
      </c>
      <c r="E342" s="58">
        <v>9.2499999999999999E-2</v>
      </c>
    </row>
    <row r="343" spans="1:5" x14ac:dyDescent="0.3">
      <c r="A343" s="57">
        <v>43879</v>
      </c>
      <c r="B343" s="58">
        <v>8.7899999999999992E-2</v>
      </c>
      <c r="C343" s="58">
        <v>8.2500000000000004E-2</v>
      </c>
      <c r="D343" s="58">
        <v>0.10249999999999999</v>
      </c>
      <c r="E343" s="58">
        <v>9.2499999999999999E-2</v>
      </c>
    </row>
    <row r="344" spans="1:5" x14ac:dyDescent="0.3">
      <c r="A344" s="57">
        <v>43880</v>
      </c>
      <c r="B344" s="58">
        <v>8.900000000000001E-2</v>
      </c>
      <c r="C344" s="58">
        <v>8.2500000000000004E-2</v>
      </c>
      <c r="D344" s="58">
        <v>0.10249999999999999</v>
      </c>
      <c r="E344" s="58">
        <v>9.2499999999999999E-2</v>
      </c>
    </row>
    <row r="345" spans="1:5" x14ac:dyDescent="0.3">
      <c r="A345" s="57">
        <v>43881</v>
      </c>
      <c r="B345" s="58">
        <v>8.9900000000000008E-2</v>
      </c>
      <c r="C345" s="58">
        <v>8.2500000000000004E-2</v>
      </c>
      <c r="D345" s="58">
        <v>0.10249999999999999</v>
      </c>
      <c r="E345" s="58">
        <v>9.2499999999999999E-2</v>
      </c>
    </row>
    <row r="346" spans="1:5" x14ac:dyDescent="0.3">
      <c r="A346" s="57">
        <v>43882</v>
      </c>
      <c r="B346" s="58">
        <v>9.820000000000001E-2</v>
      </c>
      <c r="C346" s="58">
        <v>8.2500000000000004E-2</v>
      </c>
      <c r="D346" s="58">
        <v>0.10249999999999999</v>
      </c>
      <c r="E346" s="58">
        <v>9.2499999999999999E-2</v>
      </c>
    </row>
    <row r="347" spans="1:5" x14ac:dyDescent="0.3">
      <c r="A347" s="57">
        <v>43885</v>
      </c>
      <c r="B347" s="58">
        <v>0.1023</v>
      </c>
      <c r="C347" s="58">
        <v>8.2500000000000004E-2</v>
      </c>
      <c r="D347" s="58">
        <v>0.10249999999999999</v>
      </c>
      <c r="E347" s="58">
        <v>9.2499999999999999E-2</v>
      </c>
    </row>
    <row r="348" spans="1:5" x14ac:dyDescent="0.3">
      <c r="A348" s="57">
        <v>43886</v>
      </c>
      <c r="B348" s="58">
        <v>0.1024</v>
      </c>
      <c r="C348" s="58">
        <v>8.2500000000000004E-2</v>
      </c>
      <c r="D348" s="58">
        <v>0.10249999999999999</v>
      </c>
      <c r="E348" s="58">
        <v>9.2499999999999999E-2</v>
      </c>
    </row>
    <row r="349" spans="1:5" x14ac:dyDescent="0.3">
      <c r="A349" s="57">
        <v>43887</v>
      </c>
      <c r="B349" s="58">
        <v>0.1024</v>
      </c>
      <c r="C349" s="58">
        <v>8.2500000000000004E-2</v>
      </c>
      <c r="D349" s="58">
        <v>0.10249999999999999</v>
      </c>
      <c r="E349" s="58">
        <v>9.2499999999999999E-2</v>
      </c>
    </row>
    <row r="350" spans="1:5" x14ac:dyDescent="0.3">
      <c r="A350" s="57">
        <v>43888</v>
      </c>
      <c r="B350" s="58">
        <v>0.10199999999999999</v>
      </c>
      <c r="C350" s="58">
        <v>8.2500000000000004E-2</v>
      </c>
      <c r="D350" s="58">
        <v>0.10249999999999999</v>
      </c>
      <c r="E350" s="58">
        <v>9.2499999999999999E-2</v>
      </c>
    </row>
    <row r="351" spans="1:5" x14ac:dyDescent="0.3">
      <c r="A351" s="57">
        <v>43889</v>
      </c>
      <c r="B351" s="58">
        <v>0.1024</v>
      </c>
      <c r="C351" s="58">
        <v>8.2500000000000004E-2</v>
      </c>
      <c r="D351" s="58">
        <v>0.10249999999999999</v>
      </c>
      <c r="E351" s="58">
        <v>9.2499999999999999E-2</v>
      </c>
    </row>
    <row r="352" spans="1:5" x14ac:dyDescent="0.3">
      <c r="A352" s="57">
        <v>43892</v>
      </c>
      <c r="B352" s="58">
        <v>0.10189999999999999</v>
      </c>
      <c r="C352" s="58">
        <v>8.2500000000000004E-2</v>
      </c>
      <c r="D352" s="58">
        <v>0.10249999999999999</v>
      </c>
      <c r="E352" s="58">
        <v>9.2499999999999999E-2</v>
      </c>
    </row>
    <row r="353" spans="1:5" x14ac:dyDescent="0.3">
      <c r="A353" s="57">
        <v>43893</v>
      </c>
      <c r="B353" s="58">
        <v>0.1023</v>
      </c>
      <c r="C353" s="58">
        <v>8.2500000000000004E-2</v>
      </c>
      <c r="D353" s="58">
        <v>0.10249999999999999</v>
      </c>
      <c r="E353" s="58">
        <v>9.2499999999999999E-2</v>
      </c>
    </row>
    <row r="354" spans="1:5" x14ac:dyDescent="0.3">
      <c r="A354" s="57">
        <v>43894</v>
      </c>
      <c r="B354" s="58">
        <v>9.64E-2</v>
      </c>
      <c r="C354" s="58">
        <v>8.2500000000000004E-2</v>
      </c>
      <c r="D354" s="58">
        <v>0.10249999999999999</v>
      </c>
      <c r="E354" s="58">
        <v>9.2499999999999999E-2</v>
      </c>
    </row>
    <row r="355" spans="1:5" x14ac:dyDescent="0.3">
      <c r="A355" s="57">
        <v>43895</v>
      </c>
      <c r="B355" s="58">
        <v>8.8800000000000004E-2</v>
      </c>
      <c r="C355" s="58">
        <v>8.2500000000000004E-2</v>
      </c>
      <c r="D355" s="58">
        <v>0.10249999999999999</v>
      </c>
      <c r="E355" s="58">
        <v>9.2499999999999999E-2</v>
      </c>
    </row>
    <row r="356" spans="1:5" x14ac:dyDescent="0.3">
      <c r="A356" s="57">
        <v>43896</v>
      </c>
      <c r="B356" s="58">
        <v>8.6800000000000002E-2</v>
      </c>
      <c r="C356" s="58">
        <v>8.2500000000000004E-2</v>
      </c>
      <c r="D356" s="58">
        <v>0.10249999999999999</v>
      </c>
      <c r="E356" s="58">
        <v>9.2499999999999999E-2</v>
      </c>
    </row>
    <row r="357" spans="1:5" x14ac:dyDescent="0.3">
      <c r="A357" s="57">
        <v>43900</v>
      </c>
      <c r="B357" s="58">
        <v>0.13419999999999999</v>
      </c>
      <c r="C357" s="58">
        <v>0.105</v>
      </c>
      <c r="D357" s="58">
        <v>0.13500000000000001</v>
      </c>
      <c r="E357" s="58">
        <v>0.12</v>
      </c>
    </row>
    <row r="358" spans="1:5" x14ac:dyDescent="0.3">
      <c r="A358" s="194">
        <v>43901</v>
      </c>
      <c r="B358" s="58">
        <v>0.13470000000000001</v>
      </c>
      <c r="C358" s="58">
        <v>0.105</v>
      </c>
      <c r="D358" s="58">
        <v>0.13500000000000001</v>
      </c>
      <c r="E358" s="58">
        <v>0.12</v>
      </c>
    </row>
    <row r="359" spans="1:5" x14ac:dyDescent="0.3">
      <c r="A359" s="194">
        <v>43902</v>
      </c>
      <c r="B359" s="58">
        <v>0.1348</v>
      </c>
      <c r="C359" s="58">
        <v>0.105</v>
      </c>
      <c r="D359" s="58">
        <v>0.13500000000000001</v>
      </c>
      <c r="E359" s="58">
        <v>0.12</v>
      </c>
    </row>
    <row r="360" spans="1:5" x14ac:dyDescent="0.3">
      <c r="A360" s="194">
        <v>43903</v>
      </c>
      <c r="B360" s="58">
        <v>0.1341</v>
      </c>
      <c r="C360" s="58">
        <v>0.105</v>
      </c>
      <c r="D360" s="58">
        <v>0.13500000000000001</v>
      </c>
      <c r="E360" s="58">
        <v>0.12</v>
      </c>
    </row>
    <row r="361" spans="1:5" x14ac:dyDescent="0.3">
      <c r="A361" s="194">
        <v>43906</v>
      </c>
      <c r="B361" s="58">
        <v>0.13470000000000001</v>
      </c>
      <c r="C361" s="58">
        <v>0.105</v>
      </c>
      <c r="D361" s="58">
        <v>0.13500000000000001</v>
      </c>
      <c r="E361" s="58">
        <v>0.12</v>
      </c>
    </row>
    <row r="362" spans="1:5" x14ac:dyDescent="0.3">
      <c r="A362" s="194">
        <v>43907</v>
      </c>
      <c r="B362" s="58">
        <v>0.1348</v>
      </c>
      <c r="C362" s="58">
        <v>0.105</v>
      </c>
      <c r="D362" s="58">
        <v>0.13500000000000001</v>
      </c>
      <c r="E362" s="58">
        <v>0.12</v>
      </c>
    </row>
    <row r="363" spans="1:5" x14ac:dyDescent="0.3">
      <c r="A363" s="194">
        <v>43908</v>
      </c>
      <c r="B363" s="58">
        <v>0.1346</v>
      </c>
      <c r="C363" s="58">
        <v>0.105</v>
      </c>
      <c r="D363" s="58">
        <v>0.13500000000000001</v>
      </c>
      <c r="E363" s="58">
        <v>0.12</v>
      </c>
    </row>
    <row r="364" spans="1:5" x14ac:dyDescent="0.3">
      <c r="A364" s="194">
        <v>43909</v>
      </c>
      <c r="B364" s="58">
        <v>0.1348</v>
      </c>
      <c r="C364" s="58">
        <v>0.105</v>
      </c>
      <c r="D364" s="58">
        <v>0.13500000000000001</v>
      </c>
      <c r="E364" s="58">
        <v>0.12</v>
      </c>
    </row>
    <row r="365" spans="1:5" x14ac:dyDescent="0.3">
      <c r="A365" s="194">
        <v>43910</v>
      </c>
      <c r="B365" s="58">
        <v>0.1346</v>
      </c>
      <c r="C365" s="58">
        <v>0.105</v>
      </c>
      <c r="D365" s="58">
        <v>0.13500000000000001</v>
      </c>
      <c r="E365" s="58">
        <v>0.12</v>
      </c>
    </row>
    <row r="366" spans="1:5" x14ac:dyDescent="0.3">
      <c r="A366" s="194">
        <v>43916</v>
      </c>
      <c r="B366" s="58">
        <v>0.13449999999999998</v>
      </c>
      <c r="C366" s="58">
        <v>0.105</v>
      </c>
      <c r="D366" s="58">
        <v>0.13500000000000001</v>
      </c>
      <c r="E366" s="58">
        <v>0.12</v>
      </c>
    </row>
    <row r="367" spans="1:5" x14ac:dyDescent="0.3">
      <c r="A367" s="194">
        <v>43917</v>
      </c>
      <c r="B367" s="58">
        <v>0.13320000000000001</v>
      </c>
      <c r="C367" s="58">
        <v>0.105</v>
      </c>
      <c r="D367" s="58">
        <v>0.13500000000000001</v>
      </c>
      <c r="E367" s="58">
        <v>0.12</v>
      </c>
    </row>
    <row r="368" spans="1:5" x14ac:dyDescent="0.3">
      <c r="A368" s="194">
        <v>43920</v>
      </c>
      <c r="B368" s="58">
        <v>0.1293</v>
      </c>
      <c r="C368" s="58">
        <v>0.105</v>
      </c>
      <c r="D368" s="58">
        <v>0.13500000000000001</v>
      </c>
      <c r="E368" s="58">
        <v>0.12</v>
      </c>
    </row>
    <row r="369" spans="1:5" x14ac:dyDescent="0.3">
      <c r="A369" s="194">
        <v>43921</v>
      </c>
      <c r="B369" s="58">
        <v>0.13250000000000001</v>
      </c>
      <c r="C369" s="58">
        <v>0.105</v>
      </c>
      <c r="D369" s="58">
        <v>0.13500000000000001</v>
      </c>
      <c r="E369" s="58">
        <v>0.12</v>
      </c>
    </row>
    <row r="370" spans="1:5" x14ac:dyDescent="0.3">
      <c r="A370" s="194">
        <v>43922</v>
      </c>
      <c r="B370" s="58">
        <v>0.13350000000000001</v>
      </c>
      <c r="C370" s="58">
        <v>0.105</v>
      </c>
      <c r="D370" s="58">
        <v>0.13500000000000001</v>
      </c>
      <c r="E370" s="58">
        <v>0.12</v>
      </c>
    </row>
    <row r="371" spans="1:5" x14ac:dyDescent="0.3">
      <c r="A371" s="194">
        <v>43923</v>
      </c>
      <c r="B371" s="58">
        <v>0.12369999999999999</v>
      </c>
      <c r="C371" s="58">
        <v>0.105</v>
      </c>
      <c r="D371" s="58">
        <v>0.13500000000000001</v>
      </c>
      <c r="E371" s="58">
        <v>0.12</v>
      </c>
    </row>
    <row r="372" spans="1:5" x14ac:dyDescent="0.3">
      <c r="A372" s="194">
        <v>43924</v>
      </c>
      <c r="B372" s="58">
        <v>0.1158</v>
      </c>
      <c r="C372" s="58">
        <v>0.105</v>
      </c>
      <c r="D372" s="58">
        <v>0.13500000000000001</v>
      </c>
      <c r="E372" s="58">
        <v>0.12</v>
      </c>
    </row>
    <row r="373" spans="1:5" x14ac:dyDescent="0.3">
      <c r="A373" s="194">
        <v>43927</v>
      </c>
      <c r="B373" s="58">
        <v>8.7400000000000005E-2</v>
      </c>
      <c r="C373" s="58">
        <v>7.4999999999999997E-2</v>
      </c>
      <c r="D373" s="58">
        <v>0.115</v>
      </c>
      <c r="E373" s="58">
        <v>9.5000000000000001E-2</v>
      </c>
    </row>
    <row r="374" spans="1:5" x14ac:dyDescent="0.3">
      <c r="A374" s="194">
        <v>43928</v>
      </c>
      <c r="B374" s="58">
        <v>8.7799999999999989E-2</v>
      </c>
      <c r="C374" s="58">
        <v>7.4999999999999997E-2</v>
      </c>
      <c r="D374" s="58">
        <v>0.115</v>
      </c>
      <c r="E374" s="58">
        <v>9.5000000000000001E-2</v>
      </c>
    </row>
    <row r="375" spans="1:5" x14ac:dyDescent="0.3">
      <c r="A375" s="194">
        <v>43929</v>
      </c>
      <c r="B375" s="58">
        <v>7.7300000000000008E-2</v>
      </c>
      <c r="C375" s="58">
        <v>7.4999999999999997E-2</v>
      </c>
      <c r="D375" s="58">
        <v>0.115</v>
      </c>
      <c r="E375" s="58">
        <v>9.5000000000000001E-2</v>
      </c>
    </row>
    <row r="376" spans="1:5" x14ac:dyDescent="0.3">
      <c r="A376" s="194">
        <v>43930</v>
      </c>
      <c r="B376" s="58">
        <v>8.2699999999999996E-2</v>
      </c>
      <c r="C376" s="58">
        <v>7.4999999999999997E-2</v>
      </c>
      <c r="D376" s="58">
        <v>0.115</v>
      </c>
      <c r="E376" s="58">
        <v>9.5000000000000001E-2</v>
      </c>
    </row>
    <row r="377" spans="1:5" x14ac:dyDescent="0.3">
      <c r="A377" s="194">
        <v>43931</v>
      </c>
      <c r="B377" s="58">
        <v>8.3499999999999991E-2</v>
      </c>
      <c r="C377" s="58">
        <v>7.4999999999999997E-2</v>
      </c>
      <c r="D377" s="58">
        <v>0.115</v>
      </c>
      <c r="E377" s="58">
        <v>9.5000000000000001E-2</v>
      </c>
    </row>
    <row r="378" spans="1:5" x14ac:dyDescent="0.3">
      <c r="A378" s="194">
        <v>43934</v>
      </c>
      <c r="B378" s="58">
        <v>8.4600000000000009E-2</v>
      </c>
      <c r="C378" s="58">
        <v>7.4999999999999997E-2</v>
      </c>
      <c r="D378" s="58">
        <v>0.115</v>
      </c>
      <c r="E378" s="58">
        <v>9.5000000000000001E-2</v>
      </c>
    </row>
    <row r="379" spans="1:5" x14ac:dyDescent="0.3">
      <c r="A379" s="194">
        <v>43935</v>
      </c>
      <c r="B379" s="58">
        <v>7.9299999999999995E-2</v>
      </c>
      <c r="C379" s="58">
        <v>7.4999999999999997E-2</v>
      </c>
      <c r="D379" s="58">
        <v>0.115</v>
      </c>
      <c r="E379" s="58">
        <v>9.5000000000000001E-2</v>
      </c>
    </row>
    <row r="380" spans="1:5" x14ac:dyDescent="0.3">
      <c r="A380" s="194">
        <v>43936</v>
      </c>
      <c r="B380" s="58">
        <v>7.8100000000000003E-2</v>
      </c>
      <c r="C380" s="58">
        <v>7.4999999999999997E-2</v>
      </c>
      <c r="D380" s="58">
        <v>0.115</v>
      </c>
      <c r="E380" s="58">
        <v>9.5000000000000001E-2</v>
      </c>
    </row>
    <row r="381" spans="1:5" x14ac:dyDescent="0.3">
      <c r="A381" s="194">
        <v>43937</v>
      </c>
      <c r="B381" s="58">
        <v>8.0299999999999996E-2</v>
      </c>
      <c r="C381" s="58">
        <v>7.4999999999999997E-2</v>
      </c>
      <c r="D381" s="58">
        <v>0.115</v>
      </c>
      <c r="E381" s="58">
        <v>9.5000000000000001E-2</v>
      </c>
    </row>
    <row r="382" spans="1:5" x14ac:dyDescent="0.3">
      <c r="A382" s="194">
        <v>43938</v>
      </c>
      <c r="B382" s="58">
        <v>8.1099999999999992E-2</v>
      </c>
      <c r="C382" s="58">
        <v>7.4999999999999997E-2</v>
      </c>
      <c r="D382" s="58">
        <v>0.115</v>
      </c>
      <c r="E382" s="58">
        <v>9.5000000000000001E-2</v>
      </c>
    </row>
    <row r="383" spans="1:5" x14ac:dyDescent="0.3">
      <c r="A383" s="194">
        <v>43941</v>
      </c>
      <c r="B383" s="58">
        <v>8.5500000000000007E-2</v>
      </c>
      <c r="C383" s="58">
        <v>7.4999999999999997E-2</v>
      </c>
      <c r="D383" s="58">
        <v>0.115</v>
      </c>
      <c r="E383" s="58">
        <v>9.5000000000000001E-2</v>
      </c>
    </row>
    <row r="384" spans="1:5" x14ac:dyDescent="0.3">
      <c r="A384" s="194">
        <v>43942</v>
      </c>
      <c r="B384" s="58">
        <v>9.0399999999999994E-2</v>
      </c>
      <c r="C384" s="58">
        <v>7.4999999999999997E-2</v>
      </c>
      <c r="D384" s="58">
        <v>0.115</v>
      </c>
      <c r="E384" s="58">
        <v>9.5000000000000001E-2</v>
      </c>
    </row>
    <row r="385" spans="1:5" x14ac:dyDescent="0.3">
      <c r="A385" s="194">
        <v>43943</v>
      </c>
      <c r="B385" s="58">
        <v>0.10859999999999999</v>
      </c>
      <c r="C385" s="58">
        <v>7.4999999999999997E-2</v>
      </c>
      <c r="D385" s="58">
        <v>0.115</v>
      </c>
      <c r="E385" s="58">
        <v>9.5000000000000001E-2</v>
      </c>
    </row>
    <row r="386" spans="1:5" x14ac:dyDescent="0.3">
      <c r="A386" s="194">
        <v>43944</v>
      </c>
      <c r="B386" s="58">
        <v>0.10920000000000001</v>
      </c>
      <c r="C386" s="58">
        <v>7.4999999999999997E-2</v>
      </c>
      <c r="D386" s="58">
        <v>0.115</v>
      </c>
      <c r="E386" s="58">
        <v>9.5000000000000001E-2</v>
      </c>
    </row>
    <row r="387" spans="1:5" x14ac:dyDescent="0.3">
      <c r="A387" s="194">
        <v>43945</v>
      </c>
      <c r="B387" s="58">
        <v>0.1124</v>
      </c>
      <c r="C387" s="58">
        <v>7.4999999999999997E-2</v>
      </c>
      <c r="D387" s="58">
        <v>0.115</v>
      </c>
      <c r="E387" s="58">
        <v>9.5000000000000001E-2</v>
      </c>
    </row>
    <row r="388" spans="1:5" x14ac:dyDescent="0.3">
      <c r="A388" s="194">
        <v>43948</v>
      </c>
      <c r="B388" s="58">
        <v>9.9299999999999999E-2</v>
      </c>
      <c r="C388" s="58">
        <v>7.4999999999999997E-2</v>
      </c>
      <c r="D388" s="58">
        <v>0.115</v>
      </c>
      <c r="E388" s="58">
        <v>9.5000000000000001E-2</v>
      </c>
    </row>
    <row r="389" spans="1:5" x14ac:dyDescent="0.3">
      <c r="A389" s="194">
        <v>43949</v>
      </c>
      <c r="B389" s="58">
        <v>8.8800000000000004E-2</v>
      </c>
      <c r="C389" s="58">
        <v>7.4999999999999997E-2</v>
      </c>
      <c r="D389" s="58">
        <v>0.115</v>
      </c>
      <c r="E389" s="58">
        <v>9.5000000000000001E-2</v>
      </c>
    </row>
    <row r="390" spans="1:5" x14ac:dyDescent="0.3">
      <c r="A390" s="194">
        <v>43950</v>
      </c>
      <c r="B390" s="58">
        <v>8.2599999999999993E-2</v>
      </c>
      <c r="C390" s="58">
        <v>7.4999999999999997E-2</v>
      </c>
      <c r="D390" s="58">
        <v>0.115</v>
      </c>
      <c r="E390" s="58">
        <v>9.5000000000000001E-2</v>
      </c>
    </row>
    <row r="391" spans="1:5" x14ac:dyDescent="0.3">
      <c r="A391" s="194">
        <v>43951</v>
      </c>
      <c r="B391" s="58">
        <v>7.8899999999999998E-2</v>
      </c>
      <c r="C391" s="58">
        <v>7.4999999999999997E-2</v>
      </c>
      <c r="D391" s="58">
        <v>0.115</v>
      </c>
      <c r="E391" s="58">
        <v>9.5000000000000001E-2</v>
      </c>
    </row>
    <row r="392" spans="1:5" x14ac:dyDescent="0.3">
      <c r="A392" s="194">
        <v>43955</v>
      </c>
      <c r="B392" s="58">
        <v>7.8200000000000006E-2</v>
      </c>
      <c r="C392" s="58">
        <v>7.4999999999999997E-2</v>
      </c>
      <c r="D392" s="58">
        <v>0.115</v>
      </c>
      <c r="E392" s="58">
        <v>9.5000000000000001E-2</v>
      </c>
    </row>
    <row r="393" spans="1:5" x14ac:dyDescent="0.3">
      <c r="A393" s="194">
        <v>43956</v>
      </c>
      <c r="B393" s="58">
        <v>7.6600000000000001E-2</v>
      </c>
      <c r="C393" s="58">
        <v>7.4999999999999997E-2</v>
      </c>
      <c r="D393" s="58">
        <v>0.115</v>
      </c>
      <c r="E393" s="58">
        <v>9.5000000000000001E-2</v>
      </c>
    </row>
    <row r="394" spans="1:5" x14ac:dyDescent="0.3">
      <c r="A394" s="194">
        <v>43957</v>
      </c>
      <c r="B394" s="58">
        <v>7.9500000000000001E-2</v>
      </c>
      <c r="C394" s="58">
        <v>7.4999999999999997E-2</v>
      </c>
      <c r="D394" s="58">
        <v>0.115</v>
      </c>
      <c r="E394" s="58">
        <v>9.5000000000000001E-2</v>
      </c>
    </row>
    <row r="395" spans="1:5" x14ac:dyDescent="0.3">
      <c r="A395" s="194">
        <v>43962</v>
      </c>
      <c r="B395" s="58">
        <v>7.7800000000000008E-2</v>
      </c>
      <c r="C395" s="58">
        <v>7.4999999999999997E-2</v>
      </c>
      <c r="D395" s="58">
        <v>0.115</v>
      </c>
      <c r="E395" s="58">
        <v>9.5000000000000001E-2</v>
      </c>
    </row>
    <row r="396" spans="1:5" x14ac:dyDescent="0.3">
      <c r="A396" s="194">
        <v>43963</v>
      </c>
      <c r="B396" s="58">
        <v>7.7300000000000008E-2</v>
      </c>
      <c r="C396" s="58">
        <v>7.4999999999999997E-2</v>
      </c>
      <c r="D396" s="58">
        <v>0.115</v>
      </c>
      <c r="E396" s="58">
        <v>9.5000000000000001E-2</v>
      </c>
    </row>
    <row r="397" spans="1:5" x14ac:dyDescent="0.3">
      <c r="A397" s="194">
        <v>43964</v>
      </c>
      <c r="B397" s="58">
        <v>7.6399999999999996E-2</v>
      </c>
      <c r="C397" s="58">
        <v>7.4999999999999997E-2</v>
      </c>
      <c r="D397" s="58">
        <v>0.115</v>
      </c>
      <c r="E397" s="58">
        <v>9.5000000000000001E-2</v>
      </c>
    </row>
    <row r="398" spans="1:5" x14ac:dyDescent="0.3">
      <c r="A398" s="194">
        <v>43965</v>
      </c>
      <c r="B398" s="58">
        <v>7.7699999999999991E-2</v>
      </c>
      <c r="C398" s="58">
        <v>7.4999999999999997E-2</v>
      </c>
      <c r="D398" s="58">
        <v>0.115</v>
      </c>
      <c r="E398" s="58">
        <v>9.5000000000000001E-2</v>
      </c>
    </row>
    <row r="399" spans="1:5" x14ac:dyDescent="0.3">
      <c r="A399" s="194">
        <v>43966</v>
      </c>
      <c r="B399" s="58">
        <v>8.8399999999999992E-2</v>
      </c>
      <c r="C399" s="58">
        <v>7.4999999999999997E-2</v>
      </c>
      <c r="D399" s="58">
        <v>0.115</v>
      </c>
      <c r="E399" s="58">
        <v>9.5000000000000001E-2</v>
      </c>
    </row>
    <row r="400" spans="1:5" x14ac:dyDescent="0.3">
      <c r="A400" s="194">
        <v>43969</v>
      </c>
      <c r="B400" s="58">
        <v>8.1300000000000011E-2</v>
      </c>
      <c r="C400" s="58">
        <v>7.4999999999999997E-2</v>
      </c>
      <c r="D400" s="58">
        <v>0.115</v>
      </c>
      <c r="E400" s="58">
        <v>9.5000000000000001E-2</v>
      </c>
    </row>
    <row r="401" spans="1:5" x14ac:dyDescent="0.3">
      <c r="A401" s="194">
        <v>43970</v>
      </c>
      <c r="B401" s="58">
        <v>8.2200000000000009E-2</v>
      </c>
      <c r="C401" s="58">
        <v>7.4999999999999997E-2</v>
      </c>
      <c r="D401" s="58">
        <v>0.115</v>
      </c>
      <c r="E401" s="58">
        <v>9.5000000000000001E-2</v>
      </c>
    </row>
    <row r="402" spans="1:5" x14ac:dyDescent="0.3">
      <c r="A402" s="194">
        <v>43971</v>
      </c>
      <c r="B402" s="58">
        <v>8.3900000000000002E-2</v>
      </c>
      <c r="C402" s="58">
        <v>7.4999999999999997E-2</v>
      </c>
      <c r="D402" s="58">
        <v>0.115</v>
      </c>
      <c r="E402" s="58">
        <v>9.5000000000000001E-2</v>
      </c>
    </row>
    <row r="403" spans="1:5" x14ac:dyDescent="0.3">
      <c r="A403" s="194">
        <v>43972</v>
      </c>
      <c r="B403" s="58">
        <v>8.2100000000000006E-2</v>
      </c>
      <c r="C403" s="58">
        <v>7.4999999999999997E-2</v>
      </c>
      <c r="D403" s="58">
        <v>0.115</v>
      </c>
      <c r="E403" s="58">
        <v>9.5000000000000001E-2</v>
      </c>
    </row>
    <row r="404" spans="1:5" x14ac:dyDescent="0.3">
      <c r="A404" s="194">
        <v>43973</v>
      </c>
      <c r="B404" s="58">
        <v>0.10349999999999999</v>
      </c>
      <c r="C404" s="58">
        <v>7.4999999999999997E-2</v>
      </c>
      <c r="D404" s="58">
        <v>0.115</v>
      </c>
      <c r="E404" s="58">
        <v>9.5000000000000001E-2</v>
      </c>
    </row>
    <row r="405" spans="1:5" x14ac:dyDescent="0.3">
      <c r="A405" s="194">
        <v>43976</v>
      </c>
      <c r="B405" s="58">
        <v>9.0899999999999995E-2</v>
      </c>
      <c r="C405" s="58">
        <v>7.4999999999999997E-2</v>
      </c>
      <c r="D405" s="58">
        <v>0.115</v>
      </c>
      <c r="E405" s="58">
        <v>9.5000000000000001E-2</v>
      </c>
    </row>
    <row r="406" spans="1:5" x14ac:dyDescent="0.3">
      <c r="A406" s="194">
        <v>43977</v>
      </c>
      <c r="B406" s="58">
        <v>9.3399999999999997E-2</v>
      </c>
      <c r="C406" s="58">
        <v>7.4999999999999997E-2</v>
      </c>
      <c r="D406" s="58">
        <v>0.115</v>
      </c>
      <c r="E406" s="58">
        <v>9.5000000000000001E-2</v>
      </c>
    </row>
    <row r="407" spans="1:5" x14ac:dyDescent="0.3">
      <c r="A407" s="194">
        <v>43978</v>
      </c>
      <c r="B407" s="58">
        <v>9.6500000000000002E-2</v>
      </c>
      <c r="C407" s="58">
        <v>7.4999999999999997E-2</v>
      </c>
      <c r="D407" s="58">
        <v>0.115</v>
      </c>
      <c r="E407" s="58">
        <v>9.5000000000000001E-2</v>
      </c>
    </row>
    <row r="408" spans="1:5" x14ac:dyDescent="0.3">
      <c r="A408" s="194">
        <v>43979</v>
      </c>
      <c r="B408" s="58">
        <v>8.6500000000000007E-2</v>
      </c>
      <c r="C408" s="58">
        <v>7.4999999999999997E-2</v>
      </c>
      <c r="D408" s="58">
        <v>0.115</v>
      </c>
      <c r="E408" s="58">
        <v>9.5000000000000001E-2</v>
      </c>
    </row>
    <row r="409" spans="1:5" x14ac:dyDescent="0.3">
      <c r="A409" s="194">
        <v>43980</v>
      </c>
      <c r="B409" s="58">
        <v>8.5299999999999987E-2</v>
      </c>
      <c r="C409" s="58">
        <v>7.4999999999999997E-2</v>
      </c>
      <c r="D409" s="58">
        <v>0.115</v>
      </c>
      <c r="E409" s="58">
        <v>9.5000000000000001E-2</v>
      </c>
    </row>
  </sheetData>
  <mergeCells count="7">
    <mergeCell ref="L229:O229"/>
    <mergeCell ref="L232:O232"/>
    <mergeCell ref="L29:O29"/>
    <mergeCell ref="L32:O32"/>
    <mergeCell ref="A1:O1"/>
    <mergeCell ref="L30:O30"/>
    <mergeCell ref="L228:O228"/>
  </mergeCells>
  <hyperlinks>
    <hyperlink ref="L32:O32" location="Содержание!A1" display="Содержание"/>
    <hyperlink ref="L232:O232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47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1.33203125" bestFit="1" customWidth="1"/>
    <col min="2" max="2" width="14.109375" customWidth="1"/>
    <col min="3" max="3" width="9.33203125" bestFit="1" customWidth="1"/>
    <col min="4" max="4" width="10" customWidth="1"/>
  </cols>
  <sheetData>
    <row r="1" spans="1:13" ht="15.6" x14ac:dyDescent="0.3">
      <c r="A1" s="228" t="s">
        <v>231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x14ac:dyDescent="0.3">
      <c r="A2" s="64" t="s">
        <v>94</v>
      </c>
      <c r="B2" s="62" t="s">
        <v>186</v>
      </c>
      <c r="C2" s="62" t="s">
        <v>189</v>
      </c>
      <c r="D2" s="66" t="s">
        <v>190</v>
      </c>
    </row>
    <row r="3" spans="1:13" x14ac:dyDescent="0.3">
      <c r="A3" s="65">
        <v>43468</v>
      </c>
      <c r="B3" s="4">
        <v>8.2914949999999994</v>
      </c>
      <c r="C3" s="4">
        <v>7.46</v>
      </c>
      <c r="D3" s="67">
        <v>7.41</v>
      </c>
    </row>
    <row r="4" spans="1:13" x14ac:dyDescent="0.3">
      <c r="A4" s="65">
        <v>43469</v>
      </c>
      <c r="B4" s="4">
        <v>8.2541550000000008</v>
      </c>
      <c r="C4" s="4">
        <v>7.0000000000000009</v>
      </c>
      <c r="D4" s="67">
        <v>7.15</v>
      </c>
    </row>
    <row r="5" spans="1:13" x14ac:dyDescent="0.3">
      <c r="A5" s="65">
        <v>43473</v>
      </c>
      <c r="B5" s="4">
        <v>8.2562099999999994</v>
      </c>
      <c r="C5" s="4">
        <v>7.4700000000000006</v>
      </c>
      <c r="D5" s="67">
        <v>7.21</v>
      </c>
    </row>
    <row r="6" spans="1:13" x14ac:dyDescent="0.3">
      <c r="A6" s="65">
        <v>43474</v>
      </c>
      <c r="B6" s="4">
        <v>8.2545559999999991</v>
      </c>
      <c r="C6" s="4">
        <v>6.41</v>
      </c>
      <c r="D6" s="67">
        <v>7.17</v>
      </c>
    </row>
    <row r="7" spans="1:13" x14ac:dyDescent="0.3">
      <c r="A7" s="65">
        <v>43475</v>
      </c>
      <c r="B7" s="4">
        <v>8.2577230000000004</v>
      </c>
      <c r="C7" s="4">
        <v>6.58</v>
      </c>
      <c r="D7" s="67">
        <v>7.06</v>
      </c>
    </row>
    <row r="8" spans="1:13" x14ac:dyDescent="0.3">
      <c r="A8" s="65">
        <v>43476</v>
      </c>
      <c r="B8" s="4">
        <v>8.2534379999999992</v>
      </c>
      <c r="C8" s="4">
        <v>6</v>
      </c>
      <c r="D8" s="67">
        <v>6.93</v>
      </c>
    </row>
    <row r="9" spans="1:13" x14ac:dyDescent="0.3">
      <c r="A9" s="65">
        <v>43479</v>
      </c>
      <c r="B9" s="4">
        <v>8.2579170000000008</v>
      </c>
      <c r="C9" s="4">
        <v>6.43</v>
      </c>
      <c r="D9" s="67">
        <v>6.88</v>
      </c>
    </row>
    <row r="10" spans="1:13" x14ac:dyDescent="0.3">
      <c r="A10" s="65">
        <v>43480</v>
      </c>
      <c r="B10" s="4">
        <v>8.2593689999999995</v>
      </c>
      <c r="C10" s="4">
        <v>5.96</v>
      </c>
      <c r="D10" s="67">
        <v>6.74</v>
      </c>
    </row>
    <row r="11" spans="1:13" x14ac:dyDescent="0.3">
      <c r="A11" s="65">
        <v>43481</v>
      </c>
      <c r="B11" s="4">
        <v>8.2535319999999999</v>
      </c>
      <c r="C11" s="4">
        <v>5.75</v>
      </c>
      <c r="D11" s="67">
        <v>6.74</v>
      </c>
    </row>
    <row r="12" spans="1:13" x14ac:dyDescent="0.3">
      <c r="A12" s="65">
        <v>43482</v>
      </c>
      <c r="B12" s="4">
        <v>8.2567509999999995</v>
      </c>
      <c r="C12" s="4">
        <v>6.9500000000000011</v>
      </c>
      <c r="D12" s="67" t="e">
        <v>#N/A</v>
      </c>
    </row>
    <row r="13" spans="1:13" x14ac:dyDescent="0.3">
      <c r="A13" s="65">
        <v>43483</v>
      </c>
      <c r="B13" s="4">
        <v>8.2554119999999998</v>
      </c>
      <c r="C13" s="4" t="e">
        <v>#N/A</v>
      </c>
      <c r="D13" s="67">
        <v>6.9599999999999991</v>
      </c>
    </row>
    <row r="14" spans="1:13" x14ac:dyDescent="0.3">
      <c r="A14" s="65">
        <v>43486</v>
      </c>
      <c r="B14" s="4">
        <v>8.2598420000000008</v>
      </c>
      <c r="C14" s="4" t="e">
        <v>#N/A</v>
      </c>
      <c r="D14" s="67" t="e">
        <v>#N/A</v>
      </c>
    </row>
    <row r="15" spans="1:13" x14ac:dyDescent="0.3">
      <c r="A15" s="65">
        <v>43487</v>
      </c>
      <c r="B15" s="4">
        <v>8.3478929999999991</v>
      </c>
      <c r="C15" s="4">
        <v>7.04</v>
      </c>
      <c r="D15" s="67">
        <v>7.0000000000000009</v>
      </c>
    </row>
    <row r="16" spans="1:13" x14ac:dyDescent="0.3">
      <c r="A16" s="65">
        <v>43488</v>
      </c>
      <c r="B16" s="4">
        <v>8.2857850000000006</v>
      </c>
      <c r="C16" s="4">
        <v>6.05</v>
      </c>
      <c r="D16" s="67">
        <v>6.99</v>
      </c>
    </row>
    <row r="17" spans="1:13" x14ac:dyDescent="0.3">
      <c r="A17" s="65">
        <v>43489</v>
      </c>
      <c r="B17" s="4">
        <v>8.2865110000000008</v>
      </c>
      <c r="C17" s="4">
        <v>6.97</v>
      </c>
      <c r="D17" s="67">
        <v>6.79</v>
      </c>
    </row>
    <row r="18" spans="1:13" x14ac:dyDescent="0.3">
      <c r="A18" s="65">
        <v>43490</v>
      </c>
      <c r="B18" s="4">
        <v>8.2539630000000006</v>
      </c>
      <c r="C18" s="4">
        <v>7.73</v>
      </c>
      <c r="D18" s="67">
        <v>7.12</v>
      </c>
    </row>
    <row r="19" spans="1:13" x14ac:dyDescent="0.3">
      <c r="A19" s="65">
        <v>43493</v>
      </c>
      <c r="B19" s="4">
        <v>8.2521459999999998</v>
      </c>
      <c r="C19" s="4">
        <v>5.76</v>
      </c>
      <c r="D19" s="67">
        <v>6.9500000000000011</v>
      </c>
    </row>
    <row r="20" spans="1:13" x14ac:dyDescent="0.3">
      <c r="A20" s="65">
        <v>43494</v>
      </c>
      <c r="B20" s="4">
        <v>8.2501929999999994</v>
      </c>
      <c r="C20" s="4" t="e">
        <v>#N/A</v>
      </c>
      <c r="D20" s="67">
        <v>6.9500000000000011</v>
      </c>
    </row>
    <row r="21" spans="1:13" x14ac:dyDescent="0.3">
      <c r="A21" s="65">
        <v>43495</v>
      </c>
      <c r="B21" s="4">
        <v>8.2513360000000002</v>
      </c>
      <c r="C21" s="4">
        <v>6.39</v>
      </c>
      <c r="D21" s="67">
        <v>6.98</v>
      </c>
    </row>
    <row r="22" spans="1:13" x14ac:dyDescent="0.3">
      <c r="A22" s="65">
        <v>43496</v>
      </c>
      <c r="B22" s="4">
        <v>8.2513819999999996</v>
      </c>
      <c r="C22" s="4">
        <v>5.95</v>
      </c>
      <c r="D22" s="67">
        <v>6.84</v>
      </c>
    </row>
    <row r="23" spans="1:13" x14ac:dyDescent="0.3">
      <c r="A23" s="65">
        <v>43497</v>
      </c>
      <c r="B23" s="4">
        <v>8.2503609999999998</v>
      </c>
      <c r="C23" s="4">
        <v>7.46</v>
      </c>
      <c r="D23" s="67">
        <v>6.77</v>
      </c>
    </row>
    <row r="24" spans="1:13" x14ac:dyDescent="0.3">
      <c r="A24" s="65">
        <v>43500</v>
      </c>
      <c r="B24" s="4">
        <v>8.2500619999999998</v>
      </c>
      <c r="C24" s="4">
        <v>5.76</v>
      </c>
      <c r="D24" s="67">
        <v>6.8499999999999988</v>
      </c>
    </row>
    <row r="25" spans="1:13" x14ac:dyDescent="0.3">
      <c r="A25" s="65">
        <v>43501</v>
      </c>
      <c r="B25" s="4">
        <v>8.2525630000000003</v>
      </c>
      <c r="C25" s="4">
        <v>6</v>
      </c>
      <c r="D25" s="67">
        <v>6.81</v>
      </c>
    </row>
    <row r="26" spans="1:13" x14ac:dyDescent="0.3">
      <c r="A26" s="65">
        <v>43502</v>
      </c>
      <c r="B26" s="4">
        <v>8.2503639999999994</v>
      </c>
      <c r="C26" s="4">
        <v>5.93</v>
      </c>
      <c r="D26" s="67">
        <v>6.68</v>
      </c>
    </row>
    <row r="27" spans="1:13" x14ac:dyDescent="0.3">
      <c r="A27" s="65">
        <v>43503</v>
      </c>
      <c r="B27" s="4">
        <v>8.2784689999999994</v>
      </c>
      <c r="C27" s="4">
        <v>5.88</v>
      </c>
      <c r="D27" s="67">
        <v>6.58</v>
      </c>
    </row>
    <row r="28" spans="1:13" x14ac:dyDescent="0.3">
      <c r="A28" s="65">
        <v>43504</v>
      </c>
      <c r="B28" s="4">
        <v>8.2507649999999995</v>
      </c>
      <c r="C28" s="4">
        <v>5.86</v>
      </c>
      <c r="D28" s="67">
        <v>6.58</v>
      </c>
    </row>
    <row r="29" spans="1:13" ht="15.6" x14ac:dyDescent="0.3">
      <c r="A29" s="65">
        <v>43507</v>
      </c>
      <c r="B29" s="4">
        <v>8.2502220000000008</v>
      </c>
      <c r="C29" s="4">
        <v>6.2</v>
      </c>
      <c r="D29" s="67">
        <v>6.5500000000000007</v>
      </c>
      <c r="J29" s="228" t="s">
        <v>74</v>
      </c>
      <c r="K29" s="228"/>
      <c r="L29" s="228"/>
      <c r="M29" s="228"/>
    </row>
    <row r="30" spans="1:13" x14ac:dyDescent="0.3">
      <c r="A30" s="65">
        <v>43508</v>
      </c>
      <c r="B30" s="4">
        <v>8.2503119999999992</v>
      </c>
      <c r="C30" s="4">
        <v>5.83</v>
      </c>
      <c r="D30" s="67">
        <v>6.5099999999999989</v>
      </c>
      <c r="J30" s="263" t="s">
        <v>122</v>
      </c>
      <c r="K30" s="263"/>
      <c r="L30" s="263"/>
      <c r="M30" s="263"/>
    </row>
    <row r="31" spans="1:13" x14ac:dyDescent="0.3">
      <c r="A31" s="65">
        <v>43509</v>
      </c>
      <c r="B31" s="4">
        <v>8.2653789999999994</v>
      </c>
      <c r="C31" s="4">
        <v>5.83</v>
      </c>
      <c r="D31" s="67">
        <v>6.43</v>
      </c>
    </row>
    <row r="32" spans="1:13" x14ac:dyDescent="0.3">
      <c r="A32" s="65">
        <v>43510</v>
      </c>
      <c r="B32" s="4">
        <v>8.2594399999999997</v>
      </c>
      <c r="C32" s="4">
        <v>6.18</v>
      </c>
      <c r="D32" s="67" t="e">
        <v>#N/A</v>
      </c>
      <c r="J32" s="230" t="s">
        <v>0</v>
      </c>
      <c r="K32" s="230"/>
      <c r="L32" s="230"/>
      <c r="M32" s="230"/>
    </row>
    <row r="33" spans="1:4" x14ac:dyDescent="0.3">
      <c r="A33" s="65">
        <v>43511</v>
      </c>
      <c r="B33" s="4">
        <v>8.2512910000000002</v>
      </c>
      <c r="C33" s="4" t="e">
        <v>#N/A</v>
      </c>
      <c r="D33" s="67">
        <v>6.21</v>
      </c>
    </row>
    <row r="34" spans="1:4" x14ac:dyDescent="0.3">
      <c r="A34" s="65">
        <v>43514</v>
      </c>
      <c r="B34" s="4">
        <v>8.2491669999999999</v>
      </c>
      <c r="C34" s="4" t="e">
        <v>#N/A</v>
      </c>
      <c r="D34" s="67" t="e">
        <v>#N/A</v>
      </c>
    </row>
    <row r="35" spans="1:4" x14ac:dyDescent="0.3">
      <c r="A35" s="65">
        <v>43515</v>
      </c>
      <c r="B35" s="4">
        <v>8.1883719999999993</v>
      </c>
      <c r="C35" s="4">
        <v>6.08</v>
      </c>
      <c r="D35" s="67">
        <v>6.12</v>
      </c>
    </row>
    <row r="36" spans="1:4" x14ac:dyDescent="0.3">
      <c r="A36" s="65">
        <v>43516</v>
      </c>
      <c r="B36" s="4">
        <v>8.3249700000000004</v>
      </c>
      <c r="C36" s="4">
        <v>6.47</v>
      </c>
      <c r="D36" s="67">
        <v>6.21</v>
      </c>
    </row>
    <row r="37" spans="1:4" x14ac:dyDescent="0.3">
      <c r="A37" s="65">
        <v>43517</v>
      </c>
      <c r="B37" s="4">
        <v>8.2500079999999993</v>
      </c>
      <c r="C37" s="4">
        <v>8.19</v>
      </c>
      <c r="D37" s="67">
        <v>7.16</v>
      </c>
    </row>
    <row r="38" spans="1:4" x14ac:dyDescent="0.3">
      <c r="A38" s="65">
        <v>43518</v>
      </c>
      <c r="B38" s="4">
        <v>8.3109559999999991</v>
      </c>
      <c r="C38" s="4">
        <v>7.0499999999999989</v>
      </c>
      <c r="D38" s="67">
        <v>7.7399999999999993</v>
      </c>
    </row>
    <row r="39" spans="1:4" x14ac:dyDescent="0.3">
      <c r="A39" s="65">
        <v>43521</v>
      </c>
      <c r="B39" s="4">
        <v>8.3090890000000002</v>
      </c>
      <c r="C39" s="4">
        <v>7.53</v>
      </c>
      <c r="D39" s="67">
        <v>7.51</v>
      </c>
    </row>
    <row r="40" spans="1:4" x14ac:dyDescent="0.3">
      <c r="A40" s="65">
        <v>43522</v>
      </c>
      <c r="B40" s="4">
        <v>8.2508610000000004</v>
      </c>
      <c r="C40" s="4">
        <v>7.32</v>
      </c>
      <c r="D40" s="67">
        <v>7.6900000000000013</v>
      </c>
    </row>
    <row r="41" spans="1:4" x14ac:dyDescent="0.3">
      <c r="A41" s="65">
        <v>43523</v>
      </c>
      <c r="B41" s="4">
        <v>8.2500070000000001</v>
      </c>
      <c r="C41" s="4">
        <v>7.5600000000000005</v>
      </c>
      <c r="D41" s="67">
        <v>7.580000000000001</v>
      </c>
    </row>
    <row r="42" spans="1:4" x14ac:dyDescent="0.3">
      <c r="A42" s="65">
        <v>43524</v>
      </c>
      <c r="B42" s="4">
        <v>8.2527989999999996</v>
      </c>
      <c r="C42" s="4">
        <v>7.5</v>
      </c>
      <c r="D42" s="67">
        <v>7.61</v>
      </c>
    </row>
    <row r="43" spans="1:4" x14ac:dyDescent="0.3">
      <c r="A43" s="65">
        <v>43525</v>
      </c>
      <c r="B43" s="4">
        <v>8.2544219999999999</v>
      </c>
      <c r="C43" s="4">
        <v>6.2</v>
      </c>
      <c r="D43" s="67">
        <v>7.21</v>
      </c>
    </row>
    <row r="44" spans="1:4" x14ac:dyDescent="0.3">
      <c r="A44" s="65">
        <v>43528</v>
      </c>
      <c r="B44" s="4">
        <v>8.2590660000000007</v>
      </c>
      <c r="C44" s="4">
        <v>5.82</v>
      </c>
      <c r="D44" s="67">
        <v>6.660000000000001</v>
      </c>
    </row>
    <row r="45" spans="1:4" x14ac:dyDescent="0.3">
      <c r="A45" s="65">
        <v>43529</v>
      </c>
      <c r="B45" s="4">
        <v>8.2539079999999991</v>
      </c>
      <c r="C45" s="4">
        <v>5.99</v>
      </c>
      <c r="D45" s="67">
        <v>6.29</v>
      </c>
    </row>
    <row r="46" spans="1:4" x14ac:dyDescent="0.3">
      <c r="A46" s="65">
        <v>43530</v>
      </c>
      <c r="B46" s="4">
        <v>8.2515730000000005</v>
      </c>
      <c r="C46" s="4">
        <v>5.75</v>
      </c>
      <c r="D46" s="67">
        <v>6.52</v>
      </c>
    </row>
    <row r="47" spans="1:4" x14ac:dyDescent="0.3">
      <c r="A47" s="65">
        <v>43531</v>
      </c>
      <c r="B47" s="4">
        <v>8.2505559999999996</v>
      </c>
      <c r="C47" s="4">
        <v>5.74</v>
      </c>
      <c r="D47" s="67">
        <v>6.36</v>
      </c>
    </row>
    <row r="48" spans="1:4" x14ac:dyDescent="0.3">
      <c r="A48" s="65">
        <v>43535</v>
      </c>
      <c r="B48" s="4">
        <v>8.2405840000000001</v>
      </c>
      <c r="C48" s="4">
        <v>5.73</v>
      </c>
      <c r="D48" s="67">
        <v>6.19</v>
      </c>
    </row>
    <row r="49" spans="1:4" x14ac:dyDescent="0.3">
      <c r="A49" s="65">
        <v>43536</v>
      </c>
      <c r="B49" s="4">
        <v>8.2318499999999997</v>
      </c>
      <c r="C49" s="4">
        <v>6</v>
      </c>
      <c r="D49" s="67">
        <v>6.29</v>
      </c>
    </row>
    <row r="50" spans="1:4" x14ac:dyDescent="0.3">
      <c r="A50" s="65">
        <v>43537</v>
      </c>
      <c r="B50" s="4">
        <v>8.1632949999999997</v>
      </c>
      <c r="C50" s="4">
        <v>7.0000000000000009</v>
      </c>
      <c r="D50" s="67">
        <v>6.69</v>
      </c>
    </row>
    <row r="51" spans="1:4" x14ac:dyDescent="0.3">
      <c r="A51" s="65">
        <v>43538</v>
      </c>
      <c r="B51" s="4">
        <v>8.1756019999999996</v>
      </c>
      <c r="C51" s="4">
        <v>6.47</v>
      </c>
      <c r="D51" s="67">
        <v>7.04</v>
      </c>
    </row>
    <row r="52" spans="1:4" x14ac:dyDescent="0.3">
      <c r="A52" s="65">
        <v>43539</v>
      </c>
      <c r="B52" s="4">
        <v>8.2054539999999996</v>
      </c>
      <c r="C52" s="4">
        <v>6.25</v>
      </c>
      <c r="D52" s="67">
        <v>6.65</v>
      </c>
    </row>
    <row r="53" spans="1:4" x14ac:dyDescent="0.3">
      <c r="A53" s="65">
        <v>43542</v>
      </c>
      <c r="B53" s="4">
        <v>8.2236809999999991</v>
      </c>
      <c r="C53" s="4">
        <v>6.18</v>
      </c>
      <c r="D53" s="67">
        <v>6.4399999999999995</v>
      </c>
    </row>
    <row r="54" spans="1:4" x14ac:dyDescent="0.3">
      <c r="A54" s="65">
        <v>43543</v>
      </c>
      <c r="B54" s="4">
        <v>8.2430269999999997</v>
      </c>
      <c r="C54" s="4">
        <v>5.94</v>
      </c>
      <c r="D54" s="67">
        <v>6.39</v>
      </c>
    </row>
    <row r="55" spans="1:4" x14ac:dyDescent="0.3">
      <c r="A55" s="65">
        <v>43544</v>
      </c>
      <c r="B55" s="4">
        <v>8.2254159999999992</v>
      </c>
      <c r="C55" s="4">
        <v>5.72</v>
      </c>
      <c r="D55" s="67">
        <v>6.63</v>
      </c>
    </row>
    <row r="56" spans="1:4" x14ac:dyDescent="0.3">
      <c r="A56" s="65">
        <v>43550</v>
      </c>
      <c r="B56" s="4">
        <v>8.2644439999999992</v>
      </c>
      <c r="C56" s="4">
        <v>6.92</v>
      </c>
      <c r="D56" s="67">
        <v>6.74</v>
      </c>
    </row>
    <row r="57" spans="1:4" x14ac:dyDescent="0.3">
      <c r="A57" s="65">
        <v>43551</v>
      </c>
      <c r="B57" s="4">
        <v>8.2504720000000002</v>
      </c>
      <c r="C57" s="4">
        <v>6.9099999999999993</v>
      </c>
      <c r="D57" s="67">
        <v>6.9599999999999991</v>
      </c>
    </row>
    <row r="58" spans="1:4" x14ac:dyDescent="0.3">
      <c r="A58" s="65">
        <v>43552</v>
      </c>
      <c r="B58" s="4">
        <v>8.2607590000000002</v>
      </c>
      <c r="C58" s="4">
        <v>7.24</v>
      </c>
      <c r="D58" s="67">
        <v>7.02</v>
      </c>
    </row>
    <row r="59" spans="1:4" x14ac:dyDescent="0.3">
      <c r="A59" s="65">
        <v>43553</v>
      </c>
      <c r="B59" s="4">
        <v>8.2926310000000001</v>
      </c>
      <c r="C59" s="4">
        <v>6.92</v>
      </c>
      <c r="D59" s="67">
        <v>6.8900000000000006</v>
      </c>
    </row>
    <row r="60" spans="1:4" x14ac:dyDescent="0.3">
      <c r="A60" s="65">
        <v>43556</v>
      </c>
      <c r="B60" s="4">
        <v>8.2585859999999993</v>
      </c>
      <c r="C60" s="4">
        <v>7.0000000000000009</v>
      </c>
      <c r="D60" s="67">
        <v>6.97</v>
      </c>
    </row>
    <row r="61" spans="1:4" x14ac:dyDescent="0.3">
      <c r="A61" s="65">
        <v>43557</v>
      </c>
      <c r="B61" s="4">
        <v>8.2513889999999996</v>
      </c>
      <c r="C61" s="4">
        <v>7.8299999999999992</v>
      </c>
      <c r="D61" s="67">
        <v>7.1099999999999994</v>
      </c>
    </row>
    <row r="62" spans="1:4" x14ac:dyDescent="0.3">
      <c r="A62" s="65">
        <v>43558</v>
      </c>
      <c r="B62" s="4">
        <v>8.2500699999999991</v>
      </c>
      <c r="C62" s="4">
        <v>7.1</v>
      </c>
      <c r="D62" s="67">
        <v>7.1399999999999988</v>
      </c>
    </row>
    <row r="63" spans="1:4" x14ac:dyDescent="0.3">
      <c r="A63" s="65">
        <v>43559</v>
      </c>
      <c r="B63" s="4">
        <v>8.2510309999999993</v>
      </c>
      <c r="C63" s="4">
        <v>7.15</v>
      </c>
      <c r="D63" s="67">
        <v>7.15</v>
      </c>
    </row>
    <row r="64" spans="1:4" x14ac:dyDescent="0.3">
      <c r="A64" s="65">
        <v>43560</v>
      </c>
      <c r="B64" s="4">
        <v>8.2547739999999994</v>
      </c>
      <c r="C64" s="4">
        <v>6.11</v>
      </c>
      <c r="D64" s="67">
        <v>7.06</v>
      </c>
    </row>
    <row r="65" spans="1:4" x14ac:dyDescent="0.3">
      <c r="A65" s="65">
        <v>43563</v>
      </c>
      <c r="B65" s="4">
        <v>8.2511670000000006</v>
      </c>
      <c r="C65" s="4">
        <v>7.0000000000000009</v>
      </c>
      <c r="D65" s="67">
        <v>6.99</v>
      </c>
    </row>
    <row r="66" spans="1:4" x14ac:dyDescent="0.3">
      <c r="A66" s="65">
        <v>43564</v>
      </c>
      <c r="B66" s="4">
        <v>8.2540910000000007</v>
      </c>
      <c r="C66" s="4">
        <v>7.0000000000000009</v>
      </c>
      <c r="D66" s="67">
        <v>7.01</v>
      </c>
    </row>
    <row r="67" spans="1:4" x14ac:dyDescent="0.3">
      <c r="A67" s="65">
        <v>43565</v>
      </c>
      <c r="B67" s="4">
        <v>8.2545830000000002</v>
      </c>
      <c r="C67" s="4">
        <v>7.22</v>
      </c>
      <c r="D67" s="67">
        <v>7.06</v>
      </c>
    </row>
    <row r="68" spans="1:4" x14ac:dyDescent="0.3">
      <c r="A68" s="65">
        <v>43566</v>
      </c>
      <c r="B68" s="4">
        <v>8.2502010000000006</v>
      </c>
      <c r="C68" s="4">
        <v>7.44</v>
      </c>
      <c r="D68" s="67">
        <v>7.28</v>
      </c>
    </row>
    <row r="69" spans="1:4" x14ac:dyDescent="0.3">
      <c r="A69" s="65">
        <v>43567</v>
      </c>
      <c r="B69" s="4">
        <v>8.2502130000000005</v>
      </c>
      <c r="C69" s="4">
        <v>7.12</v>
      </c>
      <c r="D69" s="67">
        <v>7.35</v>
      </c>
    </row>
    <row r="70" spans="1:4" x14ac:dyDescent="0.3">
      <c r="A70" s="65">
        <v>43570</v>
      </c>
      <c r="B70" s="4">
        <v>8.2517139999999998</v>
      </c>
      <c r="C70" s="4">
        <v>6.9500000000000011</v>
      </c>
      <c r="D70" s="67">
        <v>7.06</v>
      </c>
    </row>
    <row r="71" spans="1:4" x14ac:dyDescent="0.3">
      <c r="A71" s="65">
        <v>43571</v>
      </c>
      <c r="B71" s="4">
        <v>8.0057740000000006</v>
      </c>
      <c r="C71" s="4">
        <v>6.23</v>
      </c>
      <c r="D71" s="67">
        <v>7.02</v>
      </c>
    </row>
    <row r="72" spans="1:4" x14ac:dyDescent="0.3">
      <c r="A72" s="65">
        <v>43572</v>
      </c>
      <c r="B72" s="4">
        <v>8.0031599999999994</v>
      </c>
      <c r="C72" s="4">
        <v>7.01</v>
      </c>
      <c r="D72" s="67">
        <v>7.0000000000000009</v>
      </c>
    </row>
    <row r="73" spans="1:4" x14ac:dyDescent="0.3">
      <c r="A73" s="65">
        <v>43573</v>
      </c>
      <c r="B73" s="4">
        <v>8.0024409999999992</v>
      </c>
      <c r="C73" s="4">
        <v>6.4800000000000013</v>
      </c>
      <c r="D73" s="67">
        <v>6.8000000000000007</v>
      </c>
    </row>
    <row r="74" spans="1:4" x14ac:dyDescent="0.3">
      <c r="A74" s="65">
        <v>43574</v>
      </c>
      <c r="B74" s="4">
        <v>8.0087740000000007</v>
      </c>
      <c r="C74" s="4">
        <v>6.8199999999999994</v>
      </c>
      <c r="D74" s="67">
        <v>6.74</v>
      </c>
    </row>
    <row r="75" spans="1:4" x14ac:dyDescent="0.3">
      <c r="A75" s="65">
        <v>43577</v>
      </c>
      <c r="B75" s="4">
        <v>8.0195860000000003</v>
      </c>
      <c r="C75" s="4">
        <v>6.9500000000000011</v>
      </c>
      <c r="D75" s="67">
        <v>7.01</v>
      </c>
    </row>
    <row r="76" spans="1:4" x14ac:dyDescent="0.3">
      <c r="A76" s="65">
        <v>43578</v>
      </c>
      <c r="B76" s="4">
        <v>8.0468119999999992</v>
      </c>
      <c r="C76" s="4">
        <v>7.0499999999999989</v>
      </c>
      <c r="D76" s="67">
        <v>7.08</v>
      </c>
    </row>
    <row r="77" spans="1:4" x14ac:dyDescent="0.3">
      <c r="A77" s="65">
        <v>43579</v>
      </c>
      <c r="B77" s="4">
        <v>8.0105149999999998</v>
      </c>
      <c r="C77" s="4">
        <v>6.4</v>
      </c>
      <c r="D77" s="67">
        <v>7.0000000000000009</v>
      </c>
    </row>
    <row r="78" spans="1:4" x14ac:dyDescent="0.3">
      <c r="A78" s="65">
        <v>43580</v>
      </c>
      <c r="B78" s="4">
        <v>8.0370340000000002</v>
      </c>
      <c r="C78" s="4">
        <v>6.43</v>
      </c>
      <c r="D78" s="67">
        <v>6.84</v>
      </c>
    </row>
    <row r="79" spans="1:4" x14ac:dyDescent="0.3">
      <c r="A79" s="65">
        <v>43581</v>
      </c>
      <c r="B79" s="4">
        <v>8.0035939999999997</v>
      </c>
      <c r="C79" s="4">
        <v>5.81</v>
      </c>
      <c r="D79" s="67">
        <v>6.5099999999999989</v>
      </c>
    </row>
    <row r="80" spans="1:4" x14ac:dyDescent="0.3">
      <c r="A80" s="65">
        <v>43584</v>
      </c>
      <c r="B80" s="4">
        <v>8.0039909999999992</v>
      </c>
      <c r="C80" s="4">
        <v>6.23</v>
      </c>
      <c r="D80" s="67">
        <v>6.5099999999999989</v>
      </c>
    </row>
    <row r="81" spans="1:4" x14ac:dyDescent="0.3">
      <c r="A81" s="65">
        <v>43585</v>
      </c>
      <c r="B81" s="4">
        <v>8.0028849999999991</v>
      </c>
      <c r="C81" s="4">
        <v>6.4</v>
      </c>
      <c r="D81" s="67">
        <v>6.5099999999999989</v>
      </c>
    </row>
    <row r="82" spans="1:4" x14ac:dyDescent="0.3">
      <c r="A82" s="65">
        <v>43587</v>
      </c>
      <c r="B82" s="4">
        <v>8.0005600000000001</v>
      </c>
      <c r="C82" s="4" t="e">
        <v>#N/A</v>
      </c>
      <c r="D82" s="67">
        <v>6.87</v>
      </c>
    </row>
    <row r="83" spans="1:4" x14ac:dyDescent="0.3">
      <c r="A83" s="65">
        <v>43588</v>
      </c>
      <c r="B83" s="4">
        <v>7.9854519999999996</v>
      </c>
      <c r="C83" s="4">
        <v>7.89</v>
      </c>
      <c r="D83" s="67">
        <v>7.339999999999999</v>
      </c>
    </row>
    <row r="84" spans="1:4" x14ac:dyDescent="0.3">
      <c r="A84" s="65">
        <v>43589</v>
      </c>
      <c r="B84" s="4">
        <v>7.9586210000000008</v>
      </c>
      <c r="C84" s="4" t="e">
        <v>#N/A</v>
      </c>
      <c r="D84" s="67" t="e">
        <v>#N/A</v>
      </c>
    </row>
    <row r="85" spans="1:4" x14ac:dyDescent="0.3">
      <c r="A85" s="65">
        <v>43591</v>
      </c>
      <c r="B85" s="4">
        <v>7.9668109999999999</v>
      </c>
      <c r="C85" s="4">
        <v>7.08</v>
      </c>
      <c r="D85" s="67">
        <v>7.13</v>
      </c>
    </row>
    <row r="86" spans="1:4" x14ac:dyDescent="0.3">
      <c r="A86" s="65">
        <v>43593</v>
      </c>
      <c r="B86" s="4">
        <v>8.100854</v>
      </c>
      <c r="C86" s="4">
        <v>7.03</v>
      </c>
      <c r="D86" s="67">
        <v>7.1</v>
      </c>
    </row>
    <row r="87" spans="1:4" x14ac:dyDescent="0.3">
      <c r="A87" s="65">
        <v>43598</v>
      </c>
      <c r="B87" s="4">
        <v>7.9760710000000001</v>
      </c>
      <c r="C87" s="4">
        <v>7.1099999999999994</v>
      </c>
      <c r="D87" s="67">
        <v>7.13</v>
      </c>
    </row>
    <row r="88" spans="1:4" x14ac:dyDescent="0.3">
      <c r="A88" s="65">
        <v>43599</v>
      </c>
      <c r="B88" s="4">
        <v>7.9652820000000002</v>
      </c>
      <c r="C88" s="4">
        <v>7.04</v>
      </c>
      <c r="D88" s="67">
        <v>7.1</v>
      </c>
    </row>
    <row r="89" spans="1:4" x14ac:dyDescent="0.3">
      <c r="A89" s="65">
        <v>43600</v>
      </c>
      <c r="B89" s="4">
        <v>8.0000850000000003</v>
      </c>
      <c r="C89" s="4">
        <v>6.36</v>
      </c>
      <c r="D89" s="67">
        <v>7.02</v>
      </c>
    </row>
    <row r="90" spans="1:4" x14ac:dyDescent="0.3">
      <c r="A90" s="65">
        <v>43601</v>
      </c>
      <c r="B90" s="4">
        <v>8.0000809999999998</v>
      </c>
      <c r="C90" s="4">
        <v>5.97</v>
      </c>
      <c r="D90" s="67">
        <v>6.5700000000000012</v>
      </c>
    </row>
    <row r="91" spans="1:4" x14ac:dyDescent="0.3">
      <c r="A91" s="65">
        <v>43602</v>
      </c>
      <c r="B91" s="4">
        <v>8.0003299999999999</v>
      </c>
      <c r="C91" s="4">
        <v>6.09</v>
      </c>
      <c r="D91" s="67">
        <v>6.47</v>
      </c>
    </row>
    <row r="92" spans="1:4" x14ac:dyDescent="0.3">
      <c r="A92" s="65">
        <v>43605</v>
      </c>
      <c r="B92" s="4">
        <v>8.0118030000000005</v>
      </c>
      <c r="C92" s="4">
        <v>6.99</v>
      </c>
      <c r="D92" s="67">
        <v>6.63</v>
      </c>
    </row>
    <row r="93" spans="1:4" x14ac:dyDescent="0.3">
      <c r="A93" s="65">
        <v>43606</v>
      </c>
      <c r="B93" s="4">
        <v>8.0003089999999997</v>
      </c>
      <c r="C93" s="4">
        <v>6.68</v>
      </c>
      <c r="D93" s="67">
        <v>6.76</v>
      </c>
    </row>
    <row r="94" spans="1:4" x14ac:dyDescent="0.3">
      <c r="A94" s="65">
        <v>43607</v>
      </c>
      <c r="B94" s="4">
        <v>8.0008979999999994</v>
      </c>
      <c r="C94" s="4">
        <v>7.0900000000000007</v>
      </c>
      <c r="D94" s="67">
        <v>6.99</v>
      </c>
    </row>
    <row r="95" spans="1:4" x14ac:dyDescent="0.3">
      <c r="A95" s="65">
        <v>43607.25</v>
      </c>
      <c r="B95" s="4">
        <v>8.0033151366280801</v>
      </c>
      <c r="C95" s="4">
        <v>7.13</v>
      </c>
      <c r="D95" s="67">
        <v>7.1</v>
      </c>
    </row>
    <row r="96" spans="1:4" x14ac:dyDescent="0.3">
      <c r="A96" s="65">
        <v>43608.25</v>
      </c>
      <c r="B96" s="4">
        <v>8.0098090617195901</v>
      </c>
      <c r="C96" s="4">
        <v>7.23</v>
      </c>
      <c r="D96" s="67">
        <v>7.22</v>
      </c>
    </row>
    <row r="97" spans="1:4" x14ac:dyDescent="0.3">
      <c r="A97" s="65">
        <v>43611.25</v>
      </c>
      <c r="B97" s="4">
        <v>8.0079323622033503</v>
      </c>
      <c r="C97" s="4" t="e">
        <v>#N/A</v>
      </c>
      <c r="D97" s="67" t="e">
        <v>#N/A</v>
      </c>
    </row>
    <row r="98" spans="1:4" x14ac:dyDescent="0.3">
      <c r="A98" s="65">
        <v>43612.25</v>
      </c>
      <c r="B98" s="4">
        <v>8.0205398293488201</v>
      </c>
      <c r="C98" s="4">
        <v>7.03</v>
      </c>
      <c r="D98" s="67">
        <v>7.17</v>
      </c>
    </row>
    <row r="99" spans="1:4" x14ac:dyDescent="0.3">
      <c r="A99" s="65">
        <v>43613.25</v>
      </c>
      <c r="B99" s="4">
        <v>8.0070489211763807</v>
      </c>
      <c r="C99" s="4">
        <v>7.3599999999999994</v>
      </c>
      <c r="D99" s="67">
        <v>7.2700000000000005</v>
      </c>
    </row>
    <row r="100" spans="1:4" x14ac:dyDescent="0.3">
      <c r="A100" s="65">
        <v>43614.25</v>
      </c>
      <c r="B100" s="4">
        <v>8.1396704914835993</v>
      </c>
      <c r="C100" s="4">
        <v>7.19</v>
      </c>
      <c r="D100" s="67">
        <v>7.31</v>
      </c>
    </row>
    <row r="101" spans="1:4" x14ac:dyDescent="0.3">
      <c r="A101" s="65">
        <v>43615.25</v>
      </c>
      <c r="B101" s="4">
        <v>8.9229477539728297</v>
      </c>
      <c r="C101" s="4">
        <v>7.7</v>
      </c>
      <c r="D101" s="67">
        <v>7.580000000000001</v>
      </c>
    </row>
    <row r="102" spans="1:4" x14ac:dyDescent="0.3">
      <c r="A102" s="65">
        <v>43618.25</v>
      </c>
      <c r="B102" s="4">
        <v>8.0763125838950494</v>
      </c>
      <c r="C102" s="4">
        <v>7.51</v>
      </c>
      <c r="D102" s="67">
        <v>7.62</v>
      </c>
    </row>
    <row r="103" spans="1:4" x14ac:dyDescent="0.3">
      <c r="A103" s="65">
        <v>43619.25</v>
      </c>
      <c r="B103" s="4">
        <v>8.0506982591817806</v>
      </c>
      <c r="C103" s="4">
        <v>7.51</v>
      </c>
      <c r="D103" s="67">
        <v>7.62</v>
      </c>
    </row>
    <row r="104" spans="1:4" x14ac:dyDescent="0.3">
      <c r="A104" s="65">
        <v>43620.25</v>
      </c>
      <c r="B104" s="4">
        <v>8.3902994329149791</v>
      </c>
      <c r="C104" s="4">
        <v>7.82</v>
      </c>
      <c r="D104" s="67">
        <v>7.73</v>
      </c>
    </row>
    <row r="105" spans="1:4" x14ac:dyDescent="0.3">
      <c r="A105" s="65">
        <v>43621.25</v>
      </c>
      <c r="B105" s="4">
        <v>8.2376155318341695</v>
      </c>
      <c r="C105" s="4">
        <v>8.0299999999999994</v>
      </c>
      <c r="D105" s="67">
        <v>7.91</v>
      </c>
    </row>
    <row r="106" spans="1:4" x14ac:dyDescent="0.3">
      <c r="A106" s="65">
        <v>43622.25</v>
      </c>
      <c r="B106" s="4">
        <v>8.4604083129918202</v>
      </c>
      <c r="C106" s="4">
        <v>8.2899999999999991</v>
      </c>
      <c r="D106" s="67">
        <v>8.15</v>
      </c>
    </row>
    <row r="107" spans="1:4" x14ac:dyDescent="0.3">
      <c r="A107" s="65">
        <v>43625.25</v>
      </c>
      <c r="B107" s="4">
        <v>8.6942775208604708</v>
      </c>
      <c r="C107" s="4">
        <v>8.3000000000000007</v>
      </c>
      <c r="D107" s="67">
        <v>8.4</v>
      </c>
    </row>
    <row r="108" spans="1:4" x14ac:dyDescent="0.3">
      <c r="A108" s="65">
        <v>43626.25</v>
      </c>
      <c r="B108" s="4">
        <v>8.9572529866084007</v>
      </c>
      <c r="C108" s="4">
        <v>8.86</v>
      </c>
      <c r="D108" s="67">
        <v>8.56</v>
      </c>
    </row>
    <row r="109" spans="1:4" x14ac:dyDescent="0.3">
      <c r="A109" s="65">
        <v>43627.25</v>
      </c>
      <c r="B109" s="4">
        <v>8.3901672701137109</v>
      </c>
      <c r="C109" s="4">
        <v>9.01</v>
      </c>
      <c r="D109" s="67">
        <v>8.91</v>
      </c>
    </row>
    <row r="110" spans="1:4" x14ac:dyDescent="0.3">
      <c r="A110" s="65">
        <v>43628.25</v>
      </c>
      <c r="B110" s="4">
        <v>8.0931006137236903</v>
      </c>
      <c r="C110" s="4">
        <v>8.65</v>
      </c>
      <c r="D110" s="67">
        <v>8.61</v>
      </c>
    </row>
    <row r="111" spans="1:4" x14ac:dyDescent="0.3">
      <c r="A111" s="65">
        <v>43629.25</v>
      </c>
      <c r="B111" s="4">
        <v>8.1889004484356391</v>
      </c>
      <c r="C111" s="4">
        <v>7.76</v>
      </c>
      <c r="D111" s="67">
        <v>7.919999999999999</v>
      </c>
    </row>
    <row r="112" spans="1:4" x14ac:dyDescent="0.3">
      <c r="A112" s="65">
        <v>43632.25</v>
      </c>
      <c r="B112" s="4">
        <v>8.1298924325609594</v>
      </c>
      <c r="C112" s="4">
        <v>7.7199999999999989</v>
      </c>
      <c r="D112" s="67">
        <v>7.870000000000001</v>
      </c>
    </row>
    <row r="113" spans="1:4" x14ac:dyDescent="0.3">
      <c r="A113" s="65">
        <v>43633.25</v>
      </c>
      <c r="B113" s="4">
        <v>8.0861119712208502</v>
      </c>
      <c r="C113" s="4">
        <v>7.51</v>
      </c>
      <c r="D113" s="67">
        <v>7.7199999999999989</v>
      </c>
    </row>
    <row r="114" spans="1:4" x14ac:dyDescent="0.3">
      <c r="A114" s="65">
        <v>43634.25</v>
      </c>
      <c r="B114" s="4">
        <v>8.0812972582806708</v>
      </c>
      <c r="C114" s="4">
        <v>7.4299999999999988</v>
      </c>
      <c r="D114" s="67">
        <v>7.75</v>
      </c>
    </row>
    <row r="115" spans="1:4" x14ac:dyDescent="0.3">
      <c r="A115" s="65">
        <v>43635.25</v>
      </c>
      <c r="B115" s="4">
        <v>8.0752161371772804</v>
      </c>
      <c r="C115" s="4">
        <v>7.28</v>
      </c>
      <c r="D115" s="67">
        <v>7.5</v>
      </c>
    </row>
    <row r="116" spans="1:4" x14ac:dyDescent="0.3">
      <c r="A116" s="65">
        <v>43636.25</v>
      </c>
      <c r="B116" s="4">
        <v>8.0571426412644396</v>
      </c>
      <c r="C116" s="4">
        <v>7.1399999999999988</v>
      </c>
      <c r="D116" s="67">
        <v>7.41</v>
      </c>
    </row>
    <row r="117" spans="1:4" x14ac:dyDescent="0.3">
      <c r="A117" s="65">
        <v>43639.25</v>
      </c>
      <c r="B117" s="4">
        <v>8.1154114201760397</v>
      </c>
      <c r="C117" s="4">
        <v>6.45</v>
      </c>
      <c r="D117" s="67">
        <v>7.0000000000000009</v>
      </c>
    </row>
    <row r="118" spans="1:4" x14ac:dyDescent="0.3">
      <c r="A118" s="65">
        <v>43640.25</v>
      </c>
      <c r="B118" s="4">
        <v>8.4703247881835892</v>
      </c>
      <c r="C118" s="4">
        <v>6.5</v>
      </c>
      <c r="D118" s="67">
        <v>7.1</v>
      </c>
    </row>
    <row r="119" spans="1:4" x14ac:dyDescent="0.3">
      <c r="A119" s="65">
        <v>43641.25</v>
      </c>
      <c r="B119" s="4">
        <v>8.1869098663825408</v>
      </c>
      <c r="C119" s="4">
        <v>7.59</v>
      </c>
      <c r="D119" s="67">
        <v>7.1399999999999988</v>
      </c>
    </row>
    <row r="120" spans="1:4" x14ac:dyDescent="0.3">
      <c r="A120" s="65">
        <v>43642.25</v>
      </c>
      <c r="B120" s="4">
        <v>8.25092917159553</v>
      </c>
      <c r="C120" s="4">
        <v>7.75</v>
      </c>
      <c r="D120" s="67">
        <v>7.59</v>
      </c>
    </row>
    <row r="121" spans="1:4" x14ac:dyDescent="0.3">
      <c r="A121" s="65">
        <v>43643.25</v>
      </c>
      <c r="B121" s="4">
        <v>9.0411851477780996</v>
      </c>
      <c r="C121" s="4">
        <v>8.06</v>
      </c>
      <c r="D121" s="67">
        <v>8.01</v>
      </c>
    </row>
    <row r="122" spans="1:4" x14ac:dyDescent="0.3">
      <c r="A122" s="65">
        <v>43646.25</v>
      </c>
      <c r="B122" s="4">
        <v>8.3732839999999999</v>
      </c>
      <c r="C122" s="4">
        <v>7.0900000000000007</v>
      </c>
      <c r="D122" s="67">
        <v>7.89</v>
      </c>
    </row>
    <row r="123" spans="1:4" x14ac:dyDescent="0.3">
      <c r="A123" s="65">
        <v>43647.25</v>
      </c>
      <c r="B123" s="4">
        <v>8.2446420000000007</v>
      </c>
      <c r="C123" s="4">
        <v>6.6199999999999992</v>
      </c>
      <c r="D123" s="67">
        <v>7.1099999999999994</v>
      </c>
    </row>
    <row r="124" spans="1:4" x14ac:dyDescent="0.3">
      <c r="A124" s="65">
        <v>43648.25</v>
      </c>
      <c r="B124" s="4">
        <v>8.1092340000000007</v>
      </c>
      <c r="C124" s="4">
        <v>7.8299999999999992</v>
      </c>
      <c r="D124" s="67">
        <v>7.16</v>
      </c>
    </row>
    <row r="125" spans="1:4" x14ac:dyDescent="0.3">
      <c r="A125" s="65">
        <v>43649.25</v>
      </c>
      <c r="B125" s="4">
        <v>8.1979100000000003</v>
      </c>
      <c r="C125" s="4">
        <v>7.580000000000001</v>
      </c>
      <c r="D125" s="67">
        <v>8.1</v>
      </c>
    </row>
    <row r="126" spans="1:4" x14ac:dyDescent="0.3">
      <c r="A126" s="65">
        <v>43650.25</v>
      </c>
      <c r="B126" s="4">
        <v>8.1349110000000007</v>
      </c>
      <c r="C126" s="4" t="e">
        <v>#N/A</v>
      </c>
      <c r="D126" s="67" t="e">
        <v>#N/A</v>
      </c>
    </row>
    <row r="127" spans="1:4" x14ac:dyDescent="0.3">
      <c r="A127" s="65">
        <v>43654.25</v>
      </c>
      <c r="B127" s="4">
        <v>8.1477570000000004</v>
      </c>
      <c r="C127" s="4">
        <v>7.0000000000000009</v>
      </c>
      <c r="D127" s="67">
        <v>7.61</v>
      </c>
    </row>
    <row r="128" spans="1:4" x14ac:dyDescent="0.3">
      <c r="A128" s="65">
        <v>43655.25</v>
      </c>
      <c r="B128" s="4">
        <v>8.0464330000000004</v>
      </c>
      <c r="C128" s="4">
        <v>7.06</v>
      </c>
      <c r="D128" s="67">
        <v>7.04</v>
      </c>
    </row>
    <row r="129" spans="1:4" x14ac:dyDescent="0.3">
      <c r="A129" s="65">
        <v>43656.25</v>
      </c>
      <c r="B129" s="4">
        <v>8.0625599999999995</v>
      </c>
      <c r="C129" s="4">
        <v>7.02</v>
      </c>
      <c r="D129" s="67">
        <v>7.01</v>
      </c>
    </row>
    <row r="130" spans="1:4" x14ac:dyDescent="0.3">
      <c r="A130" s="65">
        <v>43657.25</v>
      </c>
      <c r="B130" s="4">
        <v>8.075431</v>
      </c>
      <c r="C130" s="4">
        <v>8.44</v>
      </c>
      <c r="D130" s="67">
        <v>7.28</v>
      </c>
    </row>
    <row r="131" spans="1:4" x14ac:dyDescent="0.3">
      <c r="A131" s="65">
        <v>43660.25</v>
      </c>
      <c r="B131" s="4">
        <v>8.144012</v>
      </c>
      <c r="C131" s="4">
        <v>8.33</v>
      </c>
      <c r="D131" s="67">
        <v>7.91</v>
      </c>
    </row>
    <row r="132" spans="1:4" x14ac:dyDescent="0.3">
      <c r="A132" s="65">
        <v>43661.25</v>
      </c>
      <c r="B132" s="4">
        <v>8.0502590000000005</v>
      </c>
      <c r="C132" s="4">
        <v>7.85</v>
      </c>
      <c r="D132" s="67">
        <v>7.6900000000000013</v>
      </c>
    </row>
    <row r="133" spans="1:4" x14ac:dyDescent="0.3">
      <c r="A133" s="65">
        <v>43662.25</v>
      </c>
      <c r="B133" s="4">
        <v>8.0272659999999991</v>
      </c>
      <c r="C133" s="4">
        <v>7.3599999999999994</v>
      </c>
      <c r="D133" s="67">
        <v>7.82</v>
      </c>
    </row>
    <row r="134" spans="1:4" x14ac:dyDescent="0.3">
      <c r="A134" s="65">
        <v>43663.25</v>
      </c>
      <c r="B134" s="4">
        <v>8.0398650000000007</v>
      </c>
      <c r="C134" s="4">
        <v>7.15</v>
      </c>
      <c r="D134" s="67">
        <v>7.79</v>
      </c>
    </row>
    <row r="135" spans="1:4" x14ac:dyDescent="0.3">
      <c r="A135" s="65">
        <v>43664.25</v>
      </c>
      <c r="B135" s="4">
        <v>8.0165839999999999</v>
      </c>
      <c r="C135" s="4">
        <v>7.31</v>
      </c>
      <c r="D135" s="67">
        <v>7.8100000000000005</v>
      </c>
    </row>
    <row r="136" spans="1:4" x14ac:dyDescent="0.3">
      <c r="A136" s="65">
        <v>43667.25</v>
      </c>
      <c r="B136" s="4">
        <v>8.0084470000000003</v>
      </c>
      <c r="C136" s="4">
        <v>7.85</v>
      </c>
      <c r="D136" s="67">
        <v>7.7800000000000011</v>
      </c>
    </row>
    <row r="137" spans="1:4" x14ac:dyDescent="0.3">
      <c r="A137" s="65">
        <v>43668.25</v>
      </c>
      <c r="B137" s="4">
        <v>8.0277580000000004</v>
      </c>
      <c r="C137" s="4">
        <v>7.5600000000000005</v>
      </c>
      <c r="D137" s="67">
        <v>7.86</v>
      </c>
    </row>
    <row r="138" spans="1:4" x14ac:dyDescent="0.3">
      <c r="A138" s="65">
        <v>43669.25</v>
      </c>
      <c r="B138" s="4">
        <v>8.0403210000000005</v>
      </c>
      <c r="C138" s="4">
        <v>7.9</v>
      </c>
      <c r="D138" s="67">
        <v>7.8299999999999992</v>
      </c>
    </row>
    <row r="139" spans="1:4" x14ac:dyDescent="0.3">
      <c r="A139" s="65">
        <v>43670.25</v>
      </c>
      <c r="B139" s="4">
        <v>8.0699500000000004</v>
      </c>
      <c r="C139" s="4">
        <v>8.32</v>
      </c>
      <c r="D139" s="67">
        <v>8.18</v>
      </c>
    </row>
    <row r="140" spans="1:4" x14ac:dyDescent="0.3">
      <c r="A140" s="65">
        <v>43671.25</v>
      </c>
      <c r="B140" s="4">
        <v>8.1061940000000003</v>
      </c>
      <c r="C140" s="4">
        <v>8.4499999999999993</v>
      </c>
      <c r="D140" s="67">
        <v>8.4499999999999993</v>
      </c>
    </row>
    <row r="141" spans="1:4" x14ac:dyDescent="0.3">
      <c r="A141" s="65">
        <v>43674.25</v>
      </c>
      <c r="B141" s="4">
        <v>8.1455500000000001</v>
      </c>
      <c r="C141" s="4">
        <v>8.2899999999999991</v>
      </c>
      <c r="D141" s="67">
        <v>8.49</v>
      </c>
    </row>
    <row r="142" spans="1:4" x14ac:dyDescent="0.3">
      <c r="A142" s="65">
        <v>43675.25</v>
      </c>
      <c r="B142" s="4">
        <v>8.2665290000000002</v>
      </c>
      <c r="C142" s="4">
        <v>8.08</v>
      </c>
      <c r="D142" s="67">
        <v>8.5500000000000007</v>
      </c>
    </row>
    <row r="143" spans="1:4" x14ac:dyDescent="0.3">
      <c r="A143" s="65">
        <v>43676.25</v>
      </c>
      <c r="B143" s="4">
        <v>8.2694930000000006</v>
      </c>
      <c r="C143" s="4">
        <v>8.0500000000000007</v>
      </c>
      <c r="D143" s="67">
        <v>8.2799999999999994</v>
      </c>
    </row>
    <row r="144" spans="1:4" x14ac:dyDescent="0.3">
      <c r="A144" s="65">
        <v>43677.25</v>
      </c>
      <c r="B144" s="4">
        <v>8.0386600000000001</v>
      </c>
      <c r="C144" s="4">
        <v>7.91</v>
      </c>
      <c r="D144" s="67">
        <v>8.27</v>
      </c>
    </row>
    <row r="145" spans="1:4" x14ac:dyDescent="0.3">
      <c r="A145" s="65">
        <v>43678.25</v>
      </c>
      <c r="B145" s="4">
        <v>8.0138770000000008</v>
      </c>
      <c r="C145" s="4">
        <v>7.07</v>
      </c>
      <c r="D145" s="67">
        <v>7.88</v>
      </c>
    </row>
    <row r="146" spans="1:4" x14ac:dyDescent="0.3">
      <c r="A146" s="65">
        <v>43681.25</v>
      </c>
      <c r="B146" s="4">
        <v>8.0928760000000004</v>
      </c>
      <c r="C146" s="4">
        <v>7.95</v>
      </c>
      <c r="D146" s="67">
        <v>7.91</v>
      </c>
    </row>
    <row r="147" spans="1:4" x14ac:dyDescent="0.3">
      <c r="A147" s="65">
        <v>43682.25</v>
      </c>
      <c r="B147" s="4">
        <v>8.1169440000000002</v>
      </c>
      <c r="C147" s="4">
        <v>8.31</v>
      </c>
      <c r="D147" s="67">
        <v>8.11</v>
      </c>
    </row>
    <row r="148" spans="1:4" x14ac:dyDescent="0.3">
      <c r="A148" s="65">
        <v>43683.25</v>
      </c>
      <c r="B148" s="4">
        <v>8.2549639999999993</v>
      </c>
      <c r="C148" s="4">
        <v>8.24</v>
      </c>
      <c r="D148" s="67">
        <v>8.26</v>
      </c>
    </row>
    <row r="149" spans="1:4" x14ac:dyDescent="0.3">
      <c r="A149" s="65">
        <v>43684.25</v>
      </c>
      <c r="B149" s="4">
        <v>8.6119299999999992</v>
      </c>
      <c r="C149" s="4">
        <v>8.15</v>
      </c>
      <c r="D149" s="67">
        <v>8.2200000000000006</v>
      </c>
    </row>
    <row r="150" spans="1:4" x14ac:dyDescent="0.3">
      <c r="A150" s="65">
        <v>43685.25</v>
      </c>
      <c r="B150" s="4">
        <v>8.9664000000000001</v>
      </c>
      <c r="C150" s="4">
        <v>8.0500000000000007</v>
      </c>
      <c r="D150" s="67">
        <v>8.35</v>
      </c>
    </row>
    <row r="151" spans="1:4" x14ac:dyDescent="0.3">
      <c r="A151" s="65">
        <v>43688.25</v>
      </c>
      <c r="B151" s="4">
        <v>8.2877580000000002</v>
      </c>
      <c r="C151" s="4" t="e">
        <v>#N/A</v>
      </c>
      <c r="D151" s="67">
        <v>8.36</v>
      </c>
    </row>
    <row r="152" spans="1:4" x14ac:dyDescent="0.3">
      <c r="A152" s="65">
        <v>43689.25</v>
      </c>
      <c r="B152" s="4">
        <v>8.0986390000000004</v>
      </c>
      <c r="C152" s="4">
        <v>8.1199999999999992</v>
      </c>
      <c r="D152" s="67">
        <v>8.33</v>
      </c>
    </row>
    <row r="153" spans="1:4" x14ac:dyDescent="0.3">
      <c r="A153" s="65">
        <v>43690.25</v>
      </c>
      <c r="B153" s="4">
        <v>8.1685169999999996</v>
      </c>
      <c r="C153" s="4">
        <v>8.39</v>
      </c>
      <c r="D153" s="67">
        <v>8.36</v>
      </c>
    </row>
    <row r="154" spans="1:4" x14ac:dyDescent="0.3">
      <c r="A154" s="65">
        <v>43691</v>
      </c>
      <c r="B154" s="4">
        <v>8.1685169999999996</v>
      </c>
      <c r="C154" s="4">
        <v>8.01</v>
      </c>
      <c r="D154" s="67">
        <v>8.18</v>
      </c>
    </row>
    <row r="155" spans="1:4" x14ac:dyDescent="0.3">
      <c r="A155" s="65">
        <v>43692</v>
      </c>
      <c r="B155" s="4">
        <v>8.3042069999999999</v>
      </c>
      <c r="C155" s="4">
        <v>8.17</v>
      </c>
      <c r="D155" s="67">
        <v>8.33</v>
      </c>
    </row>
    <row r="156" spans="1:4" x14ac:dyDescent="0.3">
      <c r="A156" s="65">
        <v>43693</v>
      </c>
      <c r="B156" s="4">
        <v>8.2534369999999999</v>
      </c>
      <c r="C156" s="4">
        <v>8.1199999999999992</v>
      </c>
      <c r="D156" s="67">
        <v>8.3000000000000007</v>
      </c>
    </row>
    <row r="157" spans="1:4" x14ac:dyDescent="0.3">
      <c r="A157" s="65">
        <v>43696</v>
      </c>
      <c r="B157" s="4">
        <v>8.2663499999999992</v>
      </c>
      <c r="C157" s="4">
        <v>8.35</v>
      </c>
      <c r="D157" s="67">
        <v>8.41</v>
      </c>
    </row>
    <row r="158" spans="1:4" x14ac:dyDescent="0.3">
      <c r="A158" s="65">
        <v>43697</v>
      </c>
      <c r="B158" s="4">
        <v>8.3723080000000003</v>
      </c>
      <c r="C158" s="4">
        <v>8.3000000000000007</v>
      </c>
      <c r="D158" s="67">
        <v>8.3800000000000008</v>
      </c>
    </row>
    <row r="159" spans="1:4" x14ac:dyDescent="0.3">
      <c r="A159" s="65">
        <v>43698</v>
      </c>
      <c r="B159" s="4">
        <v>8.20444</v>
      </c>
      <c r="C159" s="4">
        <v>8.36</v>
      </c>
      <c r="D159" s="67">
        <v>8.44</v>
      </c>
    </row>
    <row r="160" spans="1:4" x14ac:dyDescent="0.3">
      <c r="A160" s="65">
        <v>43699</v>
      </c>
      <c r="B160" s="4">
        <v>8.7834230000000009</v>
      </c>
      <c r="C160" s="4">
        <v>8.3699999999999992</v>
      </c>
      <c r="D160" s="67">
        <v>8.4600000000000009</v>
      </c>
    </row>
    <row r="161" spans="1:4" x14ac:dyDescent="0.3">
      <c r="A161" s="65">
        <v>43700</v>
      </c>
      <c r="B161" s="4">
        <v>9.6890490000000007</v>
      </c>
      <c r="C161" s="4">
        <v>11</v>
      </c>
      <c r="D161" s="67">
        <v>8.69</v>
      </c>
    </row>
    <row r="162" spans="1:4" x14ac:dyDescent="0.3">
      <c r="A162" s="65">
        <v>43703</v>
      </c>
      <c r="B162" s="4">
        <v>9.6701420000000002</v>
      </c>
      <c r="C162" s="4">
        <v>8.8000000000000007</v>
      </c>
      <c r="D162" s="67">
        <v>8.85</v>
      </c>
    </row>
    <row r="163" spans="1:4" x14ac:dyDescent="0.3">
      <c r="A163" s="65">
        <v>43704</v>
      </c>
      <c r="B163" s="4">
        <v>9.8802839999999996</v>
      </c>
      <c r="C163" s="4">
        <v>8.85</v>
      </c>
      <c r="D163" s="67">
        <v>9</v>
      </c>
    </row>
    <row r="164" spans="1:4" x14ac:dyDescent="0.3">
      <c r="A164" s="65">
        <v>43705</v>
      </c>
      <c r="B164" s="4">
        <v>9.5765960000000003</v>
      </c>
      <c r="C164" s="4">
        <v>10.82</v>
      </c>
      <c r="D164" s="67">
        <v>9.65</v>
      </c>
    </row>
    <row r="165" spans="1:4" x14ac:dyDescent="0.3">
      <c r="A165" s="65">
        <v>43706</v>
      </c>
      <c r="B165" s="4">
        <v>9.6572899999999997</v>
      </c>
      <c r="C165" s="4">
        <v>9.83</v>
      </c>
      <c r="D165" s="67">
        <v>10.119999999999999</v>
      </c>
    </row>
    <row r="166" spans="1:4" x14ac:dyDescent="0.3">
      <c r="A166" s="65">
        <v>43710</v>
      </c>
      <c r="B166" s="4">
        <v>9.0815610000000007</v>
      </c>
      <c r="C166" s="4" t="e">
        <v>#N/A</v>
      </c>
      <c r="D166" s="67" t="e">
        <v>#N/A</v>
      </c>
    </row>
    <row r="167" spans="1:4" x14ac:dyDescent="0.3">
      <c r="A167" s="65">
        <v>43711</v>
      </c>
      <c r="B167" s="4">
        <v>8.4537110000000002</v>
      </c>
      <c r="C167" s="4">
        <v>9.36</v>
      </c>
      <c r="D167" s="67">
        <v>9.36</v>
      </c>
    </row>
    <row r="168" spans="1:4" x14ac:dyDescent="0.3">
      <c r="A168" s="65">
        <v>43712</v>
      </c>
      <c r="B168" s="4">
        <v>8.0658799999999999</v>
      </c>
      <c r="C168" s="4">
        <v>8.34</v>
      </c>
      <c r="D168" s="67">
        <v>8.35</v>
      </c>
    </row>
    <row r="169" spans="1:4" x14ac:dyDescent="0.3">
      <c r="A169" s="65">
        <v>43713</v>
      </c>
      <c r="B169" s="4">
        <v>8.0718250000000005</v>
      </c>
      <c r="C169" s="4">
        <v>7.9800000000000013</v>
      </c>
      <c r="D169" s="67">
        <v>8.0399999999999991</v>
      </c>
    </row>
    <row r="170" spans="1:4" x14ac:dyDescent="0.3">
      <c r="A170" s="65">
        <v>43714</v>
      </c>
      <c r="B170" s="4">
        <v>8.1019559999999995</v>
      </c>
      <c r="C170" s="4">
        <v>8.1999999999999993</v>
      </c>
      <c r="D170" s="67">
        <v>8.3800000000000008</v>
      </c>
    </row>
    <row r="171" spans="1:4" x14ac:dyDescent="0.3">
      <c r="A171" s="65">
        <v>43717</v>
      </c>
      <c r="B171" s="4">
        <v>8.17577</v>
      </c>
      <c r="C171" s="4">
        <v>7.99</v>
      </c>
      <c r="D171" s="67">
        <v>8.1199999999999992</v>
      </c>
    </row>
    <row r="172" spans="1:4" x14ac:dyDescent="0.3">
      <c r="A172" s="65">
        <v>43718</v>
      </c>
      <c r="B172" s="4">
        <v>8.4105030000000003</v>
      </c>
      <c r="C172" s="4">
        <v>8.16</v>
      </c>
      <c r="D172" s="67">
        <v>8.2200000000000006</v>
      </c>
    </row>
    <row r="173" spans="1:4" x14ac:dyDescent="0.3">
      <c r="A173" s="65">
        <v>43719</v>
      </c>
      <c r="B173" s="4">
        <v>8.5192890000000006</v>
      </c>
      <c r="C173" s="4">
        <v>8.0299999999999994</v>
      </c>
      <c r="D173" s="67">
        <v>8.25</v>
      </c>
    </row>
    <row r="174" spans="1:4" x14ac:dyDescent="0.3">
      <c r="A174" s="111">
        <v>43720</v>
      </c>
      <c r="B174" s="4">
        <v>8.9911930000000009</v>
      </c>
      <c r="C174" s="4">
        <v>8.33</v>
      </c>
      <c r="D174" s="67">
        <v>8.2799999999999994</v>
      </c>
    </row>
    <row r="175" spans="1:4" x14ac:dyDescent="0.3">
      <c r="A175" s="111">
        <v>43721</v>
      </c>
      <c r="B175" s="4">
        <v>9.3915419999999994</v>
      </c>
      <c r="C175" s="4">
        <v>8.17</v>
      </c>
      <c r="D175" s="67">
        <v>8.33</v>
      </c>
    </row>
    <row r="176" spans="1:4" x14ac:dyDescent="0.3">
      <c r="A176" s="111">
        <v>43724</v>
      </c>
      <c r="B176" s="4">
        <v>8.5602540000000005</v>
      </c>
      <c r="C176" s="4">
        <v>8.0399999999999991</v>
      </c>
      <c r="D176" s="67">
        <v>8.18</v>
      </c>
    </row>
    <row r="177" spans="1:4" x14ac:dyDescent="0.3">
      <c r="A177" s="111">
        <v>43725</v>
      </c>
      <c r="B177" s="4">
        <v>8.5834379999999992</v>
      </c>
      <c r="C177" s="4">
        <v>8.02</v>
      </c>
      <c r="D177" s="67">
        <v>8.19</v>
      </c>
    </row>
    <row r="178" spans="1:4" x14ac:dyDescent="0.3">
      <c r="A178" s="111">
        <v>43726</v>
      </c>
      <c r="B178" s="4">
        <v>8.4135430000000007</v>
      </c>
      <c r="C178" s="4">
        <v>8.1199999999999992</v>
      </c>
      <c r="D178" s="67">
        <v>8.2100000000000009</v>
      </c>
    </row>
    <row r="179" spans="1:4" x14ac:dyDescent="0.3">
      <c r="A179" s="111">
        <v>43727</v>
      </c>
      <c r="B179" s="4">
        <v>8.5721450000000008</v>
      </c>
      <c r="C179" s="4">
        <v>7.97</v>
      </c>
      <c r="D179" s="67">
        <v>8.11</v>
      </c>
    </row>
    <row r="180" spans="1:4" x14ac:dyDescent="0.3">
      <c r="A180" s="111">
        <v>43728</v>
      </c>
      <c r="B180" s="4">
        <v>9.6461000000000006</v>
      </c>
      <c r="C180" s="4">
        <v>7.99</v>
      </c>
      <c r="D180" s="67">
        <v>8.07</v>
      </c>
    </row>
    <row r="181" spans="1:4" x14ac:dyDescent="0.3">
      <c r="A181" s="111">
        <v>43731</v>
      </c>
      <c r="B181" s="4">
        <v>10.063081</v>
      </c>
      <c r="C181" s="4">
        <v>8.41</v>
      </c>
      <c r="D181" s="67">
        <v>8.32</v>
      </c>
    </row>
    <row r="182" spans="1:4" x14ac:dyDescent="0.3">
      <c r="A182" s="111">
        <v>43732</v>
      </c>
      <c r="B182" s="4">
        <v>10.109479</v>
      </c>
      <c r="C182" s="4">
        <v>8.44</v>
      </c>
      <c r="D182" s="67">
        <v>8.6</v>
      </c>
    </row>
    <row r="183" spans="1:4" x14ac:dyDescent="0.3">
      <c r="A183" s="111">
        <v>43733</v>
      </c>
      <c r="B183" s="4">
        <v>10.001339</v>
      </c>
      <c r="C183" s="4">
        <v>8.27</v>
      </c>
      <c r="D183" s="67">
        <v>8.39</v>
      </c>
    </row>
    <row r="184" spans="1:4" x14ac:dyDescent="0.3">
      <c r="A184" s="111">
        <v>43734</v>
      </c>
      <c r="B184" s="4">
        <v>9.1959040000000005</v>
      </c>
      <c r="C184" s="4">
        <v>8.9700000000000006</v>
      </c>
      <c r="D184" s="67">
        <v>8.64</v>
      </c>
    </row>
    <row r="185" spans="1:4" x14ac:dyDescent="0.3">
      <c r="A185" s="111">
        <v>43735</v>
      </c>
      <c r="B185" s="4">
        <v>8.4866799999999998</v>
      </c>
      <c r="C185" s="4">
        <v>8.76</v>
      </c>
      <c r="D185" s="67">
        <v>8.7799999999999994</v>
      </c>
    </row>
    <row r="186" spans="1:4" x14ac:dyDescent="0.3">
      <c r="A186" s="111">
        <v>43738</v>
      </c>
      <c r="B186" s="4">
        <v>8.759169</v>
      </c>
      <c r="C186" s="4">
        <v>8.92</v>
      </c>
      <c r="D186" s="67">
        <v>9.1300000000000008</v>
      </c>
    </row>
    <row r="187" spans="1:4" x14ac:dyDescent="0.3">
      <c r="A187" s="111">
        <v>43739</v>
      </c>
      <c r="B187" s="4">
        <v>8.4441129999999998</v>
      </c>
      <c r="C187" s="4">
        <v>8.49</v>
      </c>
      <c r="D187" s="67">
        <v>8.51</v>
      </c>
    </row>
    <row r="188" spans="1:4" x14ac:dyDescent="0.3">
      <c r="A188" s="111">
        <v>43740</v>
      </c>
      <c r="B188" s="4">
        <v>8.4553239999999992</v>
      </c>
      <c r="C188" s="4">
        <v>8.4</v>
      </c>
      <c r="D188" s="67">
        <v>8.51</v>
      </c>
    </row>
    <row r="189" spans="1:4" x14ac:dyDescent="0.3">
      <c r="A189" s="111">
        <v>43741</v>
      </c>
      <c r="B189" s="4">
        <v>8.3993839999999995</v>
      </c>
      <c r="C189" s="4">
        <v>8.3699999999999992</v>
      </c>
      <c r="D189" s="67">
        <v>8.3800000000000008</v>
      </c>
    </row>
    <row r="190" spans="1:4" x14ac:dyDescent="0.3">
      <c r="A190" s="111">
        <v>43742</v>
      </c>
      <c r="B190" s="4">
        <v>8.4128930000000004</v>
      </c>
      <c r="C190" s="4">
        <v>8.1999999999999993</v>
      </c>
      <c r="D190" s="67">
        <v>8.2200000000000006</v>
      </c>
    </row>
    <row r="191" spans="1:4" x14ac:dyDescent="0.3">
      <c r="A191" s="111">
        <v>43745</v>
      </c>
      <c r="B191" s="4">
        <v>8.4139839999999992</v>
      </c>
      <c r="C191" s="4">
        <v>8.2200000000000006</v>
      </c>
      <c r="D191" s="67">
        <v>8.2899999999999991</v>
      </c>
    </row>
    <row r="192" spans="1:4" x14ac:dyDescent="0.3">
      <c r="A192" s="111">
        <v>43746</v>
      </c>
      <c r="B192" s="4">
        <v>8.3681509999999992</v>
      </c>
      <c r="C192" s="4">
        <v>8.17</v>
      </c>
      <c r="D192" s="67">
        <v>8.23</v>
      </c>
    </row>
    <row r="193" spans="1:4" x14ac:dyDescent="0.3">
      <c r="A193" s="111">
        <v>43747</v>
      </c>
      <c r="B193" s="4">
        <v>8.3505020000000005</v>
      </c>
      <c r="C193" s="4">
        <v>7.97</v>
      </c>
      <c r="D193" s="67">
        <v>8.31</v>
      </c>
    </row>
    <row r="194" spans="1:4" x14ac:dyDescent="0.3">
      <c r="A194" s="111">
        <v>43748</v>
      </c>
      <c r="B194" s="4">
        <v>8.3676689999999994</v>
      </c>
      <c r="C194" s="4">
        <v>7.8</v>
      </c>
      <c r="D194" s="67">
        <v>8.17</v>
      </c>
    </row>
    <row r="195" spans="1:4" x14ac:dyDescent="0.3">
      <c r="A195" s="111">
        <v>43749</v>
      </c>
      <c r="B195" s="4">
        <v>8.3670960000000001</v>
      </c>
      <c r="C195" s="4">
        <v>7.81</v>
      </c>
      <c r="D195" s="67">
        <v>8.09</v>
      </c>
    </row>
    <row r="196" spans="1:4" x14ac:dyDescent="0.3">
      <c r="A196" s="111">
        <v>43752</v>
      </c>
      <c r="B196" s="4">
        <v>8.3907900000000009</v>
      </c>
      <c r="C196" s="4" t="e">
        <v>#N/A</v>
      </c>
      <c r="D196" s="67" t="e">
        <v>#N/A</v>
      </c>
    </row>
    <row r="197" spans="1:4" x14ac:dyDescent="0.3">
      <c r="A197" s="111">
        <v>43753</v>
      </c>
      <c r="B197" s="4">
        <v>8.3709500000000006</v>
      </c>
      <c r="C197" s="4">
        <v>7.73</v>
      </c>
      <c r="D197" s="67">
        <v>8.1199999999999992</v>
      </c>
    </row>
    <row r="198" spans="1:4" x14ac:dyDescent="0.3">
      <c r="A198" s="111">
        <v>43754</v>
      </c>
      <c r="B198" s="4">
        <v>8.3375920000000008</v>
      </c>
      <c r="C198" s="4">
        <v>7.34</v>
      </c>
      <c r="D198" s="67">
        <v>8.0500000000000007</v>
      </c>
    </row>
    <row r="199" spans="1:4" x14ac:dyDescent="0.3">
      <c r="A199" s="111">
        <v>43755</v>
      </c>
      <c r="B199" s="4">
        <v>8.3765420000000006</v>
      </c>
      <c r="C199" s="4">
        <v>7.82</v>
      </c>
      <c r="D199" s="67">
        <v>7.81</v>
      </c>
    </row>
    <row r="200" spans="1:4" x14ac:dyDescent="0.3">
      <c r="A200" s="111">
        <v>43756</v>
      </c>
      <c r="B200" s="4">
        <v>8.4157679999999999</v>
      </c>
      <c r="C200" s="4">
        <v>7.62</v>
      </c>
      <c r="D200" s="67">
        <v>7.82</v>
      </c>
    </row>
    <row r="201" spans="1:4" x14ac:dyDescent="0.3">
      <c r="A201" s="111">
        <v>43759</v>
      </c>
      <c r="B201" s="4">
        <v>8.4715629999999997</v>
      </c>
      <c r="C201" s="4">
        <v>7.99</v>
      </c>
      <c r="D201" s="67">
        <v>7.85</v>
      </c>
    </row>
    <row r="202" spans="1:4" x14ac:dyDescent="0.3">
      <c r="A202" s="111">
        <v>43760</v>
      </c>
      <c r="B202" s="4">
        <v>8.6833320000000001</v>
      </c>
      <c r="C202" s="4">
        <v>8.1300000000000008</v>
      </c>
      <c r="D202" s="67">
        <v>8.0399999999999991</v>
      </c>
    </row>
    <row r="203" spans="1:4" x14ac:dyDescent="0.3">
      <c r="A203" s="111">
        <v>43761</v>
      </c>
      <c r="B203" s="4">
        <v>8.7797579999999993</v>
      </c>
      <c r="C203" s="4">
        <v>8.26</v>
      </c>
      <c r="D203" s="67">
        <v>8.16</v>
      </c>
    </row>
    <row r="204" spans="1:4" x14ac:dyDescent="0.3">
      <c r="A204" s="111">
        <v>43762</v>
      </c>
      <c r="B204" s="4">
        <v>8.7142350000000004</v>
      </c>
      <c r="C204" s="4">
        <v>8.26</v>
      </c>
      <c r="D204" s="67">
        <v>8.2899999999999991</v>
      </c>
    </row>
    <row r="205" spans="1:4" x14ac:dyDescent="0.3">
      <c r="A205" s="111">
        <v>43763</v>
      </c>
      <c r="B205" s="4">
        <v>8.9882849999999994</v>
      </c>
      <c r="C205" s="4">
        <v>8.64</v>
      </c>
      <c r="D205" s="67">
        <v>8.39</v>
      </c>
    </row>
    <row r="206" spans="1:4" x14ac:dyDescent="0.3">
      <c r="A206" s="111">
        <v>43766</v>
      </c>
      <c r="B206" s="4">
        <v>8.6282379999999996</v>
      </c>
      <c r="C206" s="4">
        <v>8.3000000000000007</v>
      </c>
      <c r="D206" s="67">
        <v>8.42</v>
      </c>
    </row>
    <row r="207" spans="1:4" x14ac:dyDescent="0.3">
      <c r="A207" s="111">
        <v>43767</v>
      </c>
      <c r="B207" s="4">
        <v>8.5534920000000003</v>
      </c>
      <c r="C207" s="4">
        <v>8.33</v>
      </c>
      <c r="D207" s="67">
        <v>8.44</v>
      </c>
    </row>
    <row r="208" spans="1:4" x14ac:dyDescent="0.3">
      <c r="A208" s="111">
        <v>43768</v>
      </c>
      <c r="B208" s="4">
        <v>8.5401950000000006</v>
      </c>
      <c r="C208" s="4">
        <v>7.84</v>
      </c>
      <c r="D208" s="67">
        <v>8.26</v>
      </c>
    </row>
    <row r="209" spans="1:12" x14ac:dyDescent="0.3">
      <c r="A209" s="111">
        <v>43769</v>
      </c>
      <c r="B209" s="4">
        <v>8.5700540000000007</v>
      </c>
      <c r="C209" s="4">
        <v>8.08</v>
      </c>
      <c r="D209" s="67">
        <v>8.2200000000000006</v>
      </c>
    </row>
    <row r="210" spans="1:12" x14ac:dyDescent="0.3">
      <c r="A210" s="111">
        <v>43770</v>
      </c>
      <c r="B210" s="4">
        <v>8.3322749999999992</v>
      </c>
      <c r="C210" s="4">
        <v>8.09</v>
      </c>
      <c r="D210" s="67">
        <v>8.23</v>
      </c>
    </row>
    <row r="211" spans="1:12" x14ac:dyDescent="0.3">
      <c r="A211" s="111">
        <v>43773</v>
      </c>
      <c r="B211" s="4">
        <v>8.3149309999999996</v>
      </c>
      <c r="C211" s="4">
        <v>7.98</v>
      </c>
      <c r="D211" s="67">
        <v>8.18</v>
      </c>
    </row>
    <row r="212" spans="1:12" x14ac:dyDescent="0.3">
      <c r="A212" s="111">
        <v>43774</v>
      </c>
      <c r="B212" s="4">
        <v>8.4165390000000002</v>
      </c>
      <c r="C212" s="4">
        <v>7.98</v>
      </c>
      <c r="D212" s="67">
        <v>8.16</v>
      </c>
    </row>
    <row r="213" spans="1:12" x14ac:dyDescent="0.3">
      <c r="A213" s="111">
        <v>43775</v>
      </c>
      <c r="B213" s="4">
        <v>8.5193399999999997</v>
      </c>
      <c r="C213" s="4">
        <v>7.67</v>
      </c>
      <c r="D213" s="67">
        <v>8.0299999999999994</v>
      </c>
    </row>
    <row r="214" spans="1:12" x14ac:dyDescent="0.3">
      <c r="A214" s="111">
        <v>43776</v>
      </c>
      <c r="B214" s="4">
        <v>8.4889449999999993</v>
      </c>
      <c r="C214" s="4">
        <v>7.93</v>
      </c>
      <c r="D214" s="67">
        <v>8.01</v>
      </c>
    </row>
    <row r="215" spans="1:12" x14ac:dyDescent="0.3">
      <c r="A215" s="111">
        <v>43777</v>
      </c>
      <c r="B215" s="4">
        <v>8.4499390000000005</v>
      </c>
      <c r="C215" s="4">
        <v>7.86</v>
      </c>
      <c r="D215" s="67">
        <v>8.02</v>
      </c>
      <c r="L215">
        <v>100</v>
      </c>
    </row>
    <row r="216" spans="1:12" x14ac:dyDescent="0.3">
      <c r="A216" s="111">
        <v>43780</v>
      </c>
      <c r="B216" s="4">
        <v>8.4168289999999999</v>
      </c>
      <c r="C216" s="4" t="e">
        <v>#N/A</v>
      </c>
      <c r="D216" s="67" t="e">
        <v>#N/A</v>
      </c>
    </row>
    <row r="217" spans="1:12" x14ac:dyDescent="0.3">
      <c r="A217" s="111">
        <v>43781</v>
      </c>
      <c r="B217" s="4">
        <v>8.3552870000000006</v>
      </c>
      <c r="C217" s="4">
        <v>8.14</v>
      </c>
      <c r="D217" s="67">
        <v>8.1</v>
      </c>
    </row>
    <row r="218" spans="1:12" x14ac:dyDescent="0.3">
      <c r="A218" s="111">
        <v>43782</v>
      </c>
      <c r="B218" s="4">
        <v>8.3623829999999995</v>
      </c>
      <c r="C218" s="4">
        <v>8.2100000000000009</v>
      </c>
      <c r="D218" s="67">
        <v>8.19</v>
      </c>
    </row>
    <row r="219" spans="1:12" x14ac:dyDescent="0.3">
      <c r="A219" s="111">
        <v>43783</v>
      </c>
      <c r="B219" s="4">
        <v>8.3640609999999995</v>
      </c>
      <c r="C219" s="4">
        <v>8.23</v>
      </c>
      <c r="D219" s="67">
        <v>8.06</v>
      </c>
    </row>
    <row r="220" spans="1:12" x14ac:dyDescent="0.3">
      <c r="A220" s="111">
        <v>43784</v>
      </c>
      <c r="B220" s="4">
        <v>8.2985100000000003</v>
      </c>
      <c r="C220" s="4">
        <v>8.18</v>
      </c>
      <c r="D220" s="67">
        <v>8.1</v>
      </c>
    </row>
    <row r="221" spans="1:12" x14ac:dyDescent="0.3">
      <c r="A221" s="111">
        <v>43787</v>
      </c>
      <c r="B221" s="196">
        <v>8.31</v>
      </c>
      <c r="C221" s="4">
        <v>8.18</v>
      </c>
      <c r="D221" s="67">
        <v>8.1300000000000008</v>
      </c>
    </row>
    <row r="222" spans="1:12" x14ac:dyDescent="0.3">
      <c r="A222" s="111">
        <v>43788</v>
      </c>
      <c r="B222" s="196">
        <v>8.33</v>
      </c>
      <c r="C222" s="4">
        <v>8.25</v>
      </c>
      <c r="D222" s="67">
        <v>8.11</v>
      </c>
    </row>
    <row r="223" spans="1:12" x14ac:dyDescent="0.3">
      <c r="A223" s="111">
        <v>43789</v>
      </c>
      <c r="B223" s="196">
        <v>8.4700000000000006</v>
      </c>
      <c r="C223" s="4">
        <v>8.26</v>
      </c>
      <c r="D223" s="67">
        <v>8.15</v>
      </c>
    </row>
    <row r="224" spans="1:12" x14ac:dyDescent="0.3">
      <c r="A224" s="111">
        <v>43790</v>
      </c>
      <c r="B224" s="196">
        <v>9.32</v>
      </c>
      <c r="C224" s="4">
        <v>9.18</v>
      </c>
      <c r="D224" s="67">
        <v>8.49</v>
      </c>
    </row>
    <row r="225" spans="1:4" x14ac:dyDescent="0.3">
      <c r="A225" s="111">
        <v>43791</v>
      </c>
      <c r="B225" s="196">
        <v>10.06</v>
      </c>
      <c r="C225" s="4">
        <v>10.24</v>
      </c>
      <c r="D225" s="67">
        <v>9.41</v>
      </c>
    </row>
    <row r="226" spans="1:4" x14ac:dyDescent="0.3">
      <c r="A226" s="111">
        <v>43794</v>
      </c>
      <c r="B226" s="197">
        <v>10.23</v>
      </c>
      <c r="C226" s="4">
        <v>10.89</v>
      </c>
      <c r="D226" s="67">
        <v>9.66</v>
      </c>
    </row>
    <row r="227" spans="1:4" x14ac:dyDescent="0.3">
      <c r="A227" s="111">
        <v>43795</v>
      </c>
      <c r="B227" s="197">
        <v>10.210000000000001</v>
      </c>
      <c r="C227" s="4">
        <v>10.7</v>
      </c>
      <c r="D227" s="67">
        <v>10.15</v>
      </c>
    </row>
    <row r="228" spans="1:4" x14ac:dyDescent="0.3">
      <c r="A228" s="111">
        <v>43796</v>
      </c>
      <c r="B228" s="197">
        <v>10.19</v>
      </c>
      <c r="C228" s="4">
        <v>10.46</v>
      </c>
      <c r="D228" s="67">
        <v>10.15</v>
      </c>
    </row>
    <row r="229" spans="1:4" x14ac:dyDescent="0.3">
      <c r="A229" s="111">
        <v>43797</v>
      </c>
      <c r="B229" s="197">
        <v>10.23</v>
      </c>
      <c r="C229" s="4" t="e">
        <v>#N/A</v>
      </c>
      <c r="D229" s="67" t="e">
        <v>#N/A</v>
      </c>
    </row>
    <row r="230" spans="1:4" x14ac:dyDescent="0.3">
      <c r="A230" s="111">
        <v>43798</v>
      </c>
      <c r="B230" s="197">
        <v>10.17</v>
      </c>
      <c r="C230" s="4">
        <v>10.26</v>
      </c>
      <c r="D230" s="67">
        <v>10.19</v>
      </c>
    </row>
    <row r="231" spans="1:4" x14ac:dyDescent="0.3">
      <c r="A231" s="111">
        <v>43802</v>
      </c>
      <c r="B231" s="197">
        <v>9.9600000000000009</v>
      </c>
      <c r="C231" s="4">
        <v>9.14</v>
      </c>
      <c r="D231" s="67">
        <v>9.73</v>
      </c>
    </row>
    <row r="232" spans="1:4" x14ac:dyDescent="0.3">
      <c r="A232" s="111">
        <v>43803</v>
      </c>
      <c r="B232" s="197">
        <v>9.4</v>
      </c>
      <c r="C232" s="4">
        <v>8.4</v>
      </c>
      <c r="D232" s="67">
        <v>8.6999999999999993</v>
      </c>
    </row>
    <row r="233" spans="1:4" x14ac:dyDescent="0.3">
      <c r="A233" s="111">
        <v>43804</v>
      </c>
      <c r="B233" s="197">
        <v>9.57</v>
      </c>
      <c r="C233" s="4">
        <v>8.6999999999999993</v>
      </c>
      <c r="D233" s="67">
        <v>8.6199999999999992</v>
      </c>
    </row>
    <row r="234" spans="1:4" x14ac:dyDescent="0.3">
      <c r="A234" s="111">
        <v>43805</v>
      </c>
      <c r="B234" s="197">
        <v>9.0500000000000007</v>
      </c>
      <c r="C234" s="4">
        <v>9.44</v>
      </c>
      <c r="D234" s="67">
        <v>9.4</v>
      </c>
    </row>
    <row r="235" spans="1:4" x14ac:dyDescent="0.3">
      <c r="A235" s="111">
        <v>43808</v>
      </c>
      <c r="B235" s="197">
        <v>8.65</v>
      </c>
      <c r="C235" s="4">
        <v>9.18</v>
      </c>
      <c r="D235" s="67">
        <v>9.1300000000000008</v>
      </c>
    </row>
    <row r="236" spans="1:4" x14ac:dyDescent="0.3">
      <c r="A236" s="111">
        <v>43809</v>
      </c>
      <c r="B236" s="197">
        <v>8.43</v>
      </c>
      <c r="C236" s="4">
        <v>8.31</v>
      </c>
      <c r="D236" s="67">
        <v>8.65</v>
      </c>
    </row>
    <row r="237" spans="1:4" x14ac:dyDescent="0.3">
      <c r="A237" s="111">
        <v>43810</v>
      </c>
      <c r="B237" s="197">
        <v>8.31</v>
      </c>
      <c r="C237" s="4">
        <v>8.26</v>
      </c>
      <c r="D237" s="67">
        <v>8.2799999999999994</v>
      </c>
    </row>
    <row r="238" spans="1:4" x14ac:dyDescent="0.3">
      <c r="A238" s="111">
        <v>43811</v>
      </c>
      <c r="B238" s="197">
        <v>8.3800000000000008</v>
      </c>
      <c r="C238" s="4">
        <v>8.2100000000000009</v>
      </c>
      <c r="D238" s="67">
        <v>8.23</v>
      </c>
    </row>
    <row r="239" spans="1:4" x14ac:dyDescent="0.3">
      <c r="A239" s="111">
        <v>43812</v>
      </c>
      <c r="B239" s="197">
        <v>8.5500000000000007</v>
      </c>
      <c r="C239" s="4">
        <v>9.8000000000000007</v>
      </c>
      <c r="D239" s="67">
        <v>8.41</v>
      </c>
    </row>
    <row r="240" spans="1:4" x14ac:dyDescent="0.3">
      <c r="A240" s="111">
        <v>43817</v>
      </c>
      <c r="B240" s="197">
        <v>8.6199999999999992</v>
      </c>
      <c r="C240" s="4">
        <v>8.92</v>
      </c>
      <c r="D240" s="67">
        <v>8.61</v>
      </c>
    </row>
    <row r="241" spans="1:4" x14ac:dyDescent="0.3">
      <c r="A241" s="111">
        <v>43818</v>
      </c>
      <c r="B241" s="197">
        <v>8.42</v>
      </c>
      <c r="C241" s="4">
        <v>8.25</v>
      </c>
      <c r="D241" s="67">
        <v>8.41</v>
      </c>
    </row>
    <row r="242" spans="1:4" x14ac:dyDescent="0.3">
      <c r="A242" s="111">
        <v>43819</v>
      </c>
      <c r="B242" s="197">
        <v>8.4</v>
      </c>
      <c r="C242" s="4">
        <v>8.39</v>
      </c>
      <c r="D242" s="67">
        <v>8.36</v>
      </c>
    </row>
    <row r="243" spans="1:4" x14ac:dyDescent="0.3">
      <c r="A243" s="111">
        <v>43822</v>
      </c>
      <c r="B243" s="197">
        <v>8.36</v>
      </c>
      <c r="C243" s="4">
        <v>8.24</v>
      </c>
      <c r="D243" s="67">
        <v>8.39</v>
      </c>
    </row>
    <row r="244" spans="1:4" x14ac:dyDescent="0.3">
      <c r="A244" s="111">
        <v>43823</v>
      </c>
      <c r="B244" s="197">
        <v>8.39</v>
      </c>
      <c r="C244" s="4">
        <v>8.4700000000000006</v>
      </c>
      <c r="D244" s="67">
        <v>8.4700000000000006</v>
      </c>
    </row>
    <row r="245" spans="1:4" x14ac:dyDescent="0.3">
      <c r="A245" s="111">
        <v>43824</v>
      </c>
      <c r="B245" s="197">
        <v>8.84</v>
      </c>
      <c r="C245" s="4" t="e">
        <v>#N/A</v>
      </c>
      <c r="D245" s="67" t="e">
        <v>#N/A</v>
      </c>
    </row>
    <row r="246" spans="1:4" x14ac:dyDescent="0.3">
      <c r="A246" s="111">
        <v>43825</v>
      </c>
      <c r="B246" s="197">
        <v>9.7799999999999994</v>
      </c>
      <c r="C246" s="4">
        <v>8.9700000000000006</v>
      </c>
      <c r="D246" s="67">
        <v>8.7899999999999991</v>
      </c>
    </row>
    <row r="247" spans="1:4" x14ac:dyDescent="0.3">
      <c r="A247" s="111">
        <v>43826</v>
      </c>
      <c r="B247" s="197">
        <v>8.86</v>
      </c>
      <c r="C247" s="4">
        <v>9.17</v>
      </c>
      <c r="D247" s="67">
        <v>9.2899999999999991</v>
      </c>
    </row>
    <row r="248" spans="1:4" x14ac:dyDescent="0.3">
      <c r="A248" s="111">
        <v>43829</v>
      </c>
      <c r="B248" s="197">
        <v>8.9499999999999993</v>
      </c>
      <c r="C248" s="4">
        <v>10</v>
      </c>
      <c r="D248" s="67">
        <v>9.6999999999999993</v>
      </c>
    </row>
    <row r="249" spans="1:4" x14ac:dyDescent="0.3">
      <c r="A249" s="111">
        <v>43830</v>
      </c>
      <c r="B249" s="197">
        <v>10.050000000000001</v>
      </c>
      <c r="C249" s="4">
        <v>10.16</v>
      </c>
      <c r="D249" s="67">
        <v>10.07</v>
      </c>
    </row>
    <row r="250" spans="1:4" x14ac:dyDescent="0.3">
      <c r="A250" s="111">
        <v>43835</v>
      </c>
      <c r="B250" s="197">
        <v>8.73</v>
      </c>
      <c r="C250" s="4" t="e">
        <v>#N/A</v>
      </c>
      <c r="D250" s="67" t="e">
        <v>#N/A</v>
      </c>
    </row>
    <row r="251" spans="1:4" x14ac:dyDescent="0.3">
      <c r="A251" s="111">
        <v>43836</v>
      </c>
      <c r="B251" s="197">
        <v>8.3800000000000008</v>
      </c>
      <c r="C251" s="4">
        <v>8.66</v>
      </c>
      <c r="D251" s="67">
        <v>8.5</v>
      </c>
    </row>
    <row r="252" spans="1:4" x14ac:dyDescent="0.3">
      <c r="A252" s="111">
        <v>43838</v>
      </c>
      <c r="B252" s="197">
        <v>8.3800000000000008</v>
      </c>
      <c r="C252" s="4">
        <v>8.25</v>
      </c>
      <c r="D252" s="67">
        <v>8.4499999999999993</v>
      </c>
    </row>
    <row r="253" spans="1:4" x14ac:dyDescent="0.3">
      <c r="A253" s="111">
        <v>43839</v>
      </c>
      <c r="B253" s="197">
        <v>8.33</v>
      </c>
      <c r="C253" s="4">
        <v>8.09</v>
      </c>
      <c r="D253" s="67">
        <v>8.26</v>
      </c>
    </row>
    <row r="254" spans="1:4" x14ac:dyDescent="0.3">
      <c r="A254" s="111">
        <v>43840</v>
      </c>
      <c r="B254" s="197">
        <v>8.44</v>
      </c>
      <c r="C254" s="4">
        <v>7.99</v>
      </c>
      <c r="D254" s="67">
        <v>8.14</v>
      </c>
    </row>
    <row r="255" spans="1:4" x14ac:dyDescent="0.3">
      <c r="A255" s="111">
        <v>43843</v>
      </c>
      <c r="B255" s="197">
        <v>8.44</v>
      </c>
      <c r="C255" s="4">
        <v>7.92</v>
      </c>
      <c r="D255" s="67">
        <v>8.0399999999999991</v>
      </c>
    </row>
    <row r="256" spans="1:4" x14ac:dyDescent="0.3">
      <c r="A256" s="111">
        <v>43844</v>
      </c>
      <c r="B256" s="197">
        <v>8.43</v>
      </c>
      <c r="C256" s="4">
        <v>7.83</v>
      </c>
      <c r="D256" s="67">
        <v>8.02</v>
      </c>
    </row>
    <row r="257" spans="1:4" x14ac:dyDescent="0.3">
      <c r="A257" s="111">
        <v>43845</v>
      </c>
      <c r="B257" s="197">
        <v>8.4499999999999993</v>
      </c>
      <c r="C257" s="4">
        <v>8.17</v>
      </c>
      <c r="D257" s="67">
        <v>8.15</v>
      </c>
    </row>
    <row r="258" spans="1:4" x14ac:dyDescent="0.3">
      <c r="A258" s="111">
        <v>43846</v>
      </c>
      <c r="B258" s="197">
        <v>8.4499999999999993</v>
      </c>
      <c r="C258" s="4">
        <v>8.02</v>
      </c>
      <c r="D258" s="67">
        <v>8.18</v>
      </c>
    </row>
    <row r="259" spans="1:4" x14ac:dyDescent="0.3">
      <c r="A259" s="111">
        <v>43847</v>
      </c>
      <c r="B259" s="197">
        <v>8.3800000000000008</v>
      </c>
      <c r="C259" s="4">
        <v>7.66</v>
      </c>
      <c r="D259" s="67">
        <v>8.14</v>
      </c>
    </row>
    <row r="260" spans="1:4" x14ac:dyDescent="0.3">
      <c r="A260" s="111">
        <v>43850</v>
      </c>
      <c r="B260" s="197">
        <v>8.3800000000000008</v>
      </c>
      <c r="C260" s="4" t="e">
        <v>#N/A</v>
      </c>
      <c r="D260" s="67" t="e">
        <v>#N/A</v>
      </c>
    </row>
    <row r="261" spans="1:4" x14ac:dyDescent="0.3">
      <c r="A261" s="111">
        <v>43851</v>
      </c>
      <c r="B261" s="197">
        <v>8.3800000000000008</v>
      </c>
      <c r="C261" s="4">
        <v>7.4</v>
      </c>
      <c r="D261" s="67">
        <v>8.1199999999999992</v>
      </c>
    </row>
    <row r="262" spans="1:4" x14ac:dyDescent="0.3">
      <c r="A262" s="111">
        <v>43852</v>
      </c>
      <c r="B262" s="197">
        <v>8.3699999999999992</v>
      </c>
      <c r="C262" s="4">
        <v>7.38</v>
      </c>
      <c r="D262" s="67">
        <v>7.97</v>
      </c>
    </row>
    <row r="263" spans="1:4" x14ac:dyDescent="0.3">
      <c r="A263" s="111">
        <v>43853</v>
      </c>
      <c r="B263" s="197">
        <v>8.44</v>
      </c>
      <c r="C263" s="4">
        <v>7.14</v>
      </c>
      <c r="D263" s="67">
        <v>8.0399999999999991</v>
      </c>
    </row>
    <row r="264" spans="1:4" x14ac:dyDescent="0.3">
      <c r="A264" s="111">
        <v>43854</v>
      </c>
      <c r="B264" s="197">
        <v>8.7899999999999991</v>
      </c>
      <c r="C264" s="4">
        <v>7.75</v>
      </c>
      <c r="D264" s="67">
        <v>8.0500000000000007</v>
      </c>
    </row>
    <row r="265" spans="1:4" x14ac:dyDescent="0.3">
      <c r="A265" s="111">
        <v>43857</v>
      </c>
      <c r="B265" s="197">
        <v>9.1300000000000008</v>
      </c>
      <c r="C265" s="4">
        <v>8.36</v>
      </c>
      <c r="D265" s="67">
        <v>8.39</v>
      </c>
    </row>
    <row r="266" spans="1:4" x14ac:dyDescent="0.3">
      <c r="A266" s="111">
        <v>43858</v>
      </c>
      <c r="B266" s="197">
        <v>9.3000000000000007</v>
      </c>
      <c r="C266" s="4">
        <v>8.58</v>
      </c>
      <c r="D266" s="67">
        <v>8.58</v>
      </c>
    </row>
    <row r="267" spans="1:4" x14ac:dyDescent="0.3">
      <c r="A267" s="111">
        <v>43859</v>
      </c>
      <c r="B267" s="197">
        <v>9.23</v>
      </c>
      <c r="C267" s="4">
        <v>8.42</v>
      </c>
      <c r="D267" s="67">
        <v>8.65</v>
      </c>
    </row>
    <row r="268" spans="1:4" x14ac:dyDescent="0.3">
      <c r="A268" s="111">
        <v>43860</v>
      </c>
      <c r="B268" s="197">
        <v>9.0299999999999994</v>
      </c>
      <c r="C268" s="4">
        <v>8.5</v>
      </c>
      <c r="D268" s="67">
        <v>8.5299999999999994</v>
      </c>
    </row>
    <row r="269" spans="1:4" x14ac:dyDescent="0.3">
      <c r="A269" s="111">
        <v>43861</v>
      </c>
      <c r="B269" s="197">
        <v>9.14</v>
      </c>
      <c r="C269" s="4">
        <v>8.57</v>
      </c>
      <c r="D269" s="67">
        <v>8.5500000000000007</v>
      </c>
    </row>
    <row r="270" spans="1:4" x14ac:dyDescent="0.3">
      <c r="A270" s="111">
        <v>43864</v>
      </c>
      <c r="B270" s="197">
        <v>8.98</v>
      </c>
      <c r="C270" s="4">
        <v>7.82</v>
      </c>
      <c r="D270" s="67">
        <v>8.4</v>
      </c>
    </row>
    <row r="271" spans="1:4" x14ac:dyDescent="0.3">
      <c r="A271" s="111">
        <v>43865</v>
      </c>
      <c r="B271" s="197">
        <v>8.89</v>
      </c>
      <c r="C271" s="4">
        <v>8.15</v>
      </c>
      <c r="D271" s="67">
        <v>8.23</v>
      </c>
    </row>
    <row r="272" spans="1:4" x14ac:dyDescent="0.3">
      <c r="A272" s="111">
        <v>43866</v>
      </c>
      <c r="B272" s="197">
        <v>8.6999999999999993</v>
      </c>
      <c r="C272" s="4">
        <v>8.01</v>
      </c>
      <c r="D272" s="67">
        <v>8.16</v>
      </c>
    </row>
    <row r="273" spans="1:4" x14ac:dyDescent="0.3">
      <c r="A273" s="111">
        <v>43867</v>
      </c>
      <c r="B273" s="197">
        <v>8.76</v>
      </c>
      <c r="C273" s="4">
        <v>7.63</v>
      </c>
      <c r="D273" s="67">
        <v>8.11</v>
      </c>
    </row>
    <row r="274" spans="1:4" x14ac:dyDescent="0.3">
      <c r="A274" s="111">
        <v>43868</v>
      </c>
      <c r="B274" s="197">
        <v>8.92</v>
      </c>
      <c r="C274" s="4">
        <v>7.66</v>
      </c>
      <c r="D274" s="67">
        <v>8.14</v>
      </c>
    </row>
    <row r="275" spans="1:4" x14ac:dyDescent="0.3">
      <c r="A275" s="111">
        <v>43871</v>
      </c>
      <c r="B275" s="197">
        <v>8.84</v>
      </c>
      <c r="C275" s="4">
        <v>8.1300000000000008</v>
      </c>
      <c r="D275" s="67">
        <v>8.1199999999999992</v>
      </c>
    </row>
    <row r="276" spans="1:4" x14ac:dyDescent="0.3">
      <c r="A276" s="111">
        <v>43872</v>
      </c>
      <c r="B276" s="197">
        <v>8.7100000000000009</v>
      </c>
      <c r="C276" s="4">
        <v>7.78</v>
      </c>
      <c r="D276" s="67">
        <v>8.09</v>
      </c>
    </row>
    <row r="277" spans="1:4" x14ac:dyDescent="0.3">
      <c r="A277" s="111">
        <v>43873</v>
      </c>
      <c r="B277" s="197">
        <v>8.6</v>
      </c>
      <c r="C277" s="4">
        <v>7.68</v>
      </c>
      <c r="D277" s="67">
        <v>7.92</v>
      </c>
    </row>
    <row r="278" spans="1:4" x14ac:dyDescent="0.3">
      <c r="A278" s="111">
        <v>43874</v>
      </c>
      <c r="B278" s="197">
        <v>8.66</v>
      </c>
      <c r="C278" s="4">
        <v>7.51</v>
      </c>
      <c r="D278" s="67">
        <v>7.76</v>
      </c>
    </row>
    <row r="279" spans="1:4" x14ac:dyDescent="0.3">
      <c r="A279" s="111">
        <v>43875</v>
      </c>
      <c r="B279" s="197">
        <v>8.6999999999999993</v>
      </c>
      <c r="C279" s="4">
        <v>7.76</v>
      </c>
      <c r="D279" s="67">
        <v>7.89</v>
      </c>
    </row>
    <row r="280" spans="1:4" x14ac:dyDescent="0.3">
      <c r="A280" s="111">
        <v>43878</v>
      </c>
      <c r="B280" s="197">
        <v>8.81</v>
      </c>
      <c r="C280" s="4" t="e">
        <v>#N/A</v>
      </c>
      <c r="D280" s="67" t="e">
        <v>#N/A</v>
      </c>
    </row>
    <row r="281" spans="1:4" x14ac:dyDescent="0.3">
      <c r="A281" s="111">
        <v>43879</v>
      </c>
      <c r="B281" s="197">
        <v>8.7899999999999991</v>
      </c>
      <c r="C281" s="4">
        <v>7.55</v>
      </c>
      <c r="D281" s="67">
        <v>8.08</v>
      </c>
    </row>
    <row r="282" spans="1:4" x14ac:dyDescent="0.3">
      <c r="A282" s="111">
        <v>43880</v>
      </c>
      <c r="B282" s="197">
        <v>8.9</v>
      </c>
      <c r="C282" s="4">
        <v>8.24</v>
      </c>
      <c r="D282" s="67">
        <v>8.34</v>
      </c>
    </row>
    <row r="283" spans="1:4" x14ac:dyDescent="0.3">
      <c r="A283" s="111">
        <v>43881</v>
      </c>
      <c r="B283" s="197">
        <v>8.99</v>
      </c>
      <c r="C283" s="4">
        <v>8.4700000000000006</v>
      </c>
      <c r="D283" s="67">
        <v>8.5299999999999994</v>
      </c>
    </row>
    <row r="284" spans="1:4" x14ac:dyDescent="0.3">
      <c r="A284" s="111">
        <v>43882</v>
      </c>
      <c r="B284" s="196">
        <v>9.82</v>
      </c>
      <c r="C284" s="4">
        <v>8.69</v>
      </c>
      <c r="D284" s="67">
        <v>8.6</v>
      </c>
    </row>
    <row r="285" spans="1:4" x14ac:dyDescent="0.3">
      <c r="A285" s="111">
        <v>43885</v>
      </c>
      <c r="B285" s="196">
        <v>10.23</v>
      </c>
      <c r="C285" s="4">
        <v>9.33</v>
      </c>
      <c r="D285" s="67">
        <v>9.32</v>
      </c>
    </row>
    <row r="286" spans="1:4" x14ac:dyDescent="0.3">
      <c r="A286" s="111">
        <v>43886</v>
      </c>
      <c r="B286" s="198">
        <v>10.24</v>
      </c>
      <c r="C286" s="4">
        <v>10.06</v>
      </c>
      <c r="D286" s="67">
        <v>9.5299999999999994</v>
      </c>
    </row>
    <row r="287" spans="1:4" x14ac:dyDescent="0.3">
      <c r="A287" s="111">
        <v>43887</v>
      </c>
      <c r="B287" s="198">
        <v>10.24</v>
      </c>
      <c r="C287" s="4">
        <v>10.89</v>
      </c>
      <c r="D287" s="67">
        <v>9.82</v>
      </c>
    </row>
    <row r="288" spans="1:4" x14ac:dyDescent="0.3">
      <c r="A288" s="111">
        <v>43888</v>
      </c>
      <c r="B288" s="198">
        <v>10.199999999999999</v>
      </c>
      <c r="C288" s="4">
        <v>10.61</v>
      </c>
      <c r="D288" s="67">
        <v>9.93</v>
      </c>
    </row>
    <row r="289" spans="1:4" x14ac:dyDescent="0.3">
      <c r="A289" s="111">
        <v>43889</v>
      </c>
      <c r="B289" s="198">
        <v>10.24</v>
      </c>
      <c r="C289" s="4">
        <v>10.69</v>
      </c>
      <c r="D289" s="67">
        <v>10.34</v>
      </c>
    </row>
    <row r="290" spans="1:4" x14ac:dyDescent="0.3">
      <c r="A290" s="111">
        <v>43892</v>
      </c>
      <c r="B290" s="198">
        <v>10.19</v>
      </c>
      <c r="C290" s="4">
        <v>9.35</v>
      </c>
      <c r="D290" s="67">
        <v>9.33</v>
      </c>
    </row>
    <row r="291" spans="1:4" x14ac:dyDescent="0.3">
      <c r="A291" s="111">
        <v>43893</v>
      </c>
      <c r="B291" s="198">
        <v>10.23</v>
      </c>
      <c r="C291" s="4">
        <v>9</v>
      </c>
      <c r="D291" s="67">
        <v>9.42</v>
      </c>
    </row>
    <row r="292" spans="1:4" x14ac:dyDescent="0.3">
      <c r="A292" s="111">
        <v>43894</v>
      </c>
      <c r="B292" s="198">
        <v>9.64</v>
      </c>
      <c r="C292" s="4">
        <v>9.5399999999999991</v>
      </c>
      <c r="D292" s="67">
        <v>9.42</v>
      </c>
    </row>
    <row r="293" spans="1:4" x14ac:dyDescent="0.3">
      <c r="A293" s="111">
        <v>43895</v>
      </c>
      <c r="B293" s="198">
        <v>8.8800000000000008</v>
      </c>
      <c r="C293" s="4">
        <v>9.23</v>
      </c>
      <c r="D293" s="67">
        <v>9.19</v>
      </c>
    </row>
    <row r="294" spans="1:4" x14ac:dyDescent="0.3">
      <c r="A294" s="111">
        <v>43896</v>
      </c>
      <c r="B294" s="198">
        <v>8.68</v>
      </c>
      <c r="C294" s="4">
        <v>9</v>
      </c>
      <c r="D294" s="67">
        <v>9.0399999999999991</v>
      </c>
    </row>
    <row r="295" spans="1:4" x14ac:dyDescent="0.3">
      <c r="A295" s="111">
        <v>43900</v>
      </c>
      <c r="B295" s="198">
        <v>13.42</v>
      </c>
      <c r="C295" s="4">
        <v>13.84</v>
      </c>
      <c r="D295" s="67">
        <v>13.3</v>
      </c>
    </row>
    <row r="296" spans="1:4" x14ac:dyDescent="0.3">
      <c r="A296" s="111">
        <v>43901</v>
      </c>
      <c r="B296" s="196">
        <v>13.47</v>
      </c>
      <c r="C296" s="4">
        <v>14</v>
      </c>
      <c r="D296" s="67">
        <v>13.59</v>
      </c>
    </row>
    <row r="297" spans="1:4" x14ac:dyDescent="0.3">
      <c r="A297" s="111">
        <v>43902</v>
      </c>
      <c r="B297" s="196">
        <v>13.48</v>
      </c>
      <c r="C297" s="4">
        <v>13.77</v>
      </c>
      <c r="D297" s="67">
        <v>13.87</v>
      </c>
    </row>
    <row r="298" spans="1:4" x14ac:dyDescent="0.3">
      <c r="A298" s="111">
        <v>43903</v>
      </c>
      <c r="B298" s="196">
        <v>13.41</v>
      </c>
      <c r="C298" s="4">
        <v>13.72</v>
      </c>
      <c r="D298" s="67">
        <v>13.7</v>
      </c>
    </row>
    <row r="299" spans="1:4" x14ac:dyDescent="0.3">
      <c r="A299" s="111">
        <v>43906</v>
      </c>
      <c r="B299" s="196">
        <v>13.47</v>
      </c>
      <c r="C299" s="4">
        <v>14.44</v>
      </c>
      <c r="D299" s="67">
        <v>13.97</v>
      </c>
    </row>
    <row r="300" spans="1:4" x14ac:dyDescent="0.3">
      <c r="A300" s="111">
        <v>43907</v>
      </c>
      <c r="B300" s="196">
        <v>13.48</v>
      </c>
      <c r="C300" s="4">
        <v>13.87</v>
      </c>
      <c r="D300" s="67">
        <v>13.66</v>
      </c>
    </row>
    <row r="301" spans="1:4" x14ac:dyDescent="0.3">
      <c r="A301" s="111">
        <v>43908</v>
      </c>
      <c r="B301" s="196">
        <v>13.46</v>
      </c>
      <c r="C301" s="4">
        <v>13.68</v>
      </c>
      <c r="D301" s="67">
        <v>13.55</v>
      </c>
    </row>
    <row r="302" spans="1:4" x14ac:dyDescent="0.3">
      <c r="A302" s="111">
        <v>43909</v>
      </c>
      <c r="B302" s="196">
        <v>13.48</v>
      </c>
      <c r="C302" s="4">
        <v>13.74</v>
      </c>
      <c r="D302" s="67">
        <v>13.9</v>
      </c>
    </row>
    <row r="303" spans="1:4" x14ac:dyDescent="0.3">
      <c r="A303" s="111">
        <v>43910</v>
      </c>
      <c r="B303" s="196">
        <v>13.46</v>
      </c>
      <c r="C303" s="4">
        <v>13.44</v>
      </c>
      <c r="D303" s="67">
        <v>13.1</v>
      </c>
    </row>
    <row r="304" spans="1:4" x14ac:dyDescent="0.3">
      <c r="A304" s="111">
        <v>43916</v>
      </c>
      <c r="B304" s="196">
        <v>13.45</v>
      </c>
      <c r="C304" s="4">
        <v>13.99</v>
      </c>
      <c r="D304" s="67">
        <v>13.49</v>
      </c>
    </row>
    <row r="305" spans="1:4" x14ac:dyDescent="0.3">
      <c r="A305" s="111">
        <v>43917</v>
      </c>
      <c r="B305" s="196">
        <v>13.32</v>
      </c>
      <c r="C305" s="4">
        <v>13.51</v>
      </c>
      <c r="D305" s="67">
        <v>13.43</v>
      </c>
    </row>
    <row r="306" spans="1:4" x14ac:dyDescent="0.3">
      <c r="A306" s="111">
        <v>43920</v>
      </c>
      <c r="B306" s="196">
        <v>12.93</v>
      </c>
      <c r="C306" s="4">
        <v>13.55</v>
      </c>
      <c r="D306" s="67">
        <v>13.56</v>
      </c>
    </row>
    <row r="307" spans="1:4" x14ac:dyDescent="0.3">
      <c r="A307" s="111">
        <v>43921</v>
      </c>
      <c r="B307" s="196">
        <v>13.25</v>
      </c>
      <c r="C307" s="4">
        <v>13.64</v>
      </c>
      <c r="D307" s="67">
        <v>13.54</v>
      </c>
    </row>
    <row r="308" spans="1:4" x14ac:dyDescent="0.3">
      <c r="A308" s="111">
        <v>43922</v>
      </c>
      <c r="B308" s="196">
        <v>13.35</v>
      </c>
      <c r="C308" s="4">
        <v>13.42</v>
      </c>
      <c r="D308" s="67">
        <v>13.31</v>
      </c>
    </row>
    <row r="309" spans="1:4" x14ac:dyDescent="0.3">
      <c r="A309" s="111">
        <v>43923</v>
      </c>
      <c r="B309" s="196">
        <v>12.37</v>
      </c>
      <c r="C309" s="4">
        <v>13.33</v>
      </c>
      <c r="D309" s="67">
        <v>13.5</v>
      </c>
    </row>
    <row r="310" spans="1:4" x14ac:dyDescent="0.3">
      <c r="A310" s="111">
        <v>43924</v>
      </c>
      <c r="B310" s="196">
        <v>11.58</v>
      </c>
      <c r="C310" s="4">
        <v>11.95</v>
      </c>
      <c r="D310" s="67">
        <v>11.74</v>
      </c>
    </row>
    <row r="311" spans="1:4" x14ac:dyDescent="0.3">
      <c r="A311" s="111">
        <v>43927</v>
      </c>
      <c r="B311" s="196">
        <v>8.74</v>
      </c>
      <c r="C311" s="4">
        <v>9.01</v>
      </c>
      <c r="D311" s="67">
        <v>9.6</v>
      </c>
    </row>
    <row r="312" spans="1:4" x14ac:dyDescent="0.3">
      <c r="A312" s="111">
        <v>43928</v>
      </c>
      <c r="B312" s="196">
        <v>8.7799999999999994</v>
      </c>
      <c r="C312" s="4">
        <v>9.01</v>
      </c>
      <c r="D312" s="67">
        <v>8.83</v>
      </c>
    </row>
    <row r="313" spans="1:4" x14ac:dyDescent="0.3">
      <c r="A313" s="111">
        <v>43929</v>
      </c>
      <c r="B313" s="196">
        <v>7.73</v>
      </c>
      <c r="C313" s="4">
        <v>7.99</v>
      </c>
      <c r="D313" s="67">
        <v>8.5</v>
      </c>
    </row>
    <row r="314" spans="1:4" x14ac:dyDescent="0.3">
      <c r="A314" s="111">
        <v>43930</v>
      </c>
      <c r="B314" s="196">
        <v>8.27</v>
      </c>
      <c r="C314" s="4">
        <v>7.89</v>
      </c>
      <c r="D314" s="67">
        <v>8</v>
      </c>
    </row>
    <row r="315" spans="1:4" x14ac:dyDescent="0.3">
      <c r="A315" s="111">
        <v>43931</v>
      </c>
      <c r="B315" s="196">
        <v>8.35</v>
      </c>
      <c r="C315" s="4">
        <v>8.5299999999999994</v>
      </c>
      <c r="D315" s="67">
        <v>8.5</v>
      </c>
    </row>
    <row r="316" spans="1:4" x14ac:dyDescent="0.3">
      <c r="A316" s="111">
        <v>43934</v>
      </c>
      <c r="B316" s="196">
        <v>8.4600000000000009</v>
      </c>
      <c r="C316" s="4">
        <v>8.33</v>
      </c>
      <c r="D316" s="67">
        <v>8.93</v>
      </c>
    </row>
    <row r="317" spans="1:4" x14ac:dyDescent="0.3">
      <c r="A317" s="111">
        <v>43935</v>
      </c>
      <c r="B317" s="196">
        <v>7.93</v>
      </c>
      <c r="C317" s="4">
        <v>8.2200000000000006</v>
      </c>
      <c r="D317" s="67">
        <v>8.43</v>
      </c>
    </row>
    <row r="318" spans="1:4" x14ac:dyDescent="0.3">
      <c r="A318" s="111">
        <v>43936</v>
      </c>
      <c r="B318" s="196">
        <v>7.81</v>
      </c>
      <c r="C318" s="4">
        <v>7.99</v>
      </c>
      <c r="D318" s="67">
        <v>8.51</v>
      </c>
    </row>
    <row r="319" spans="1:4" x14ac:dyDescent="0.3">
      <c r="A319" s="111">
        <v>43937</v>
      </c>
      <c r="B319" s="196">
        <v>8.0299999999999994</v>
      </c>
      <c r="C319" s="4">
        <v>8.9600000000000009</v>
      </c>
      <c r="D319" s="67">
        <v>9.1199999999999992</v>
      </c>
    </row>
    <row r="320" spans="1:4" x14ac:dyDescent="0.3">
      <c r="A320" s="111">
        <v>43938</v>
      </c>
      <c r="B320" s="196">
        <v>8.11</v>
      </c>
      <c r="C320" s="4">
        <v>8.51</v>
      </c>
      <c r="D320" s="67">
        <v>8.8800000000000008</v>
      </c>
    </row>
    <row r="321" spans="1:4" x14ac:dyDescent="0.3">
      <c r="A321" s="195">
        <v>43941</v>
      </c>
      <c r="B321" s="199">
        <v>8.5500000000000007</v>
      </c>
      <c r="C321" s="4">
        <v>9.73</v>
      </c>
      <c r="D321" s="67">
        <v>8.75</v>
      </c>
    </row>
    <row r="322" spans="1:4" x14ac:dyDescent="0.3">
      <c r="A322" s="111">
        <v>43942</v>
      </c>
      <c r="B322" s="200">
        <v>9.0399999999999991</v>
      </c>
      <c r="C322" s="4">
        <v>10.27</v>
      </c>
      <c r="D322" s="67">
        <v>9.9499999999999993</v>
      </c>
    </row>
    <row r="323" spans="1:4" x14ac:dyDescent="0.3">
      <c r="A323" s="111">
        <v>43943</v>
      </c>
      <c r="B323" s="200">
        <v>10.86</v>
      </c>
      <c r="C323" s="4">
        <v>12.3</v>
      </c>
      <c r="D323" s="67">
        <v>9.8000000000000007</v>
      </c>
    </row>
    <row r="324" spans="1:4" x14ac:dyDescent="0.3">
      <c r="A324" s="111">
        <v>43944</v>
      </c>
      <c r="B324" s="200">
        <v>10.92</v>
      </c>
      <c r="C324" s="4">
        <v>12.1</v>
      </c>
      <c r="D324" s="67">
        <v>10.29</v>
      </c>
    </row>
    <row r="325" spans="1:4" x14ac:dyDescent="0.3">
      <c r="A325" s="111">
        <v>43945</v>
      </c>
      <c r="B325" s="200">
        <v>11.24</v>
      </c>
      <c r="C325" s="4">
        <v>11.54</v>
      </c>
      <c r="D325" s="67">
        <v>10.87</v>
      </c>
    </row>
    <row r="326" spans="1:4" x14ac:dyDescent="0.3">
      <c r="A326" s="111">
        <v>43948</v>
      </c>
      <c r="B326" s="200">
        <v>9.93</v>
      </c>
      <c r="C326" s="4">
        <v>8.91</v>
      </c>
      <c r="D326" s="67">
        <v>9.4700000000000006</v>
      </c>
    </row>
    <row r="327" spans="1:4" x14ac:dyDescent="0.3">
      <c r="A327" s="111">
        <v>43949</v>
      </c>
      <c r="B327" s="200">
        <v>8.8800000000000008</v>
      </c>
      <c r="C327" s="4">
        <v>8.6999999999999993</v>
      </c>
      <c r="D327" s="67">
        <v>8.92</v>
      </c>
    </row>
    <row r="328" spans="1:4" x14ac:dyDescent="0.3">
      <c r="A328" s="111">
        <v>43950</v>
      </c>
      <c r="B328" s="200">
        <v>8.26</v>
      </c>
      <c r="C328" s="4">
        <v>8.4700000000000006</v>
      </c>
      <c r="D328" s="67">
        <v>8.3699999999999992</v>
      </c>
    </row>
    <row r="329" spans="1:4" x14ac:dyDescent="0.3">
      <c r="A329" s="111">
        <v>43951</v>
      </c>
      <c r="B329" s="200">
        <v>7.89</v>
      </c>
      <c r="C329" s="4">
        <v>7.82</v>
      </c>
      <c r="D329" s="67">
        <v>8.06</v>
      </c>
    </row>
    <row r="330" spans="1:4" x14ac:dyDescent="0.3">
      <c r="A330" s="111">
        <v>43955</v>
      </c>
      <c r="B330" s="200">
        <v>7.82</v>
      </c>
      <c r="C330" s="4">
        <v>7.52</v>
      </c>
      <c r="D330" s="67">
        <v>7.77</v>
      </c>
    </row>
    <row r="331" spans="1:4" x14ac:dyDescent="0.3">
      <c r="A331" s="111">
        <v>43956</v>
      </c>
      <c r="B331" s="200">
        <v>7.66</v>
      </c>
      <c r="C331" s="4">
        <v>7.49</v>
      </c>
      <c r="D331" s="67">
        <v>7.68</v>
      </c>
    </row>
    <row r="332" spans="1:4" x14ac:dyDescent="0.3">
      <c r="A332" s="111">
        <v>43957</v>
      </c>
      <c r="B332" s="200">
        <v>7.95</v>
      </c>
      <c r="C332" s="4">
        <v>8</v>
      </c>
      <c r="D332" s="67">
        <v>7.8</v>
      </c>
    </row>
    <row r="333" spans="1:4" x14ac:dyDescent="0.3">
      <c r="A333" s="111">
        <v>43962</v>
      </c>
      <c r="B333" s="200">
        <v>7.78</v>
      </c>
      <c r="C333" s="4">
        <v>8.36</v>
      </c>
      <c r="D333" s="67">
        <v>8.4700000000000006</v>
      </c>
    </row>
    <row r="334" spans="1:4" x14ac:dyDescent="0.3">
      <c r="A334" s="111">
        <v>43963</v>
      </c>
      <c r="B334" s="200">
        <v>7.73</v>
      </c>
      <c r="C334" s="4">
        <v>7.66</v>
      </c>
      <c r="D334" s="67">
        <v>8.18</v>
      </c>
    </row>
    <row r="335" spans="1:4" x14ac:dyDescent="0.3">
      <c r="A335" s="111">
        <v>43964</v>
      </c>
      <c r="B335" s="200">
        <v>7.64</v>
      </c>
      <c r="C335" s="4">
        <v>7.53</v>
      </c>
      <c r="D335" s="67">
        <v>7.88</v>
      </c>
    </row>
    <row r="336" spans="1:4" x14ac:dyDescent="0.3">
      <c r="A336" s="111">
        <v>43965</v>
      </c>
      <c r="B336" s="200">
        <v>7.77</v>
      </c>
      <c r="C336" s="4">
        <v>7.66</v>
      </c>
      <c r="D336" s="67">
        <v>7.78</v>
      </c>
    </row>
    <row r="337" spans="1:4" x14ac:dyDescent="0.3">
      <c r="A337" s="111">
        <v>43966</v>
      </c>
      <c r="B337" s="200">
        <v>8.84</v>
      </c>
      <c r="C337" s="4">
        <v>8.58</v>
      </c>
      <c r="D337" s="67">
        <v>8.85</v>
      </c>
    </row>
    <row r="338" spans="1:4" x14ac:dyDescent="0.3">
      <c r="A338" s="111">
        <v>43969</v>
      </c>
      <c r="B338" s="200">
        <v>8.1300000000000008</v>
      </c>
      <c r="C338" s="4">
        <v>7.92</v>
      </c>
      <c r="D338" s="67">
        <v>8.23</v>
      </c>
    </row>
    <row r="339" spans="1:4" x14ac:dyDescent="0.3">
      <c r="A339" s="111">
        <v>43970</v>
      </c>
      <c r="B339" s="200">
        <v>8.2200000000000006</v>
      </c>
      <c r="C339" s="4">
        <v>7.64</v>
      </c>
      <c r="D339" s="67">
        <v>8.3800000000000008</v>
      </c>
    </row>
    <row r="340" spans="1:4" x14ac:dyDescent="0.3">
      <c r="A340" s="111">
        <v>43971</v>
      </c>
      <c r="B340" s="200">
        <v>8.39</v>
      </c>
      <c r="C340" s="4">
        <v>7.63</v>
      </c>
      <c r="D340" s="67">
        <v>8.15</v>
      </c>
    </row>
    <row r="341" spans="1:4" x14ac:dyDescent="0.3">
      <c r="A341" s="111">
        <v>43972</v>
      </c>
      <c r="B341" s="200">
        <v>8.2100000000000009</v>
      </c>
      <c r="C341" s="4">
        <v>7.66</v>
      </c>
      <c r="D341" s="67">
        <v>8.3699999999999992</v>
      </c>
    </row>
    <row r="342" spans="1:4" x14ac:dyDescent="0.3">
      <c r="A342" s="111">
        <v>43973</v>
      </c>
      <c r="B342" s="200">
        <v>10.35</v>
      </c>
      <c r="C342" s="4">
        <v>11.28</v>
      </c>
      <c r="D342" s="67">
        <v>8.4700000000000006</v>
      </c>
    </row>
    <row r="343" spans="1:4" x14ac:dyDescent="0.3">
      <c r="A343" s="111">
        <v>43976</v>
      </c>
      <c r="B343" s="200">
        <v>9.09</v>
      </c>
      <c r="C343" s="4" t="e">
        <v>#N/A</v>
      </c>
      <c r="D343" s="67" t="e">
        <v>#N/A</v>
      </c>
    </row>
    <row r="344" spans="1:4" x14ac:dyDescent="0.3">
      <c r="A344" s="111">
        <v>43977</v>
      </c>
      <c r="B344" s="200">
        <v>9.34</v>
      </c>
      <c r="C344" s="4">
        <v>10.029999999999999</v>
      </c>
      <c r="D344" s="67">
        <v>9.48</v>
      </c>
    </row>
    <row r="345" spans="1:4" x14ac:dyDescent="0.3">
      <c r="A345" s="111">
        <v>43978</v>
      </c>
      <c r="B345" s="200">
        <v>9.65</v>
      </c>
      <c r="C345" s="4">
        <v>10</v>
      </c>
      <c r="D345" s="67">
        <v>9.99</v>
      </c>
    </row>
    <row r="346" spans="1:4" x14ac:dyDescent="0.3">
      <c r="A346" s="111">
        <v>43979</v>
      </c>
      <c r="B346" s="200">
        <v>8.65</v>
      </c>
      <c r="C346" s="4">
        <v>8.57</v>
      </c>
      <c r="D346" s="67">
        <v>10.14</v>
      </c>
    </row>
    <row r="347" spans="1:4" x14ac:dyDescent="0.3">
      <c r="A347" s="195">
        <v>43980</v>
      </c>
      <c r="B347" s="201">
        <v>8.5299999999999994</v>
      </c>
      <c r="C347" s="4">
        <v>9.73</v>
      </c>
      <c r="D347" s="67">
        <v>9.8699999999999992</v>
      </c>
    </row>
  </sheetData>
  <mergeCells count="4">
    <mergeCell ref="J29:M29"/>
    <mergeCell ref="J32:M32"/>
    <mergeCell ref="A1:M1"/>
    <mergeCell ref="J30:M30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1.88671875" customWidth="1"/>
    <col min="2" max="2" width="12" bestFit="1" customWidth="1"/>
    <col min="3" max="4" width="9.33203125" bestFit="1" customWidth="1"/>
    <col min="5" max="5" width="15.5546875" customWidth="1"/>
    <col min="6" max="6" width="13.5546875" customWidth="1"/>
    <col min="7" max="7" width="15.5546875" customWidth="1"/>
  </cols>
  <sheetData>
    <row r="1" spans="1:13" ht="15.6" x14ac:dyDescent="0.3">
      <c r="A1" s="228" t="s">
        <v>230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73" t="s">
        <v>94</v>
      </c>
      <c r="B2" s="74" t="s">
        <v>207</v>
      </c>
      <c r="C2" s="74" t="s">
        <v>92</v>
      </c>
    </row>
    <row r="3" spans="1:13" x14ac:dyDescent="0.3">
      <c r="A3" s="72">
        <v>43468</v>
      </c>
      <c r="B3" s="73">
        <v>381.38</v>
      </c>
      <c r="C3" s="73">
        <v>76.05</v>
      </c>
    </row>
    <row r="4" spans="1:13" x14ac:dyDescent="0.3">
      <c r="A4" s="72">
        <v>43469</v>
      </c>
      <c r="B4" s="73">
        <v>378.12</v>
      </c>
      <c r="C4" s="73">
        <v>132.30000000000001</v>
      </c>
    </row>
    <row r="5" spans="1:13" x14ac:dyDescent="0.3">
      <c r="A5" s="72">
        <v>43473</v>
      </c>
      <c r="B5" s="73">
        <v>373.65999999999997</v>
      </c>
      <c r="C5" s="73">
        <v>75.449999999999989</v>
      </c>
    </row>
    <row r="6" spans="1:13" x14ac:dyDescent="0.3">
      <c r="A6" s="72">
        <v>43474</v>
      </c>
      <c r="B6" s="73">
        <v>374.82</v>
      </c>
      <c r="C6" s="73">
        <v>109.19999999999999</v>
      </c>
    </row>
    <row r="7" spans="1:13" x14ac:dyDescent="0.3">
      <c r="A7" s="72">
        <v>43475</v>
      </c>
      <c r="B7" s="73">
        <v>374.63</v>
      </c>
      <c r="C7" s="73">
        <v>105.75</v>
      </c>
    </row>
    <row r="8" spans="1:13" x14ac:dyDescent="0.3">
      <c r="A8" s="72">
        <v>43476</v>
      </c>
      <c r="B8" s="73">
        <v>376.06</v>
      </c>
      <c r="C8" s="73">
        <v>90.35</v>
      </c>
    </row>
    <row r="9" spans="1:13" x14ac:dyDescent="0.3">
      <c r="A9" s="72">
        <v>43479</v>
      </c>
      <c r="B9" s="73">
        <v>378.29</v>
      </c>
      <c r="C9" s="73">
        <v>68.599999999999994</v>
      </c>
    </row>
    <row r="10" spans="1:13" x14ac:dyDescent="0.3">
      <c r="A10" s="72">
        <v>43480</v>
      </c>
      <c r="B10" s="73">
        <v>377.85</v>
      </c>
      <c r="C10" s="73">
        <v>93.85</v>
      </c>
    </row>
    <row r="11" spans="1:13" x14ac:dyDescent="0.3">
      <c r="A11" s="72">
        <v>43481</v>
      </c>
      <c r="B11" s="73">
        <v>377.95</v>
      </c>
      <c r="C11" s="73">
        <v>74.699999999999989</v>
      </c>
    </row>
    <row r="12" spans="1:13" x14ac:dyDescent="0.3">
      <c r="A12" s="72">
        <v>43482</v>
      </c>
      <c r="B12" s="73">
        <v>376.6</v>
      </c>
      <c r="C12" s="73">
        <v>111.9</v>
      </c>
    </row>
    <row r="13" spans="1:13" x14ac:dyDescent="0.3">
      <c r="A13" s="72">
        <v>43483</v>
      </c>
      <c r="B13" s="73">
        <v>378.66</v>
      </c>
      <c r="C13" s="73">
        <v>84.85</v>
      </c>
    </row>
    <row r="14" spans="1:13" x14ac:dyDescent="0.3">
      <c r="A14" s="72">
        <v>43486</v>
      </c>
      <c r="B14" s="73">
        <v>378.78</v>
      </c>
      <c r="C14" s="73">
        <v>53.8</v>
      </c>
    </row>
    <row r="15" spans="1:13" x14ac:dyDescent="0.3">
      <c r="A15" s="72">
        <v>43487</v>
      </c>
      <c r="B15" s="73">
        <v>378.14</v>
      </c>
      <c r="C15" s="73">
        <v>131.35</v>
      </c>
    </row>
    <row r="16" spans="1:13" x14ac:dyDescent="0.3">
      <c r="A16" s="72">
        <v>43488</v>
      </c>
      <c r="B16" s="73">
        <v>378.54</v>
      </c>
      <c r="C16" s="73">
        <v>111.7</v>
      </c>
    </row>
    <row r="17" spans="1:3" x14ac:dyDescent="0.3">
      <c r="A17" s="72">
        <v>43489</v>
      </c>
      <c r="B17" s="73">
        <v>377.73</v>
      </c>
      <c r="C17" s="73">
        <v>173.45</v>
      </c>
    </row>
    <row r="18" spans="1:3" x14ac:dyDescent="0.3">
      <c r="A18" s="72">
        <v>43490</v>
      </c>
      <c r="B18" s="73">
        <v>377.46</v>
      </c>
      <c r="C18" s="73">
        <v>136.1</v>
      </c>
    </row>
    <row r="19" spans="1:3" x14ac:dyDescent="0.3">
      <c r="A19" s="72">
        <v>43493</v>
      </c>
      <c r="B19" s="73">
        <v>378.6</v>
      </c>
      <c r="C19" s="73">
        <v>69.75</v>
      </c>
    </row>
    <row r="20" spans="1:3" x14ac:dyDescent="0.3">
      <c r="A20" s="72">
        <v>43494</v>
      </c>
      <c r="B20" s="73">
        <v>380.66</v>
      </c>
      <c r="C20" s="73">
        <v>63.849999999999994</v>
      </c>
    </row>
    <row r="21" spans="1:3" x14ac:dyDescent="0.3">
      <c r="A21" s="72">
        <v>43495</v>
      </c>
      <c r="B21" s="73">
        <v>380.51</v>
      </c>
      <c r="C21" s="73">
        <v>61.099999999999994</v>
      </c>
    </row>
    <row r="22" spans="1:3" x14ac:dyDescent="0.3">
      <c r="A22" s="72">
        <v>43496</v>
      </c>
      <c r="B22" s="73">
        <v>380.06</v>
      </c>
      <c r="C22" s="73">
        <v>196.75</v>
      </c>
    </row>
    <row r="23" spans="1:3" x14ac:dyDescent="0.3">
      <c r="A23" s="72">
        <v>43497</v>
      </c>
      <c r="B23" s="73">
        <v>382.74</v>
      </c>
      <c r="C23" s="73">
        <v>75.900000000000006</v>
      </c>
    </row>
    <row r="24" spans="1:3" x14ac:dyDescent="0.3">
      <c r="A24" s="72">
        <v>43500</v>
      </c>
      <c r="B24" s="73">
        <v>382.23</v>
      </c>
      <c r="C24" s="73">
        <v>68</v>
      </c>
    </row>
    <row r="25" spans="1:3" x14ac:dyDescent="0.3">
      <c r="A25" s="72">
        <v>43501</v>
      </c>
      <c r="B25" s="73">
        <v>379.63</v>
      </c>
      <c r="C25" s="73">
        <v>110.75</v>
      </c>
    </row>
    <row r="26" spans="1:3" x14ac:dyDescent="0.3">
      <c r="A26" s="72">
        <v>43502</v>
      </c>
      <c r="B26" s="73">
        <v>376.59</v>
      </c>
      <c r="C26" s="73">
        <v>141.80000000000001</v>
      </c>
    </row>
    <row r="27" spans="1:3" x14ac:dyDescent="0.3">
      <c r="A27" s="72">
        <v>43503</v>
      </c>
      <c r="B27" s="73">
        <v>377.97</v>
      </c>
      <c r="C27" s="73">
        <v>113.9</v>
      </c>
    </row>
    <row r="28" spans="1:3" x14ac:dyDescent="0.3">
      <c r="A28" s="72">
        <v>43504</v>
      </c>
      <c r="B28" s="73">
        <v>378.73</v>
      </c>
      <c r="C28" s="73">
        <v>91.449999999999989</v>
      </c>
    </row>
    <row r="29" spans="1:3" x14ac:dyDescent="0.3">
      <c r="A29" s="72">
        <v>43507</v>
      </c>
      <c r="B29" s="73">
        <v>375.53</v>
      </c>
      <c r="C29" s="73">
        <v>165.85</v>
      </c>
    </row>
    <row r="30" spans="1:3" x14ac:dyDescent="0.3">
      <c r="A30" s="72">
        <v>43508</v>
      </c>
      <c r="B30" s="73">
        <v>374.81</v>
      </c>
      <c r="C30" s="73">
        <v>148.19999999999999</v>
      </c>
    </row>
    <row r="31" spans="1:3" x14ac:dyDescent="0.3">
      <c r="A31" s="72">
        <v>43509</v>
      </c>
      <c r="B31" s="73">
        <v>373.56</v>
      </c>
      <c r="C31" s="73">
        <v>121.2</v>
      </c>
    </row>
    <row r="32" spans="1:3" x14ac:dyDescent="0.3">
      <c r="A32" s="72">
        <v>43510</v>
      </c>
      <c r="B32" s="73">
        <v>376.37</v>
      </c>
      <c r="C32" s="73">
        <v>215.64999999999998</v>
      </c>
    </row>
    <row r="33" spans="1:11" x14ac:dyDescent="0.3">
      <c r="A33" s="72">
        <v>43511</v>
      </c>
      <c r="B33" s="73">
        <v>377.62</v>
      </c>
      <c r="C33" s="73">
        <v>108.5</v>
      </c>
    </row>
    <row r="34" spans="1:11" x14ac:dyDescent="0.3">
      <c r="A34" s="72">
        <v>43514</v>
      </c>
      <c r="B34" s="73">
        <v>376.26</v>
      </c>
      <c r="C34" s="73">
        <v>124.15</v>
      </c>
    </row>
    <row r="35" spans="1:11" x14ac:dyDescent="0.3">
      <c r="A35" s="72">
        <v>43515</v>
      </c>
      <c r="B35" s="73">
        <v>376.3</v>
      </c>
      <c r="C35" s="73">
        <v>134.80000000000001</v>
      </c>
    </row>
    <row r="36" spans="1:11" x14ac:dyDescent="0.3">
      <c r="A36" s="72">
        <v>43516</v>
      </c>
      <c r="B36" s="73">
        <v>376.09</v>
      </c>
      <c r="C36" s="73">
        <v>259.8</v>
      </c>
    </row>
    <row r="37" spans="1:11" x14ac:dyDescent="0.3">
      <c r="A37" s="72">
        <v>43517</v>
      </c>
      <c r="B37" s="73">
        <v>375.95</v>
      </c>
      <c r="C37" s="73">
        <v>191.70000000000002</v>
      </c>
    </row>
    <row r="38" spans="1:11" x14ac:dyDescent="0.3">
      <c r="A38" s="72">
        <v>43518</v>
      </c>
      <c r="B38" s="73">
        <v>376.73</v>
      </c>
      <c r="C38" s="73">
        <v>130.85</v>
      </c>
    </row>
    <row r="39" spans="1:11" x14ac:dyDescent="0.3">
      <c r="A39" s="72">
        <v>43521</v>
      </c>
      <c r="B39" s="73">
        <v>376.17</v>
      </c>
      <c r="C39" s="73">
        <v>117.05</v>
      </c>
    </row>
    <row r="40" spans="1:11" x14ac:dyDescent="0.3">
      <c r="A40" s="72">
        <v>43522</v>
      </c>
      <c r="B40" s="73">
        <v>378.04</v>
      </c>
      <c r="C40" s="73">
        <v>76.2</v>
      </c>
    </row>
    <row r="41" spans="1:11" ht="15.6" x14ac:dyDescent="0.3">
      <c r="A41" s="72">
        <v>43523</v>
      </c>
      <c r="B41" s="73">
        <v>377.26</v>
      </c>
      <c r="C41" s="73">
        <v>138.25</v>
      </c>
      <c r="H41" s="228" t="s">
        <v>74</v>
      </c>
      <c r="I41" s="228"/>
      <c r="J41" s="228"/>
      <c r="K41" s="228"/>
    </row>
    <row r="42" spans="1:11" ht="15.6" x14ac:dyDescent="0.3">
      <c r="A42" s="72">
        <v>43524</v>
      </c>
      <c r="B42" s="73">
        <v>374.96000000000004</v>
      </c>
      <c r="C42" s="73">
        <v>125.80000000000001</v>
      </c>
      <c r="H42" s="270" t="s">
        <v>93</v>
      </c>
      <c r="I42" s="270"/>
      <c r="J42" s="270"/>
      <c r="K42" s="271"/>
    </row>
    <row r="43" spans="1:11" x14ac:dyDescent="0.3">
      <c r="A43" s="72">
        <v>43525</v>
      </c>
      <c r="B43" s="73">
        <v>375.9</v>
      </c>
      <c r="C43" s="73">
        <v>162.25</v>
      </c>
    </row>
    <row r="44" spans="1:11" x14ac:dyDescent="0.3">
      <c r="A44" s="72">
        <v>43528</v>
      </c>
      <c r="B44" s="73">
        <v>376.65</v>
      </c>
      <c r="C44" s="73">
        <v>146.69499999999999</v>
      </c>
    </row>
    <row r="45" spans="1:11" x14ac:dyDescent="0.3">
      <c r="A45" s="72">
        <v>43529</v>
      </c>
      <c r="B45" s="73">
        <v>377.37</v>
      </c>
      <c r="C45" s="73">
        <v>73.343999999999994</v>
      </c>
    </row>
    <row r="46" spans="1:11" ht="15.6" x14ac:dyDescent="0.3">
      <c r="A46" s="72">
        <v>43530</v>
      </c>
      <c r="B46" s="73">
        <v>377.95</v>
      </c>
      <c r="C46" s="73">
        <v>90.445999999999998</v>
      </c>
      <c r="H46" s="250" t="s">
        <v>0</v>
      </c>
      <c r="I46" s="250"/>
      <c r="J46" s="250"/>
      <c r="K46" s="250"/>
    </row>
    <row r="47" spans="1:11" x14ac:dyDescent="0.3">
      <c r="A47" s="72">
        <v>43531</v>
      </c>
      <c r="B47" s="73">
        <v>379.42</v>
      </c>
      <c r="C47" s="73">
        <v>81.738</v>
      </c>
    </row>
    <row r="48" spans="1:11" x14ac:dyDescent="0.3">
      <c r="A48" s="72">
        <v>43535</v>
      </c>
      <c r="B48" s="73">
        <v>379.48</v>
      </c>
      <c r="C48" s="73">
        <v>81.819999999999993</v>
      </c>
    </row>
    <row r="49" spans="1:3" x14ac:dyDescent="0.3">
      <c r="A49" s="72">
        <v>43536</v>
      </c>
      <c r="B49" s="73">
        <v>377.99</v>
      </c>
      <c r="C49" s="73">
        <v>96.37299999999999</v>
      </c>
    </row>
    <row r="50" spans="1:3" x14ac:dyDescent="0.3">
      <c r="A50" s="72">
        <v>43537</v>
      </c>
      <c r="B50" s="73">
        <v>377.74</v>
      </c>
      <c r="C50" s="73">
        <v>107.286</v>
      </c>
    </row>
    <row r="51" spans="1:3" x14ac:dyDescent="0.3">
      <c r="A51" s="72">
        <v>43538</v>
      </c>
      <c r="B51" s="73">
        <v>377.36</v>
      </c>
      <c r="C51" s="73">
        <v>107.03399999999999</v>
      </c>
    </row>
    <row r="52" spans="1:3" x14ac:dyDescent="0.3">
      <c r="A52" s="72">
        <v>43539</v>
      </c>
      <c r="B52" s="73">
        <v>378.51</v>
      </c>
      <c r="C52" s="73">
        <v>101.73099999999999</v>
      </c>
    </row>
    <row r="53" spans="1:3" x14ac:dyDescent="0.3">
      <c r="A53" s="72">
        <v>43542</v>
      </c>
      <c r="B53" s="73">
        <v>375.9</v>
      </c>
      <c r="C53" s="73">
        <v>204.39099999999999</v>
      </c>
    </row>
    <row r="54" spans="1:3" x14ac:dyDescent="0.3">
      <c r="A54" s="72">
        <v>43543</v>
      </c>
      <c r="B54" s="73">
        <v>376.4</v>
      </c>
      <c r="C54" s="73">
        <v>165.26900000000001</v>
      </c>
    </row>
    <row r="55" spans="1:3" x14ac:dyDescent="0.3">
      <c r="A55" s="72">
        <v>43544</v>
      </c>
      <c r="B55" s="73">
        <v>378.17</v>
      </c>
      <c r="C55" s="73">
        <v>338.36500000000001</v>
      </c>
    </row>
    <row r="56" spans="1:3" x14ac:dyDescent="0.3">
      <c r="A56" s="72">
        <v>43550</v>
      </c>
      <c r="B56" s="73">
        <v>377.65</v>
      </c>
      <c r="C56" s="73">
        <v>27.204999999999998</v>
      </c>
    </row>
    <row r="57" spans="1:3" x14ac:dyDescent="0.3">
      <c r="A57" s="72">
        <v>43551</v>
      </c>
      <c r="B57" s="73">
        <v>378.36</v>
      </c>
      <c r="C57" s="73">
        <v>56.054999999999993</v>
      </c>
    </row>
    <row r="58" spans="1:3" x14ac:dyDescent="0.3">
      <c r="A58" s="72">
        <v>43552</v>
      </c>
      <c r="B58" s="73">
        <v>380.06</v>
      </c>
      <c r="C58" s="73">
        <v>95.210000000000008</v>
      </c>
    </row>
    <row r="59" spans="1:3" x14ac:dyDescent="0.3">
      <c r="A59" s="72">
        <v>43553</v>
      </c>
      <c r="B59" s="73">
        <v>380.04</v>
      </c>
      <c r="C59" s="73">
        <v>126.961</v>
      </c>
    </row>
    <row r="60" spans="1:3" x14ac:dyDescent="0.3">
      <c r="A60" s="72">
        <v>43556</v>
      </c>
      <c r="B60" s="73">
        <v>379.95</v>
      </c>
      <c r="C60" s="73">
        <v>81.495000000000005</v>
      </c>
    </row>
    <row r="61" spans="1:3" x14ac:dyDescent="0.3">
      <c r="A61" s="72">
        <v>43557</v>
      </c>
      <c r="B61" s="73">
        <v>379.66</v>
      </c>
      <c r="C61" s="73">
        <v>124.28</v>
      </c>
    </row>
    <row r="62" spans="1:3" x14ac:dyDescent="0.3">
      <c r="A62" s="72">
        <v>43558</v>
      </c>
      <c r="B62" s="73">
        <v>379.15999999999997</v>
      </c>
      <c r="C62" s="73">
        <v>88.739000000000004</v>
      </c>
    </row>
    <row r="63" spans="1:3" x14ac:dyDescent="0.3">
      <c r="A63" s="72">
        <v>43559</v>
      </c>
      <c r="B63" s="73">
        <v>378.29</v>
      </c>
      <c r="C63" s="73">
        <v>85.240000000000009</v>
      </c>
    </row>
    <row r="64" spans="1:3" x14ac:dyDescent="0.3">
      <c r="A64" s="72">
        <v>43560</v>
      </c>
      <c r="B64" s="73">
        <v>379.84</v>
      </c>
      <c r="C64" s="73">
        <v>93.8</v>
      </c>
    </row>
    <row r="65" spans="1:3" x14ac:dyDescent="0.3">
      <c r="A65" s="72">
        <v>43563</v>
      </c>
      <c r="B65" s="73">
        <v>380.55</v>
      </c>
      <c r="C65" s="73">
        <v>114.4</v>
      </c>
    </row>
    <row r="66" spans="1:3" x14ac:dyDescent="0.3">
      <c r="A66" s="72">
        <v>43564</v>
      </c>
      <c r="B66" s="73">
        <v>379.77</v>
      </c>
      <c r="C66" s="73">
        <v>80.300000000000011</v>
      </c>
    </row>
    <row r="67" spans="1:3" x14ac:dyDescent="0.3">
      <c r="A67" s="72">
        <v>43565</v>
      </c>
      <c r="B67" s="73">
        <v>379.33</v>
      </c>
      <c r="C67" s="73">
        <v>108.26599999999999</v>
      </c>
    </row>
    <row r="68" spans="1:3" x14ac:dyDescent="0.3">
      <c r="A68" s="72">
        <v>43566</v>
      </c>
      <c r="B68" s="73">
        <v>377.96000000000004</v>
      </c>
      <c r="C68" s="73">
        <v>85.39</v>
      </c>
    </row>
    <row r="69" spans="1:3" x14ac:dyDescent="0.3">
      <c r="A69" s="72">
        <v>43567</v>
      </c>
      <c r="B69" s="73">
        <v>379.59</v>
      </c>
      <c r="C69" s="73">
        <v>91.537999999999997</v>
      </c>
    </row>
    <row r="70" spans="1:3" x14ac:dyDescent="0.3">
      <c r="A70" s="72">
        <v>43570</v>
      </c>
      <c r="B70" s="73">
        <v>379.56</v>
      </c>
      <c r="C70" s="73">
        <v>61.834999999999994</v>
      </c>
    </row>
    <row r="71" spans="1:3" x14ac:dyDescent="0.3">
      <c r="A71" s="72">
        <v>43571</v>
      </c>
      <c r="B71" s="73">
        <v>379.96</v>
      </c>
      <c r="C71" s="73">
        <v>79.798000000000002</v>
      </c>
    </row>
    <row r="72" spans="1:3" x14ac:dyDescent="0.3">
      <c r="A72" s="72">
        <v>43572</v>
      </c>
      <c r="B72" s="73">
        <v>379.36</v>
      </c>
      <c r="C72" s="73">
        <v>97.85</v>
      </c>
    </row>
    <row r="73" spans="1:3" x14ac:dyDescent="0.3">
      <c r="A73" s="72">
        <v>43573</v>
      </c>
      <c r="B73" s="73">
        <v>379.19</v>
      </c>
      <c r="C73" s="73">
        <v>78.400000000000006</v>
      </c>
    </row>
    <row r="74" spans="1:3" x14ac:dyDescent="0.3">
      <c r="A74" s="72">
        <v>43574</v>
      </c>
      <c r="B74" s="73">
        <v>379.28999999999996</v>
      </c>
      <c r="C74" s="73">
        <v>60.132000000000005</v>
      </c>
    </row>
    <row r="75" spans="1:3" x14ac:dyDescent="0.3">
      <c r="A75" s="72">
        <v>43577</v>
      </c>
      <c r="B75" s="73">
        <v>377.11</v>
      </c>
      <c r="C75" s="73">
        <v>223.1</v>
      </c>
    </row>
    <row r="76" spans="1:3" x14ac:dyDescent="0.3">
      <c r="A76" s="72">
        <v>43578</v>
      </c>
      <c r="B76" s="73">
        <v>377.33</v>
      </c>
      <c r="C76" s="73">
        <v>68.515000000000001</v>
      </c>
    </row>
    <row r="77" spans="1:3" x14ac:dyDescent="0.3">
      <c r="A77" s="72">
        <v>43579</v>
      </c>
      <c r="B77" s="73">
        <v>378.56</v>
      </c>
      <c r="C77" s="73">
        <v>108.736</v>
      </c>
    </row>
    <row r="78" spans="1:3" x14ac:dyDescent="0.3">
      <c r="A78" s="72">
        <v>43580</v>
      </c>
      <c r="B78" s="73">
        <v>379.86</v>
      </c>
      <c r="C78" s="73">
        <v>91.784000000000006</v>
      </c>
    </row>
    <row r="79" spans="1:3" x14ac:dyDescent="0.3">
      <c r="A79" s="72">
        <v>43581</v>
      </c>
      <c r="B79" s="73">
        <v>380.89</v>
      </c>
      <c r="C79" s="73">
        <v>55.239999999999995</v>
      </c>
    </row>
    <row r="80" spans="1:3" x14ac:dyDescent="0.3">
      <c r="A80" s="72">
        <v>43584</v>
      </c>
      <c r="B80" s="73">
        <v>381.94</v>
      </c>
      <c r="C80" s="73">
        <v>82.54</v>
      </c>
    </row>
    <row r="81" spans="1:3" x14ac:dyDescent="0.3">
      <c r="A81" s="72">
        <v>43585</v>
      </c>
      <c r="B81" s="73">
        <v>381.08</v>
      </c>
      <c r="C81" s="73">
        <v>114.49199999999999</v>
      </c>
    </row>
    <row r="82" spans="1:3" x14ac:dyDescent="0.3">
      <c r="A82" s="72">
        <v>43587</v>
      </c>
      <c r="B82" s="73">
        <v>380.89</v>
      </c>
      <c r="C82" s="73">
        <v>45.5</v>
      </c>
    </row>
    <row r="83" spans="1:3" x14ac:dyDescent="0.3">
      <c r="A83" s="72">
        <v>43588</v>
      </c>
      <c r="B83" s="73">
        <v>381.97</v>
      </c>
      <c r="C83" s="73">
        <v>72.77000000000001</v>
      </c>
    </row>
    <row r="84" spans="1:3" x14ac:dyDescent="0.3">
      <c r="A84" s="72">
        <v>43589</v>
      </c>
      <c r="B84" s="73">
        <v>380.5</v>
      </c>
      <c r="C84" s="73">
        <v>42.25</v>
      </c>
    </row>
    <row r="85" spans="1:3" x14ac:dyDescent="0.3">
      <c r="A85" s="72">
        <v>43591</v>
      </c>
      <c r="B85" s="73">
        <v>380.58</v>
      </c>
      <c r="C85" s="73">
        <v>118.61200000000001</v>
      </c>
    </row>
    <row r="86" spans="1:3" x14ac:dyDescent="0.3">
      <c r="A86" s="72">
        <v>43593</v>
      </c>
      <c r="B86" s="73">
        <v>380.53</v>
      </c>
      <c r="C86" s="73">
        <v>111.31200000000001</v>
      </c>
    </row>
    <row r="87" spans="1:3" x14ac:dyDescent="0.3">
      <c r="A87" s="72">
        <v>43598</v>
      </c>
      <c r="B87" s="73">
        <v>379.43</v>
      </c>
      <c r="C87" s="73">
        <v>124.874</v>
      </c>
    </row>
    <row r="88" spans="1:3" x14ac:dyDescent="0.3">
      <c r="A88" s="72">
        <v>43599</v>
      </c>
      <c r="B88" s="73">
        <v>379.7</v>
      </c>
      <c r="C88" s="73">
        <v>83.165999999999997</v>
      </c>
    </row>
    <row r="89" spans="1:3" x14ac:dyDescent="0.3">
      <c r="A89" s="72">
        <v>43600</v>
      </c>
      <c r="B89" s="73">
        <v>379.65</v>
      </c>
      <c r="C89" s="73">
        <v>128.59199999999998</v>
      </c>
    </row>
    <row r="90" spans="1:3" x14ac:dyDescent="0.3">
      <c r="A90" s="72">
        <v>43601</v>
      </c>
      <c r="B90" s="73">
        <v>378.94</v>
      </c>
      <c r="C90" s="73">
        <v>113.879</v>
      </c>
    </row>
    <row r="91" spans="1:3" x14ac:dyDescent="0.3">
      <c r="A91" s="72">
        <v>43602</v>
      </c>
      <c r="B91" s="73">
        <v>378.93</v>
      </c>
      <c r="C91" s="73">
        <v>158.80000000000001</v>
      </c>
    </row>
    <row r="92" spans="1:3" x14ac:dyDescent="0.3">
      <c r="A92" s="72">
        <v>43605</v>
      </c>
      <c r="B92" s="73">
        <v>378.90000000000003</v>
      </c>
      <c r="C92" s="73">
        <v>121.29400000000001</v>
      </c>
    </row>
    <row r="93" spans="1:3" x14ac:dyDescent="0.3">
      <c r="A93" s="72">
        <v>43606</v>
      </c>
      <c r="B93" s="73">
        <v>378.87</v>
      </c>
      <c r="C93" s="73">
        <v>105.52</v>
      </c>
    </row>
    <row r="94" spans="1:3" x14ac:dyDescent="0.3">
      <c r="A94" s="72">
        <v>43607</v>
      </c>
      <c r="B94" s="73">
        <v>379.01</v>
      </c>
      <c r="C94" s="73">
        <v>90.092999999999989</v>
      </c>
    </row>
    <row r="95" spans="1:3" x14ac:dyDescent="0.3">
      <c r="A95" s="72">
        <v>43608</v>
      </c>
      <c r="B95" s="73">
        <v>378.01</v>
      </c>
      <c r="C95" s="73">
        <v>210.68700000000001</v>
      </c>
    </row>
    <row r="96" spans="1:3" x14ac:dyDescent="0.3">
      <c r="A96" s="72">
        <v>43609</v>
      </c>
      <c r="B96" s="73">
        <v>379.36</v>
      </c>
      <c r="C96" s="73">
        <v>63.186999999999998</v>
      </c>
    </row>
    <row r="97" spans="1:3" x14ac:dyDescent="0.3">
      <c r="A97" s="72">
        <v>43612</v>
      </c>
      <c r="B97" s="73">
        <v>379.86</v>
      </c>
      <c r="C97" s="73">
        <v>117.83000000000001</v>
      </c>
    </row>
    <row r="98" spans="1:3" x14ac:dyDescent="0.3">
      <c r="A98" s="72">
        <v>43613</v>
      </c>
      <c r="B98" s="73">
        <v>380.3</v>
      </c>
      <c r="C98" s="73">
        <v>91.750999999999991</v>
      </c>
    </row>
    <row r="99" spans="1:3" x14ac:dyDescent="0.3">
      <c r="A99" s="72">
        <v>43614</v>
      </c>
      <c r="B99" s="73">
        <v>381.69</v>
      </c>
      <c r="C99" s="73">
        <v>86.794999999999987</v>
      </c>
    </row>
    <row r="100" spans="1:3" x14ac:dyDescent="0.3">
      <c r="A100" s="72">
        <v>43615</v>
      </c>
      <c r="B100" s="73">
        <v>381.37</v>
      </c>
      <c r="C100" s="73">
        <v>141.62700000000001</v>
      </c>
    </row>
    <row r="101" spans="1:3" x14ac:dyDescent="0.3">
      <c r="A101" s="72">
        <v>43616</v>
      </c>
      <c r="B101" s="73">
        <v>382.56</v>
      </c>
      <c r="C101" s="73">
        <v>85.953000000000003</v>
      </c>
    </row>
    <row r="102" spans="1:3" x14ac:dyDescent="0.3">
      <c r="A102" s="72">
        <v>43619</v>
      </c>
      <c r="B102" s="73">
        <v>383.94</v>
      </c>
      <c r="C102" s="73">
        <v>190.40499999999997</v>
      </c>
    </row>
    <row r="103" spans="1:3" x14ac:dyDescent="0.3">
      <c r="A103" s="72">
        <v>43620</v>
      </c>
      <c r="B103" s="73">
        <v>384.21</v>
      </c>
      <c r="C103" s="73">
        <v>145.94</v>
      </c>
    </row>
    <row r="104" spans="1:3" x14ac:dyDescent="0.3">
      <c r="A104" s="72">
        <v>43621</v>
      </c>
      <c r="B104" s="73">
        <v>384.2</v>
      </c>
      <c r="C104" s="73">
        <v>203.75</v>
      </c>
    </row>
    <row r="105" spans="1:3" x14ac:dyDescent="0.3">
      <c r="A105" s="72">
        <v>43622</v>
      </c>
      <c r="B105" s="73">
        <v>384.53000000000003</v>
      </c>
      <c r="C105" s="73">
        <v>312.154</v>
      </c>
    </row>
    <row r="106" spans="1:3" x14ac:dyDescent="0.3">
      <c r="A106" s="72">
        <v>43623</v>
      </c>
      <c r="B106" s="73">
        <v>383.34</v>
      </c>
      <c r="C106" s="73">
        <v>445.88</v>
      </c>
    </row>
    <row r="107" spans="1:3" x14ac:dyDescent="0.3">
      <c r="A107" s="72">
        <v>43626</v>
      </c>
      <c r="B107" s="73">
        <v>383.04</v>
      </c>
      <c r="C107" s="73">
        <v>321.06200000000001</v>
      </c>
    </row>
    <row r="108" spans="1:3" x14ac:dyDescent="0.3">
      <c r="A108" s="72">
        <v>43627</v>
      </c>
      <c r="B108" s="73">
        <v>383.75</v>
      </c>
      <c r="C108" s="73">
        <v>292.7</v>
      </c>
    </row>
    <row r="109" spans="1:3" x14ac:dyDescent="0.3">
      <c r="A109" s="72">
        <v>43628</v>
      </c>
      <c r="B109" s="73">
        <v>384.13</v>
      </c>
      <c r="C109" s="73">
        <v>207</v>
      </c>
    </row>
    <row r="110" spans="1:3" x14ac:dyDescent="0.3">
      <c r="A110" s="72">
        <v>43629</v>
      </c>
      <c r="B110" s="73">
        <v>384.51</v>
      </c>
      <c r="C110" s="73">
        <v>160.10399999999998</v>
      </c>
    </row>
    <row r="111" spans="1:3" x14ac:dyDescent="0.3">
      <c r="A111" s="72">
        <v>43630</v>
      </c>
      <c r="B111" s="73">
        <v>384.05</v>
      </c>
      <c r="C111" s="73">
        <v>112.383</v>
      </c>
    </row>
    <row r="112" spans="1:3" x14ac:dyDescent="0.3">
      <c r="A112" s="72">
        <v>43633</v>
      </c>
      <c r="B112" s="73">
        <v>383.43</v>
      </c>
      <c r="C112" s="73">
        <v>150.97999999999999</v>
      </c>
    </row>
    <row r="113" spans="1:3" x14ac:dyDescent="0.3">
      <c r="A113" s="72">
        <v>43634</v>
      </c>
      <c r="B113" s="73">
        <v>383.69</v>
      </c>
      <c r="C113" s="73">
        <v>146.52699999999999</v>
      </c>
    </row>
    <row r="114" spans="1:3" x14ac:dyDescent="0.3">
      <c r="A114" s="72">
        <v>43635</v>
      </c>
      <c r="B114" s="73">
        <v>382.38</v>
      </c>
      <c r="C114" s="73">
        <v>121.911</v>
      </c>
    </row>
    <row r="115" spans="1:3" x14ac:dyDescent="0.3">
      <c r="A115" s="72">
        <v>43636</v>
      </c>
      <c r="B115" s="73">
        <v>380.56</v>
      </c>
      <c r="C115" s="73">
        <v>121.57</v>
      </c>
    </row>
    <row r="116" spans="1:3" x14ac:dyDescent="0.3">
      <c r="A116" s="72">
        <v>43637</v>
      </c>
      <c r="B116" s="73">
        <v>377.18</v>
      </c>
      <c r="C116" s="73">
        <v>324.94</v>
      </c>
    </row>
    <row r="117" spans="1:3" x14ac:dyDescent="0.3">
      <c r="A117" s="72">
        <v>43640</v>
      </c>
      <c r="B117" s="73">
        <v>378.38</v>
      </c>
      <c r="C117" s="73">
        <v>176.87700000000001</v>
      </c>
    </row>
    <row r="118" spans="1:3" x14ac:dyDescent="0.3">
      <c r="A118" s="72">
        <v>43641</v>
      </c>
      <c r="B118" s="73">
        <v>378.83</v>
      </c>
      <c r="C118" s="73">
        <v>78.712999999999994</v>
      </c>
    </row>
    <row r="119" spans="1:3" x14ac:dyDescent="0.3">
      <c r="A119" s="72">
        <v>43642</v>
      </c>
      <c r="B119" s="73">
        <v>378.65</v>
      </c>
      <c r="C119" s="73">
        <v>196.19</v>
      </c>
    </row>
    <row r="120" spans="1:3" x14ac:dyDescent="0.3">
      <c r="A120" s="72">
        <v>43643</v>
      </c>
      <c r="B120" s="73">
        <v>379.85</v>
      </c>
      <c r="C120" s="73">
        <v>140.69999999999999</v>
      </c>
    </row>
    <row r="121" spans="1:3" x14ac:dyDescent="0.3">
      <c r="A121" s="72">
        <v>43644</v>
      </c>
      <c r="B121" s="73">
        <v>380.53</v>
      </c>
      <c r="C121" s="73">
        <v>82.070999999999998</v>
      </c>
    </row>
    <row r="122" spans="1:3" x14ac:dyDescent="0.3">
      <c r="A122" s="72">
        <v>43647</v>
      </c>
      <c r="B122" s="73">
        <v>380.71</v>
      </c>
      <c r="C122" s="73">
        <v>78.108999999999995</v>
      </c>
    </row>
    <row r="123" spans="1:3" x14ac:dyDescent="0.3">
      <c r="A123" s="72">
        <v>43648</v>
      </c>
      <c r="B123" s="73">
        <v>381.99</v>
      </c>
      <c r="C123" s="73">
        <v>97.325000000000003</v>
      </c>
    </row>
    <row r="124" spans="1:3" x14ac:dyDescent="0.3">
      <c r="A124" s="72">
        <v>43649</v>
      </c>
      <c r="B124" s="73">
        <v>384.01</v>
      </c>
      <c r="C124" s="73">
        <v>111.535</v>
      </c>
    </row>
    <row r="125" spans="1:3" x14ac:dyDescent="0.3">
      <c r="A125" s="72">
        <v>43650</v>
      </c>
      <c r="B125" s="73">
        <v>383.02</v>
      </c>
      <c r="C125" s="73">
        <v>127.67</v>
      </c>
    </row>
    <row r="126" spans="1:3" x14ac:dyDescent="0.3">
      <c r="A126" s="72">
        <v>43651</v>
      </c>
      <c r="B126" s="73">
        <v>383.62</v>
      </c>
      <c r="C126" s="73">
        <v>203.91</v>
      </c>
    </row>
    <row r="127" spans="1:3" x14ac:dyDescent="0.3">
      <c r="A127" s="72">
        <v>43655</v>
      </c>
      <c r="B127" s="73">
        <v>384.25</v>
      </c>
      <c r="C127" s="73">
        <v>176.84800000000001</v>
      </c>
    </row>
    <row r="128" spans="1:3" x14ac:dyDescent="0.3">
      <c r="A128" s="72">
        <v>43656</v>
      </c>
      <c r="B128" s="73">
        <v>384.35</v>
      </c>
      <c r="C128" s="73">
        <v>108.36499999999999</v>
      </c>
    </row>
    <row r="129" spans="1:3" x14ac:dyDescent="0.3">
      <c r="A129" s="72">
        <v>43657</v>
      </c>
      <c r="B129" s="73">
        <v>383.11</v>
      </c>
      <c r="C129" s="73">
        <v>103.06</v>
      </c>
    </row>
    <row r="130" spans="1:3" x14ac:dyDescent="0.3">
      <c r="A130" s="72">
        <v>43658</v>
      </c>
      <c r="B130" s="73">
        <v>383.3</v>
      </c>
      <c r="C130" s="73">
        <v>165.55199999999999</v>
      </c>
    </row>
    <row r="131" spans="1:3" x14ac:dyDescent="0.3">
      <c r="A131" s="72">
        <v>43661</v>
      </c>
      <c r="B131" s="73">
        <v>383.24</v>
      </c>
      <c r="C131" s="73">
        <v>88.119</v>
      </c>
    </row>
    <row r="132" spans="1:3" x14ac:dyDescent="0.3">
      <c r="A132" s="72">
        <v>43662</v>
      </c>
      <c r="B132" s="73">
        <v>383.04</v>
      </c>
      <c r="C132" s="73">
        <v>90.71</v>
      </c>
    </row>
    <row r="133" spans="1:3" x14ac:dyDescent="0.3">
      <c r="A133" s="72">
        <v>43663</v>
      </c>
      <c r="B133" s="73">
        <v>383.99</v>
      </c>
      <c r="C133" s="73">
        <v>117.86499999999999</v>
      </c>
    </row>
    <row r="134" spans="1:3" x14ac:dyDescent="0.3">
      <c r="A134" s="72">
        <v>43664</v>
      </c>
      <c r="B134" s="73">
        <v>384.4</v>
      </c>
      <c r="C134" s="73">
        <v>127.776</v>
      </c>
    </row>
    <row r="135" spans="1:3" x14ac:dyDescent="0.3">
      <c r="A135" s="72">
        <v>43665</v>
      </c>
      <c r="B135" s="73">
        <v>384.89</v>
      </c>
      <c r="C135" s="73">
        <v>59.28</v>
      </c>
    </row>
    <row r="136" spans="1:3" x14ac:dyDescent="0.3">
      <c r="A136" s="72">
        <v>43668</v>
      </c>
      <c r="B136" s="73">
        <v>384.37</v>
      </c>
      <c r="C136" s="73">
        <v>92.724000000000004</v>
      </c>
    </row>
    <row r="137" spans="1:3" x14ac:dyDescent="0.3">
      <c r="A137" s="72">
        <v>43669</v>
      </c>
      <c r="B137" s="73">
        <v>384.22</v>
      </c>
      <c r="C137" s="73">
        <v>117.72</v>
      </c>
    </row>
    <row r="138" spans="1:3" x14ac:dyDescent="0.3">
      <c r="A138" s="72">
        <v>43670</v>
      </c>
      <c r="B138" s="73">
        <v>384.21</v>
      </c>
      <c r="C138" s="73">
        <v>152.715</v>
      </c>
    </row>
    <row r="139" spans="1:3" x14ac:dyDescent="0.3">
      <c r="A139" s="72">
        <v>43671</v>
      </c>
      <c r="B139" s="73">
        <v>384.8</v>
      </c>
      <c r="C139" s="73">
        <v>121.45</v>
      </c>
    </row>
    <row r="140" spans="1:3" x14ac:dyDescent="0.3">
      <c r="A140" s="72">
        <v>43672</v>
      </c>
      <c r="B140" s="73">
        <v>384.92</v>
      </c>
      <c r="C140" s="73">
        <v>85.14</v>
      </c>
    </row>
    <row r="141" spans="1:3" x14ac:dyDescent="0.3">
      <c r="A141" s="72">
        <v>43675</v>
      </c>
      <c r="B141" s="73">
        <v>385.1</v>
      </c>
      <c r="C141" s="73">
        <v>168.02500000000001</v>
      </c>
    </row>
    <row r="142" spans="1:3" x14ac:dyDescent="0.3">
      <c r="A142" s="72">
        <v>43676</v>
      </c>
      <c r="B142" s="73">
        <v>384.57</v>
      </c>
      <c r="C142" s="73">
        <v>192.05500000000001</v>
      </c>
    </row>
    <row r="143" spans="1:3" x14ac:dyDescent="0.3">
      <c r="A143" s="72">
        <v>43677</v>
      </c>
      <c r="B143" s="73">
        <v>384.21</v>
      </c>
      <c r="C143" s="73">
        <v>135.13999999999999</v>
      </c>
    </row>
    <row r="144" spans="1:3" x14ac:dyDescent="0.3">
      <c r="A144" s="72">
        <v>43678</v>
      </c>
      <c r="B144" s="73">
        <v>385.01</v>
      </c>
      <c r="C144" s="73">
        <v>142.21299999999999</v>
      </c>
    </row>
    <row r="145" spans="1:3" x14ac:dyDescent="0.3">
      <c r="A145" s="72">
        <v>43679</v>
      </c>
      <c r="B145" s="73">
        <v>385.83</v>
      </c>
      <c r="C145" s="73">
        <v>180.887</v>
      </c>
    </row>
    <row r="146" spans="1:3" x14ac:dyDescent="0.3">
      <c r="A146" s="72">
        <v>43682</v>
      </c>
      <c r="B146" s="73">
        <v>386.48</v>
      </c>
      <c r="C146" s="73">
        <v>162.37</v>
      </c>
    </row>
    <row r="147" spans="1:3" x14ac:dyDescent="0.3">
      <c r="A147" s="72">
        <v>43683</v>
      </c>
      <c r="B147" s="73">
        <v>386.97</v>
      </c>
      <c r="C147" s="73">
        <v>182.21600000000001</v>
      </c>
    </row>
    <row r="148" spans="1:3" x14ac:dyDescent="0.3">
      <c r="A148" s="72">
        <v>43684</v>
      </c>
      <c r="B148" s="73">
        <v>387.46</v>
      </c>
      <c r="C148" s="73">
        <v>162.80000000000001</v>
      </c>
    </row>
    <row r="149" spans="1:3" x14ac:dyDescent="0.3">
      <c r="A149" s="72">
        <v>43685</v>
      </c>
      <c r="B149" s="73">
        <v>387.73</v>
      </c>
      <c r="C149" s="73">
        <v>111.96</v>
      </c>
    </row>
    <row r="150" spans="1:3" x14ac:dyDescent="0.3">
      <c r="A150" s="72">
        <v>43686</v>
      </c>
      <c r="B150" s="73">
        <v>387.48</v>
      </c>
      <c r="C150" s="73">
        <v>94.68</v>
      </c>
    </row>
    <row r="151" spans="1:3" x14ac:dyDescent="0.3">
      <c r="A151" s="72">
        <v>43689</v>
      </c>
      <c r="B151" s="73">
        <v>387.48</v>
      </c>
      <c r="C151" s="73">
        <v>83.49</v>
      </c>
    </row>
    <row r="152" spans="1:3" x14ac:dyDescent="0.3">
      <c r="A152" s="72">
        <v>43690</v>
      </c>
      <c r="B152" s="73">
        <v>387.49</v>
      </c>
      <c r="C152" s="73">
        <v>113.55</v>
      </c>
    </row>
    <row r="153" spans="1:3" x14ac:dyDescent="0.3">
      <c r="A153" s="72">
        <v>43691</v>
      </c>
      <c r="B153" s="73">
        <v>386.16</v>
      </c>
      <c r="C153" s="73">
        <v>67.825000000000003</v>
      </c>
    </row>
    <row r="154" spans="1:3" x14ac:dyDescent="0.3">
      <c r="A154" s="72">
        <v>43692</v>
      </c>
      <c r="B154" s="73">
        <v>387.11</v>
      </c>
      <c r="C154" s="73">
        <v>105.187</v>
      </c>
    </row>
    <row r="155" spans="1:3" x14ac:dyDescent="0.3">
      <c r="A155" s="72">
        <v>43693</v>
      </c>
      <c r="B155" s="73">
        <v>386.82</v>
      </c>
      <c r="C155" s="73">
        <v>95.894000000000005</v>
      </c>
    </row>
    <row r="156" spans="1:3" x14ac:dyDescent="0.3">
      <c r="A156" s="72">
        <v>43696</v>
      </c>
      <c r="B156" s="73">
        <v>386.83</v>
      </c>
      <c r="C156" s="73">
        <v>125.46</v>
      </c>
    </row>
    <row r="157" spans="1:3" x14ac:dyDescent="0.3">
      <c r="A157" s="72">
        <v>43697</v>
      </c>
      <c r="B157" s="73">
        <v>386.9</v>
      </c>
      <c r="C157" s="73">
        <v>106.96</v>
      </c>
    </row>
    <row r="158" spans="1:3" x14ac:dyDescent="0.3">
      <c r="A158" s="72">
        <v>43698</v>
      </c>
      <c r="B158" s="73">
        <v>386.04</v>
      </c>
      <c r="C158" s="73">
        <v>175.38</v>
      </c>
    </row>
    <row r="159" spans="1:3" x14ac:dyDescent="0.3">
      <c r="A159" s="72">
        <v>43699</v>
      </c>
      <c r="B159" s="73">
        <v>386.04</v>
      </c>
      <c r="C159" s="73">
        <v>95.683999999999997</v>
      </c>
    </row>
    <row r="160" spans="1:3" x14ac:dyDescent="0.3">
      <c r="A160" s="72">
        <v>43700</v>
      </c>
      <c r="B160" s="73">
        <v>386.27</v>
      </c>
      <c r="C160" s="73">
        <v>150.39099999999999</v>
      </c>
    </row>
    <row r="161" spans="1:3" x14ac:dyDescent="0.3">
      <c r="A161" s="72">
        <v>43703</v>
      </c>
      <c r="B161" s="73">
        <v>386.97</v>
      </c>
      <c r="C161" s="73">
        <v>85.98</v>
      </c>
    </row>
    <row r="162" spans="1:3" x14ac:dyDescent="0.3">
      <c r="A162" s="72">
        <v>43704</v>
      </c>
      <c r="B162" s="73">
        <v>387.55</v>
      </c>
      <c r="C162" s="73">
        <v>83.600999999999999</v>
      </c>
    </row>
    <row r="163" spans="1:3" x14ac:dyDescent="0.3">
      <c r="A163" s="72">
        <v>43705</v>
      </c>
      <c r="B163" s="73">
        <v>387.55</v>
      </c>
      <c r="C163" s="73">
        <v>123.27</v>
      </c>
    </row>
    <row r="164" spans="1:3" x14ac:dyDescent="0.3">
      <c r="A164" s="72">
        <v>43706</v>
      </c>
      <c r="B164" s="73">
        <v>387.44</v>
      </c>
      <c r="C164" s="73">
        <v>108.143</v>
      </c>
    </row>
    <row r="165" spans="1:3" x14ac:dyDescent="0.3">
      <c r="A165" s="72">
        <v>43710</v>
      </c>
      <c r="B165" s="73">
        <v>388.13</v>
      </c>
      <c r="C165" s="73">
        <v>70.3</v>
      </c>
    </row>
    <row r="166" spans="1:3" x14ac:dyDescent="0.3">
      <c r="A166" s="72">
        <v>43711</v>
      </c>
      <c r="B166" s="73">
        <v>388.33</v>
      </c>
      <c r="C166" s="73">
        <v>95.135000000000005</v>
      </c>
    </row>
    <row r="167" spans="1:3" x14ac:dyDescent="0.3">
      <c r="A167" s="72">
        <v>43712</v>
      </c>
      <c r="B167" s="73">
        <v>388.2</v>
      </c>
      <c r="C167" s="73">
        <v>86.334999999999994</v>
      </c>
    </row>
    <row r="168" spans="1:3" x14ac:dyDescent="0.3">
      <c r="A168" s="72">
        <v>43713</v>
      </c>
      <c r="B168" s="73">
        <v>387.75</v>
      </c>
      <c r="C168" s="73">
        <v>130.518</v>
      </c>
    </row>
    <row r="169" spans="1:3" x14ac:dyDescent="0.3">
      <c r="A169" s="72">
        <v>43714</v>
      </c>
      <c r="B169" s="73">
        <v>387.82</v>
      </c>
      <c r="C169" s="73">
        <v>104.89</v>
      </c>
    </row>
    <row r="170" spans="1:3" x14ac:dyDescent="0.3">
      <c r="A170" s="72">
        <v>43717</v>
      </c>
      <c r="B170" s="73">
        <v>386.48</v>
      </c>
      <c r="C170" s="73">
        <v>101.19</v>
      </c>
    </row>
    <row r="171" spans="1:3" x14ac:dyDescent="0.3">
      <c r="A171" s="72">
        <v>43718</v>
      </c>
      <c r="B171" s="73">
        <v>385.9</v>
      </c>
      <c r="C171" s="73">
        <v>110.59</v>
      </c>
    </row>
    <row r="172" spans="1:3" x14ac:dyDescent="0.3">
      <c r="A172" s="72">
        <v>43719</v>
      </c>
      <c r="B172" s="73">
        <v>386.34</v>
      </c>
      <c r="C172" s="73">
        <v>94.82</v>
      </c>
    </row>
    <row r="173" spans="1:3" x14ac:dyDescent="0.3">
      <c r="A173" s="72">
        <v>43720</v>
      </c>
      <c r="B173" s="73">
        <v>387.13</v>
      </c>
      <c r="C173" s="73">
        <v>69.015000000000001</v>
      </c>
    </row>
    <row r="174" spans="1:3" x14ac:dyDescent="0.3">
      <c r="A174" s="72">
        <v>43721</v>
      </c>
      <c r="B174" s="95">
        <v>386.71</v>
      </c>
      <c r="C174" s="95">
        <v>68.040000000000006</v>
      </c>
    </row>
    <row r="175" spans="1:3" x14ac:dyDescent="0.3">
      <c r="A175" s="72">
        <v>43724</v>
      </c>
      <c r="B175" s="4">
        <v>385.27</v>
      </c>
      <c r="C175" s="4">
        <v>120.95</v>
      </c>
    </row>
    <row r="176" spans="1:3" x14ac:dyDescent="0.3">
      <c r="A176" s="72">
        <v>43725</v>
      </c>
      <c r="B176" s="4">
        <v>385.42</v>
      </c>
      <c r="C176" s="4">
        <v>89.231999999999999</v>
      </c>
    </row>
    <row r="177" spans="1:3" x14ac:dyDescent="0.3">
      <c r="A177" s="72">
        <v>43726</v>
      </c>
      <c r="B177" s="4">
        <v>386.82</v>
      </c>
      <c r="C177" s="4">
        <v>74.41</v>
      </c>
    </row>
    <row r="178" spans="1:3" x14ac:dyDescent="0.3">
      <c r="A178" s="72">
        <v>43727</v>
      </c>
      <c r="B178" s="4">
        <v>387.25</v>
      </c>
      <c r="C178" s="4">
        <v>73.27</v>
      </c>
    </row>
    <row r="179" spans="1:3" x14ac:dyDescent="0.3">
      <c r="A179" s="72">
        <v>43728</v>
      </c>
      <c r="B179" s="4">
        <v>386.63</v>
      </c>
      <c r="C179" s="4">
        <v>58.505000000000003</v>
      </c>
    </row>
    <row r="180" spans="1:3" x14ac:dyDescent="0.3">
      <c r="A180" s="72">
        <v>43731</v>
      </c>
      <c r="B180" s="4">
        <v>385.99</v>
      </c>
      <c r="C180" s="4">
        <v>124.26</v>
      </c>
    </row>
    <row r="181" spans="1:3" x14ac:dyDescent="0.3">
      <c r="A181" s="72">
        <v>43732</v>
      </c>
      <c r="B181" s="4">
        <v>386.51</v>
      </c>
      <c r="C181" s="4">
        <v>107.18</v>
      </c>
    </row>
    <row r="182" spans="1:3" x14ac:dyDescent="0.3">
      <c r="A182" s="72">
        <v>43733</v>
      </c>
      <c r="B182" s="4">
        <v>387.64</v>
      </c>
      <c r="C182" s="4">
        <v>110.38</v>
      </c>
    </row>
    <row r="183" spans="1:3" x14ac:dyDescent="0.3">
      <c r="A183" s="72">
        <v>43734</v>
      </c>
      <c r="B183" s="4">
        <v>387.53</v>
      </c>
      <c r="C183" s="4">
        <v>67.846000000000004</v>
      </c>
    </row>
    <row r="184" spans="1:3" x14ac:dyDescent="0.3">
      <c r="A184" s="72">
        <v>43735</v>
      </c>
      <c r="B184" s="4">
        <v>387.73</v>
      </c>
      <c r="C184" s="4">
        <v>78.834000000000003</v>
      </c>
    </row>
    <row r="185" spans="1:3" x14ac:dyDescent="0.3">
      <c r="A185" s="72">
        <v>43738</v>
      </c>
      <c r="B185" s="4">
        <v>387.99</v>
      </c>
      <c r="C185" s="4">
        <v>87.19</v>
      </c>
    </row>
    <row r="186" spans="1:3" x14ac:dyDescent="0.3">
      <c r="A186" s="72">
        <v>43739</v>
      </c>
      <c r="B186" s="4">
        <v>388.49</v>
      </c>
      <c r="C186" s="4">
        <v>51.57</v>
      </c>
    </row>
    <row r="187" spans="1:3" x14ac:dyDescent="0.3">
      <c r="A187" s="72">
        <v>43740</v>
      </c>
      <c r="B187" s="4">
        <v>388.91</v>
      </c>
      <c r="C187" s="4">
        <v>74.066999999999993</v>
      </c>
    </row>
    <row r="188" spans="1:3" x14ac:dyDescent="0.3">
      <c r="A188" s="72">
        <v>43741</v>
      </c>
      <c r="B188" s="4">
        <v>389.21</v>
      </c>
      <c r="C188" s="4">
        <v>55.661000000000001</v>
      </c>
    </row>
    <row r="189" spans="1:3" x14ac:dyDescent="0.3">
      <c r="A189" s="72">
        <v>43742</v>
      </c>
      <c r="B189" s="4">
        <v>388.89</v>
      </c>
      <c r="C189" s="4">
        <v>72.611000000000004</v>
      </c>
    </row>
    <row r="190" spans="1:3" x14ac:dyDescent="0.3">
      <c r="A190" s="72">
        <v>43745</v>
      </c>
      <c r="B190" s="4">
        <v>389.04</v>
      </c>
      <c r="C190" s="4">
        <v>70.959999999999994</v>
      </c>
    </row>
    <row r="191" spans="1:3" x14ac:dyDescent="0.3">
      <c r="A191" s="72">
        <v>43746</v>
      </c>
      <c r="B191" s="4">
        <v>389.5</v>
      </c>
      <c r="C191" s="4">
        <v>48.51</v>
      </c>
    </row>
    <row r="192" spans="1:3" x14ac:dyDescent="0.3">
      <c r="A192" s="72">
        <v>43747</v>
      </c>
      <c r="B192" s="4">
        <v>390.04</v>
      </c>
      <c r="C192" s="4">
        <v>137.34899999999999</v>
      </c>
    </row>
    <row r="193" spans="1:3" x14ac:dyDescent="0.3">
      <c r="A193" s="72">
        <v>43748</v>
      </c>
      <c r="B193" s="4">
        <v>390.12</v>
      </c>
      <c r="C193" s="4">
        <v>78.042000000000002</v>
      </c>
    </row>
    <row r="194" spans="1:3" x14ac:dyDescent="0.3">
      <c r="A194" s="72">
        <v>43749</v>
      </c>
      <c r="B194" s="4">
        <v>389.51</v>
      </c>
      <c r="C194" s="4">
        <v>99.89</v>
      </c>
    </row>
    <row r="195" spans="1:3" x14ac:dyDescent="0.3">
      <c r="A195" s="72">
        <v>43752</v>
      </c>
      <c r="B195" s="4">
        <v>389.62</v>
      </c>
      <c r="C195" s="4">
        <v>40.159999999999997</v>
      </c>
    </row>
    <row r="196" spans="1:3" x14ac:dyDescent="0.3">
      <c r="A196" s="72">
        <v>43753</v>
      </c>
      <c r="B196" s="4">
        <v>389.62</v>
      </c>
      <c r="C196" s="4">
        <v>65.242999999999995</v>
      </c>
    </row>
    <row r="197" spans="1:3" x14ac:dyDescent="0.3">
      <c r="A197" s="72">
        <v>43754</v>
      </c>
      <c r="B197" s="4">
        <v>389.88</v>
      </c>
      <c r="C197" s="4">
        <v>126.899</v>
      </c>
    </row>
    <row r="198" spans="1:3" x14ac:dyDescent="0.3">
      <c r="A198" s="72">
        <v>43755</v>
      </c>
      <c r="B198" s="4">
        <v>389.97</v>
      </c>
      <c r="C198" s="4">
        <v>133.94</v>
      </c>
    </row>
    <row r="199" spans="1:3" x14ac:dyDescent="0.3">
      <c r="A199" s="72">
        <v>43756</v>
      </c>
      <c r="B199" s="4">
        <v>389.99</v>
      </c>
      <c r="C199" s="4">
        <v>136.09</v>
      </c>
    </row>
    <row r="200" spans="1:3" x14ac:dyDescent="0.3">
      <c r="A200" s="72">
        <v>43759</v>
      </c>
      <c r="B200" s="4">
        <v>389.86</v>
      </c>
      <c r="C200" s="4">
        <v>63.981999999999999</v>
      </c>
    </row>
    <row r="201" spans="1:3" x14ac:dyDescent="0.3">
      <c r="A201" s="72">
        <v>43760</v>
      </c>
      <c r="B201" s="4">
        <v>389.77</v>
      </c>
      <c r="C201" s="4">
        <v>74.83</v>
      </c>
    </row>
    <row r="202" spans="1:3" x14ac:dyDescent="0.3">
      <c r="A202" s="72">
        <v>43761</v>
      </c>
      <c r="B202" s="4">
        <v>388.98</v>
      </c>
      <c r="C202" s="4">
        <v>153.214</v>
      </c>
    </row>
    <row r="203" spans="1:3" x14ac:dyDescent="0.3">
      <c r="A203" s="72">
        <v>43762</v>
      </c>
      <c r="B203" s="4">
        <v>388.93</v>
      </c>
      <c r="C203" s="4">
        <v>140.499</v>
      </c>
    </row>
    <row r="204" spans="1:3" x14ac:dyDescent="0.3">
      <c r="A204" s="72">
        <v>43763</v>
      </c>
      <c r="B204" s="4">
        <v>388.87</v>
      </c>
      <c r="C204" s="4">
        <v>69.125</v>
      </c>
    </row>
    <row r="205" spans="1:3" x14ac:dyDescent="0.3">
      <c r="A205" s="72">
        <v>43766</v>
      </c>
      <c r="B205" s="4">
        <v>387.9</v>
      </c>
      <c r="C205" s="4">
        <v>150.03899999999999</v>
      </c>
    </row>
    <row r="206" spans="1:3" x14ac:dyDescent="0.3">
      <c r="A206" s="72">
        <v>43767</v>
      </c>
      <c r="B206" s="4">
        <v>388.05</v>
      </c>
      <c r="C206" s="4">
        <v>78.444999999999993</v>
      </c>
    </row>
    <row r="207" spans="1:3" x14ac:dyDescent="0.3">
      <c r="A207" s="72">
        <v>43768</v>
      </c>
      <c r="B207" s="4">
        <v>388.5</v>
      </c>
      <c r="C207" s="4">
        <v>109.71299999999999</v>
      </c>
    </row>
    <row r="208" spans="1:3" x14ac:dyDescent="0.3">
      <c r="A208" s="72">
        <v>43769</v>
      </c>
      <c r="B208" s="4">
        <v>388.71</v>
      </c>
      <c r="C208" s="4">
        <v>61.505000000000003</v>
      </c>
    </row>
    <row r="209" spans="1:3" x14ac:dyDescent="0.3">
      <c r="A209" s="72">
        <v>43770</v>
      </c>
      <c r="B209" s="4">
        <v>389.54</v>
      </c>
      <c r="C209" s="4">
        <v>80.900000000000006</v>
      </c>
    </row>
    <row r="210" spans="1:3" x14ac:dyDescent="0.3">
      <c r="A210" s="72">
        <v>43773</v>
      </c>
      <c r="B210" s="4">
        <v>388.16</v>
      </c>
      <c r="C210" s="4">
        <v>64.534999999999997</v>
      </c>
    </row>
    <row r="211" spans="1:3" x14ac:dyDescent="0.3">
      <c r="A211" s="72">
        <v>43774</v>
      </c>
      <c r="B211" s="4">
        <v>388.39</v>
      </c>
      <c r="C211" s="4">
        <v>70.444999999999993</v>
      </c>
    </row>
    <row r="212" spans="1:3" x14ac:dyDescent="0.3">
      <c r="A212" s="72">
        <v>43775</v>
      </c>
      <c r="B212" s="4">
        <v>388.9</v>
      </c>
      <c r="C212" s="4">
        <v>91.225999999999999</v>
      </c>
    </row>
    <row r="213" spans="1:3" x14ac:dyDescent="0.3">
      <c r="A213" s="72">
        <v>43776</v>
      </c>
      <c r="B213" s="4">
        <v>388.9</v>
      </c>
      <c r="C213" s="4">
        <v>107.67</v>
      </c>
    </row>
    <row r="214" spans="1:3" x14ac:dyDescent="0.3">
      <c r="A214" s="72">
        <v>43777</v>
      </c>
      <c r="B214" s="4">
        <v>388.35</v>
      </c>
      <c r="C214" s="4">
        <v>74.66</v>
      </c>
    </row>
    <row r="215" spans="1:3" x14ac:dyDescent="0.3">
      <c r="A215" s="72">
        <v>43780</v>
      </c>
      <c r="B215" s="4">
        <v>388.74</v>
      </c>
      <c r="C215" s="4">
        <v>117.496</v>
      </c>
    </row>
    <row r="216" spans="1:3" x14ac:dyDescent="0.3">
      <c r="A216" s="72">
        <v>43781</v>
      </c>
      <c r="B216" s="4">
        <v>388.84</v>
      </c>
      <c r="C216" s="4">
        <v>115.691</v>
      </c>
    </row>
    <row r="217" spans="1:3" x14ac:dyDescent="0.3">
      <c r="A217" s="72">
        <v>43782</v>
      </c>
      <c r="B217" s="4">
        <v>389.35</v>
      </c>
      <c r="C217" s="4">
        <v>66.649000000000001</v>
      </c>
    </row>
    <row r="218" spans="1:3" x14ac:dyDescent="0.3">
      <c r="A218" s="72">
        <v>43783</v>
      </c>
      <c r="B218" s="4">
        <v>388.48</v>
      </c>
      <c r="C218" s="4">
        <v>113.852</v>
      </c>
    </row>
    <row r="219" spans="1:3" x14ac:dyDescent="0.3">
      <c r="A219" s="72">
        <v>43784</v>
      </c>
      <c r="B219" s="4">
        <v>388.06</v>
      </c>
      <c r="C219" s="4">
        <v>69.92</v>
      </c>
    </row>
    <row r="220" spans="1:3" x14ac:dyDescent="0.3">
      <c r="A220" s="72">
        <v>43787</v>
      </c>
      <c r="B220" s="4">
        <v>387.17</v>
      </c>
      <c r="C220" s="4">
        <v>93.918999999999997</v>
      </c>
    </row>
    <row r="221" spans="1:3" x14ac:dyDescent="0.3">
      <c r="A221" s="72">
        <v>43788</v>
      </c>
      <c r="B221" s="4">
        <v>387.17</v>
      </c>
      <c r="C221" s="4">
        <v>111.575</v>
      </c>
    </row>
    <row r="222" spans="1:3" x14ac:dyDescent="0.3">
      <c r="A222" s="72">
        <v>43789</v>
      </c>
      <c r="B222" s="4">
        <v>387.36</v>
      </c>
      <c r="C222" s="4">
        <v>109.684</v>
      </c>
    </row>
    <row r="223" spans="1:3" x14ac:dyDescent="0.3">
      <c r="A223" s="72">
        <v>43790</v>
      </c>
      <c r="B223" s="4">
        <v>386.39</v>
      </c>
      <c r="C223" s="4">
        <v>213.96199999999999</v>
      </c>
    </row>
    <row r="224" spans="1:3" x14ac:dyDescent="0.3">
      <c r="A224" s="72">
        <v>43791</v>
      </c>
      <c r="B224" s="4">
        <v>385.07</v>
      </c>
      <c r="C224" s="4">
        <v>192.42</v>
      </c>
    </row>
    <row r="225" spans="1:3" x14ac:dyDescent="0.3">
      <c r="A225" s="72">
        <v>43794</v>
      </c>
      <c r="B225" s="4">
        <v>386.22</v>
      </c>
      <c r="C225" s="4">
        <v>65.513000000000005</v>
      </c>
    </row>
    <row r="226" spans="1:3" x14ac:dyDescent="0.3">
      <c r="A226" s="72">
        <v>43795</v>
      </c>
      <c r="B226" s="4">
        <v>386.44</v>
      </c>
      <c r="C226" s="4">
        <v>88.245999999999995</v>
      </c>
    </row>
    <row r="227" spans="1:3" x14ac:dyDescent="0.3">
      <c r="A227" s="72">
        <v>43796</v>
      </c>
      <c r="B227" s="4">
        <v>386.22</v>
      </c>
      <c r="C227" s="4">
        <v>66.27</v>
      </c>
    </row>
    <row r="228" spans="1:3" x14ac:dyDescent="0.3">
      <c r="A228" s="72">
        <v>43797</v>
      </c>
      <c r="B228" s="4">
        <v>386.3</v>
      </c>
      <c r="C228" s="4">
        <v>134.89599999999999</v>
      </c>
    </row>
    <row r="229" spans="1:3" x14ac:dyDescent="0.3">
      <c r="A229" s="72">
        <v>43798</v>
      </c>
      <c r="B229" s="4">
        <v>386.36</v>
      </c>
      <c r="C229" s="4">
        <v>76.61</v>
      </c>
    </row>
    <row r="230" spans="1:3" x14ac:dyDescent="0.3">
      <c r="A230" s="72">
        <v>43802</v>
      </c>
      <c r="B230" s="4">
        <v>387.16</v>
      </c>
      <c r="C230" s="4">
        <v>66.099999999999994</v>
      </c>
    </row>
    <row r="231" spans="1:3" x14ac:dyDescent="0.3">
      <c r="A231" s="72">
        <v>43803</v>
      </c>
      <c r="B231" s="4">
        <v>387.37</v>
      </c>
      <c r="C231" s="4">
        <v>81.459999999999994</v>
      </c>
    </row>
    <row r="232" spans="1:3" x14ac:dyDescent="0.3">
      <c r="A232" s="72">
        <v>43804</v>
      </c>
      <c r="B232" s="4">
        <v>385.57</v>
      </c>
      <c r="C232" s="4">
        <v>107.343</v>
      </c>
    </row>
  </sheetData>
  <mergeCells count="4">
    <mergeCell ref="H41:K41"/>
    <mergeCell ref="H42:K42"/>
    <mergeCell ref="H46:K46"/>
    <mergeCell ref="A1:M1"/>
  </mergeCells>
  <hyperlinks>
    <hyperlink ref="H46:K46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5"/>
  <sheetViews>
    <sheetView view="pageBreakPreview" zoomScale="75" zoomScaleNormal="100" zoomScaleSheetLayoutView="75" workbookViewId="0">
      <selection sqref="A1:P1"/>
    </sheetView>
  </sheetViews>
  <sheetFormatPr defaultRowHeight="14.4" x14ac:dyDescent="0.3"/>
  <cols>
    <col min="8" max="8" width="12.44140625" customWidth="1"/>
    <col min="9" max="9" width="11.5546875" customWidth="1"/>
    <col min="10" max="10" width="13.109375" customWidth="1"/>
  </cols>
  <sheetData>
    <row r="1" spans="1:16" ht="15.6" x14ac:dyDescent="0.3">
      <c r="A1" s="228" t="s">
        <v>229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15" customHeight="1" x14ac:dyDescent="0.3">
      <c r="A2" s="239" t="s">
        <v>72</v>
      </c>
      <c r="B2" s="239" t="s">
        <v>107</v>
      </c>
      <c r="C2" s="277" t="s">
        <v>128</v>
      </c>
      <c r="D2" s="275" t="s">
        <v>127</v>
      </c>
      <c r="E2" s="275" t="s">
        <v>126</v>
      </c>
      <c r="F2" s="275" t="s">
        <v>125</v>
      </c>
      <c r="G2" s="275" t="s">
        <v>124</v>
      </c>
      <c r="H2" s="275" t="s">
        <v>123</v>
      </c>
      <c r="I2" s="275" t="s">
        <v>366</v>
      </c>
    </row>
    <row r="3" spans="1:16" ht="75.75" customHeight="1" x14ac:dyDescent="0.3">
      <c r="A3" s="241"/>
      <c r="B3" s="241"/>
      <c r="C3" s="278"/>
      <c r="D3" s="275"/>
      <c r="E3" s="275"/>
      <c r="F3" s="275"/>
      <c r="G3" s="275"/>
      <c r="H3" s="275"/>
      <c r="I3" s="275"/>
      <c r="J3" s="16"/>
    </row>
    <row r="4" spans="1:16" x14ac:dyDescent="0.3">
      <c r="A4" s="276">
        <v>2018</v>
      </c>
      <c r="B4" s="211">
        <v>1</v>
      </c>
      <c r="C4" s="48">
        <v>5.1787261667560314E-2</v>
      </c>
      <c r="D4" s="48">
        <v>1.1708720227756382E-2</v>
      </c>
      <c r="E4" s="48">
        <v>-2.5887143557311698E-2</v>
      </c>
      <c r="F4" s="48">
        <v>-3.4103492165747033E-2</v>
      </c>
      <c r="G4" s="49">
        <v>-9.8168445102432989E-4</v>
      </c>
      <c r="H4" s="49">
        <v>-9.4688801675666973E-4</v>
      </c>
      <c r="I4" s="180">
        <v>1.576773704476951E-3</v>
      </c>
    </row>
    <row r="5" spans="1:16" x14ac:dyDescent="0.3">
      <c r="A5" s="276"/>
      <c r="B5" s="211">
        <v>2</v>
      </c>
      <c r="C5" s="48">
        <v>5.3798856790787206E-2</v>
      </c>
      <c r="D5" s="48">
        <v>3.589506974753093E-3</v>
      </c>
      <c r="E5" s="48">
        <v>-2.9229677971287699E-2</v>
      </c>
      <c r="F5" s="48">
        <v>-2.6824721313671616E-2</v>
      </c>
      <c r="G5" s="49">
        <v>5.5569331178706586E-3</v>
      </c>
      <c r="H5" s="49">
        <v>5.4529006537462205E-3</v>
      </c>
      <c r="I5" s="180">
        <v>1.2343798252197859E-2</v>
      </c>
    </row>
    <row r="6" spans="1:16" x14ac:dyDescent="0.3">
      <c r="A6" s="276"/>
      <c r="B6" s="211">
        <v>3</v>
      </c>
      <c r="C6" s="48">
        <v>5.2170678041175651E-2</v>
      </c>
      <c r="D6" s="48">
        <v>-2.1306059747912543E-2</v>
      </c>
      <c r="E6" s="48">
        <v>-2.7221087975001671E-2</v>
      </c>
      <c r="F6" s="48">
        <v>-3.6379712416618248E-2</v>
      </c>
      <c r="G6" s="49">
        <v>3.2130409338993401E-3</v>
      </c>
      <c r="H6" s="49">
        <v>3.0912443305001472E-3</v>
      </c>
      <c r="I6" s="180">
        <v>-2.6431896833957323E-2</v>
      </c>
    </row>
    <row r="7" spans="1:16" x14ac:dyDescent="0.3">
      <c r="A7" s="276"/>
      <c r="B7" s="211">
        <v>4</v>
      </c>
      <c r="C7" s="48">
        <v>4.587280560542259E-2</v>
      </c>
      <c r="D7" s="48">
        <v>-3.0900707926370626E-2</v>
      </c>
      <c r="E7" s="48">
        <v>-2.2358973885938459E-2</v>
      </c>
      <c r="F7" s="48">
        <v>-2.8343271906968944E-2</v>
      </c>
      <c r="G7" s="49">
        <v>8.873098894293269E-3</v>
      </c>
      <c r="H7" s="49">
        <v>8.8877134063312484E-3</v>
      </c>
      <c r="I7" s="180">
        <v>-1.7969335813230923E-2</v>
      </c>
    </row>
    <row r="8" spans="1:16" x14ac:dyDescent="0.3">
      <c r="A8" s="276"/>
      <c r="B8" s="211">
        <v>5</v>
      </c>
      <c r="C8" s="48">
        <v>4.8880556625778254E-2</v>
      </c>
      <c r="D8" s="48">
        <v>-3.696894577032659E-2</v>
      </c>
      <c r="E8" s="48">
        <v>-2.8329884891111982E-2</v>
      </c>
      <c r="F8" s="48">
        <v>-3.2548262384604516E-2</v>
      </c>
      <c r="G8" s="49">
        <v>1.1378087511762336E-2</v>
      </c>
      <c r="H8" s="49">
        <v>1.1592647836646101E-2</v>
      </c>
      <c r="I8" s="180">
        <v>-2.5995801071856398E-2</v>
      </c>
    </row>
    <row r="9" spans="1:16" x14ac:dyDescent="0.3">
      <c r="A9" s="276"/>
      <c r="B9" s="211">
        <v>6</v>
      </c>
      <c r="C9" s="48">
        <v>5.1890592663580107E-2</v>
      </c>
      <c r="D9" s="48">
        <v>-2.5487979288799827E-3</v>
      </c>
      <c r="E9" s="48">
        <v>-3.1302049175197216E-2</v>
      </c>
      <c r="F9" s="48">
        <v>-4.0306699229445769E-2</v>
      </c>
      <c r="G9" s="49">
        <v>1.215669465469244E-2</v>
      </c>
      <c r="H9" s="49">
        <v>1.2423112334937208E-2</v>
      </c>
      <c r="I9" s="180">
        <v>2.3128533196867841E-3</v>
      </c>
    </row>
    <row r="10" spans="1:16" x14ac:dyDescent="0.3">
      <c r="A10" s="276"/>
      <c r="B10" s="211">
        <v>7</v>
      </c>
      <c r="C10" s="48">
        <v>5.1129233877881791E-2</v>
      </c>
      <c r="D10" s="48">
        <v>-3.246540367198921E-3</v>
      </c>
      <c r="E10" s="48">
        <v>-3.6565916922331292E-2</v>
      </c>
      <c r="F10" s="48">
        <v>-4.3360798817521778E-3</v>
      </c>
      <c r="G10" s="49">
        <v>1.1987185867046498E-2</v>
      </c>
      <c r="H10" s="49">
        <v>1.3136326219384853E-2</v>
      </c>
      <c r="I10" s="180">
        <v>3.2104208793030747E-2</v>
      </c>
    </row>
    <row r="11" spans="1:16" x14ac:dyDescent="0.3">
      <c r="A11" s="276"/>
      <c r="B11" s="211">
        <v>8</v>
      </c>
      <c r="C11" s="48">
        <v>4.8408581835111639E-2</v>
      </c>
      <c r="D11" s="48">
        <v>-5.0024494984696761E-3</v>
      </c>
      <c r="E11" s="48">
        <v>-3.8314301558858656E-2</v>
      </c>
      <c r="F11" s="48">
        <v>-3.3800268129992705E-2</v>
      </c>
      <c r="G11" s="49">
        <v>1.7297246125124777E-2</v>
      </c>
      <c r="H11" s="49">
        <v>1.6295272776750195E-2</v>
      </c>
      <c r="I11" s="180">
        <v>4.8840815496655754E-3</v>
      </c>
    </row>
    <row r="12" spans="1:16" x14ac:dyDescent="0.3">
      <c r="A12" s="276"/>
      <c r="B12" s="211">
        <v>9</v>
      </c>
      <c r="C12" s="48">
        <v>3.7734762014716532E-2</v>
      </c>
      <c r="D12" s="48">
        <v>-5.5709211634247358E-2</v>
      </c>
      <c r="E12" s="48">
        <v>-3.8069242687041586E-2</v>
      </c>
      <c r="F12" s="48">
        <v>-2.4101962029183674E-2</v>
      </c>
      <c r="G12" s="49">
        <v>1.3442140772043127E-2</v>
      </c>
      <c r="H12" s="49">
        <v>1.3688335932416321E-2</v>
      </c>
      <c r="I12" s="180">
        <v>-5.3015177631296637E-2</v>
      </c>
    </row>
    <row r="13" spans="1:16" x14ac:dyDescent="0.3">
      <c r="A13" s="276"/>
      <c r="B13" s="211">
        <v>10</v>
      </c>
      <c r="C13" s="48">
        <v>4.1510224865936925E-2</v>
      </c>
      <c r="D13" s="48">
        <v>-2.8307521816780201E-2</v>
      </c>
      <c r="E13" s="48">
        <v>-4.4198608088233809E-2</v>
      </c>
      <c r="F13" s="48">
        <v>-3.1028710676952346E-2</v>
      </c>
      <c r="G13" s="49">
        <v>2.1044972161432092E-2</v>
      </c>
      <c r="H13" s="49">
        <v>2.1605076558591181E-2</v>
      </c>
      <c r="I13" s="180">
        <v>-1.9374566996006148E-2</v>
      </c>
    </row>
    <row r="14" spans="1:16" x14ac:dyDescent="0.3">
      <c r="A14" s="276"/>
      <c r="B14" s="211">
        <v>11</v>
      </c>
      <c r="C14" s="48">
        <v>3.8538435210007126E-2</v>
      </c>
      <c r="D14" s="48">
        <v>-4.2311644428792337E-2</v>
      </c>
      <c r="E14" s="48">
        <v>-3.9269343961975449E-2</v>
      </c>
      <c r="F14" s="48">
        <v>4.4895508452655499E-4</v>
      </c>
      <c r="G14" s="49">
        <v>2.4968668094058906E-2</v>
      </c>
      <c r="H14" s="49">
        <v>2.9268717697524461E-2</v>
      </c>
      <c r="I14" s="180">
        <v>1.164378769534926E-2</v>
      </c>
    </row>
    <row r="15" spans="1:16" x14ac:dyDescent="0.3">
      <c r="A15" s="276"/>
      <c r="B15" s="211">
        <v>12</v>
      </c>
      <c r="C15" s="48">
        <v>3.8038234375865898E-2</v>
      </c>
      <c r="D15" s="48">
        <v>-1.4731182487299871E-2</v>
      </c>
      <c r="E15" s="48">
        <v>-3.9087680584895139E-2</v>
      </c>
      <c r="F15" s="48">
        <v>6.0879980550710049E-3</v>
      </c>
      <c r="G15" s="49">
        <v>3.1651465244514967E-2</v>
      </c>
      <c r="H15" s="49">
        <v>3.7619899132154168E-2</v>
      </c>
      <c r="I15" s="180">
        <v>5.9578733735411032E-2</v>
      </c>
    </row>
    <row r="16" spans="1:16" x14ac:dyDescent="0.3">
      <c r="A16" s="272">
        <v>2019</v>
      </c>
      <c r="B16" s="211">
        <v>1</v>
      </c>
      <c r="C16" s="48">
        <v>3.8603968482654044E-2</v>
      </c>
      <c r="D16" s="48">
        <v>3.9084858149986045E-2</v>
      </c>
      <c r="E16" s="48">
        <v>-4.5570956435281668E-2</v>
      </c>
      <c r="F16" s="48">
        <v>-2.7288240278975371E-3</v>
      </c>
      <c r="G16" s="49">
        <v>3.374250623982223E-2</v>
      </c>
      <c r="H16" s="49">
        <v>3.9844487721341491E-2</v>
      </c>
      <c r="I16" s="180">
        <v>0.10297604013062461</v>
      </c>
    </row>
    <row r="17" spans="1:15" x14ac:dyDescent="0.3">
      <c r="A17" s="273"/>
      <c r="B17" s="211">
        <v>2</v>
      </c>
      <c r="C17" s="48">
        <v>3.715607676536422E-2</v>
      </c>
      <c r="D17" s="48">
        <v>7.9717486077204728E-4</v>
      </c>
      <c r="E17" s="48">
        <v>-4.554561369479837E-2</v>
      </c>
      <c r="F17" s="48">
        <v>-3.6029459427155616E-2</v>
      </c>
      <c r="G17" s="49">
        <v>3.2020411348494725E-2</v>
      </c>
      <c r="H17" s="49">
        <v>3.2899396379989843E-2</v>
      </c>
      <c r="I17" s="180">
        <v>2.1297986232666849E-2</v>
      </c>
    </row>
    <row r="18" spans="1:15" x14ac:dyDescent="0.3">
      <c r="A18" s="273"/>
      <c r="B18" s="211">
        <v>3</v>
      </c>
      <c r="C18" s="48">
        <v>3.8163342265768938E-2</v>
      </c>
      <c r="D18" s="48">
        <v>-1.1653486722169532E-3</v>
      </c>
      <c r="E18" s="48">
        <v>-4.7064597679785512E-2</v>
      </c>
      <c r="F18" s="48">
        <v>-5.3709851391264551E-2</v>
      </c>
      <c r="G18" s="49">
        <v>3.5354374425278813E-2</v>
      </c>
      <c r="H18" s="49">
        <v>3.2379494088291633E-2</v>
      </c>
      <c r="I18" s="180">
        <v>3.9574130360723672E-3</v>
      </c>
    </row>
    <row r="19" spans="1:15" x14ac:dyDescent="0.3">
      <c r="A19" s="273"/>
      <c r="B19" s="211">
        <v>4</v>
      </c>
      <c r="C19" s="48">
        <v>4.1638697474418916E-2</v>
      </c>
      <c r="D19" s="48">
        <v>1.0678052988047687E-3</v>
      </c>
      <c r="E19" s="48">
        <v>-5.2428255852964643E-2</v>
      </c>
      <c r="F19" s="48">
        <v>-6.1013574496047406E-2</v>
      </c>
      <c r="G19" s="49">
        <v>2.9226464116433357E-2</v>
      </c>
      <c r="H19" s="49">
        <v>2.7876590035938571E-2</v>
      </c>
      <c r="I19" s="180">
        <v>-1.3632273423416434E-2</v>
      </c>
    </row>
    <row r="20" spans="1:15" x14ac:dyDescent="0.3">
      <c r="A20" s="273"/>
      <c r="B20" s="211">
        <v>5</v>
      </c>
      <c r="C20" s="48">
        <v>3.6365408544410373E-2</v>
      </c>
      <c r="D20" s="48">
        <v>3.6128568803901383E-2</v>
      </c>
      <c r="E20" s="48">
        <v>-4.4317412641913502E-2</v>
      </c>
      <c r="F20" s="48">
        <v>-6.8117892668615884E-2</v>
      </c>
      <c r="G20" s="49">
        <v>2.9211722549462308E-2</v>
      </c>
      <c r="H20" s="49">
        <v>2.6052335408522826E-2</v>
      </c>
      <c r="I20" s="180">
        <v>1.5320814711145648E-2</v>
      </c>
      <c r="J20" s="99"/>
      <c r="K20" s="98"/>
    </row>
    <row r="21" spans="1:15" x14ac:dyDescent="0.3">
      <c r="A21" s="273"/>
      <c r="B21" s="211">
        <v>6</v>
      </c>
      <c r="C21" s="48">
        <v>1.2379413389502708E-2</v>
      </c>
      <c r="D21" s="48">
        <v>-1.8935397970778673E-3</v>
      </c>
      <c r="E21" s="48">
        <v>-2.4739827552436186E-2</v>
      </c>
      <c r="F21" s="48">
        <v>-5.804016913416124E-2</v>
      </c>
      <c r="G21" s="49">
        <v>2.2575807076136621E-2</v>
      </c>
      <c r="H21" s="49">
        <v>1.9281687924159765E-2</v>
      </c>
      <c r="I21" s="180">
        <v>-3.0436628093876202E-2</v>
      </c>
      <c r="J21" s="99"/>
      <c r="K21" s="98"/>
    </row>
    <row r="22" spans="1:15" x14ac:dyDescent="0.3">
      <c r="A22" s="273"/>
      <c r="B22" s="211">
        <v>7</v>
      </c>
      <c r="C22" s="48">
        <v>1.5386089880763504E-2</v>
      </c>
      <c r="D22" s="48">
        <v>-2.4245643702152975E-2</v>
      </c>
      <c r="E22" s="48">
        <v>-2.4809565914047312E-2</v>
      </c>
      <c r="F22" s="48">
        <v>-3.54935882711837E-2</v>
      </c>
      <c r="G22" s="49">
        <v>2.0694786572576545E-2</v>
      </c>
      <c r="H22" s="49">
        <v>2.1780308709115296E-2</v>
      </c>
      <c r="I22" s="180">
        <v>-2.6687612724928641E-2</v>
      </c>
      <c r="J22" s="99"/>
      <c r="K22" s="98"/>
    </row>
    <row r="23" spans="1:15" x14ac:dyDescent="0.3">
      <c r="A23" s="273"/>
      <c r="B23" s="211">
        <v>8</v>
      </c>
      <c r="C23" s="48">
        <v>2.3937547484033816E-2</v>
      </c>
      <c r="D23" s="48">
        <v>-6.1799299057309041E-3</v>
      </c>
      <c r="E23" s="48">
        <v>-3.0700771263889311E-2</v>
      </c>
      <c r="F23" s="48">
        <v>-2.2204048254496334E-2</v>
      </c>
      <c r="G23" s="49">
        <v>1.3643903210425471E-2</v>
      </c>
      <c r="H23" s="49">
        <v>1.3297772096416914E-2</v>
      </c>
      <c r="I23" s="180">
        <v>-8.205526633240352E-3</v>
      </c>
      <c r="J23" s="99"/>
      <c r="K23" s="98"/>
    </row>
    <row r="24" spans="1:15" x14ac:dyDescent="0.3">
      <c r="A24" s="273"/>
      <c r="B24" s="211">
        <v>9</v>
      </c>
      <c r="C24" s="48">
        <v>3.8059531256894853E-2</v>
      </c>
      <c r="D24" s="48">
        <v>1.6084213344819853E-2</v>
      </c>
      <c r="E24" s="48">
        <v>-3.2342321181214842E-2</v>
      </c>
      <c r="F24" s="48">
        <v>-2.4427120644273253E-2</v>
      </c>
      <c r="G24" s="49">
        <v>1.3947000528510519E-2</v>
      </c>
      <c r="H24" s="49">
        <v>1.4786374557751865E-2</v>
      </c>
      <c r="I24" s="180">
        <v>2.6107677862488996E-2</v>
      </c>
      <c r="J24" s="99"/>
      <c r="K24" s="98"/>
    </row>
    <row r="25" spans="1:15" x14ac:dyDescent="0.3">
      <c r="A25" s="273"/>
      <c r="B25" s="211">
        <v>10</v>
      </c>
      <c r="C25" s="48">
        <v>4.238774211398702E-2</v>
      </c>
      <c r="D25" s="48">
        <v>1.4712779406594115E-2</v>
      </c>
      <c r="E25" s="48">
        <v>-2.6119754147633008E-2</v>
      </c>
      <c r="F25" s="48">
        <v>9.2544545022344958E-3</v>
      </c>
      <c r="G25" s="49">
        <v>1.0963922642585232E-2</v>
      </c>
      <c r="H25" s="49">
        <v>1.3183594788633707E-2</v>
      </c>
      <c r="I25" s="180">
        <v>6.4382739306401565E-2</v>
      </c>
      <c r="J25" s="178"/>
      <c r="K25" s="178"/>
      <c r="L25" s="178"/>
      <c r="M25" s="178"/>
      <c r="N25" s="178"/>
      <c r="O25" s="179"/>
    </row>
    <row r="26" spans="1:15" x14ac:dyDescent="0.3">
      <c r="A26" s="273"/>
      <c r="B26" s="211">
        <v>11</v>
      </c>
      <c r="C26" s="48">
        <v>4.4029463512800605E-2</v>
      </c>
      <c r="D26" s="48">
        <v>3.3108878350326491E-2</v>
      </c>
      <c r="E26" s="48">
        <v>-2.2392480599451148E-2</v>
      </c>
      <c r="F26" s="48">
        <v>-4.5310892502821366E-2</v>
      </c>
      <c r="G26" s="49">
        <v>8.1576525691113878E-3</v>
      </c>
      <c r="H26" s="49">
        <v>8.8037789230729271E-3</v>
      </c>
      <c r="I26" s="180">
        <v>2.6396400253038896E-2</v>
      </c>
    </row>
    <row r="27" spans="1:15" x14ac:dyDescent="0.3">
      <c r="A27" s="273"/>
      <c r="B27" s="211">
        <v>12</v>
      </c>
      <c r="C27" s="48">
        <v>4.4737609142579751E-2</v>
      </c>
      <c r="D27" s="48">
        <v>2.2735714637905819E-2</v>
      </c>
      <c r="E27" s="48">
        <v>-1.6168642146997838E-2</v>
      </c>
      <c r="F27" s="48">
        <v>-2.420104069418463E-2</v>
      </c>
      <c r="G27" s="49">
        <v>-8.5943803853400522E-4</v>
      </c>
      <c r="H27" s="49">
        <v>-1.0006164488995943E-3</v>
      </c>
      <c r="I27" s="180">
        <v>2.5243586451869495E-2</v>
      </c>
    </row>
    <row r="28" spans="1:15" x14ac:dyDescent="0.3">
      <c r="A28" s="272">
        <v>2020</v>
      </c>
      <c r="B28" s="211">
        <v>1</v>
      </c>
      <c r="C28" s="48">
        <v>3.6824888615677474E-2</v>
      </c>
      <c r="D28" s="48">
        <v>-3.2483915378710919E-2</v>
      </c>
      <c r="E28" s="48">
        <v>-6.6253891788837669E-3</v>
      </c>
      <c r="F28" s="48">
        <v>-2.5488195249638291E-2</v>
      </c>
      <c r="G28" s="49">
        <v>-5.382720512924357E-4</v>
      </c>
      <c r="H28" s="49">
        <v>-5.8729401119380351E-4</v>
      </c>
      <c r="I28" s="180">
        <v>-2.8898177254041743E-2</v>
      </c>
    </row>
    <row r="29" spans="1:15" x14ac:dyDescent="0.3">
      <c r="A29" s="273"/>
      <c r="B29" s="211">
        <v>2</v>
      </c>
      <c r="C29" s="48">
        <v>4.4923703840406566E-2</v>
      </c>
      <c r="D29" s="48">
        <v>5.3809767699915783E-3</v>
      </c>
      <c r="E29" s="48">
        <v>6.037930837841125E-3</v>
      </c>
      <c r="F29" s="48">
        <v>-7.0049104393793702E-3</v>
      </c>
      <c r="G29" s="49">
        <v>3.6223076519513249E-3</v>
      </c>
      <c r="H29" s="49">
        <v>3.5053575026100371E-3</v>
      </c>
      <c r="I29" s="180">
        <v>5.6465366163421266E-2</v>
      </c>
    </row>
    <row r="30" spans="1:15" x14ac:dyDescent="0.3">
      <c r="A30" s="273"/>
      <c r="B30" s="211">
        <v>3</v>
      </c>
      <c r="C30" s="48">
        <v>2.5934598261997652E-2</v>
      </c>
      <c r="D30" s="48">
        <v>1.7302496935022022E-2</v>
      </c>
      <c r="E30" s="48">
        <v>9.0456722990956816E-3</v>
      </c>
      <c r="F30" s="48">
        <v>4.287394017988292E-2</v>
      </c>
      <c r="G30" s="49">
        <v>4.0190454483970336E-2</v>
      </c>
      <c r="H30" s="49">
        <v>4.2963994347842378E-2</v>
      </c>
      <c r="I30" s="180">
        <v>0.17831115650781099</v>
      </c>
    </row>
    <row r="31" spans="1:15" x14ac:dyDescent="0.3">
      <c r="A31" s="274"/>
      <c r="B31" s="211">
        <v>4</v>
      </c>
      <c r="C31" s="48">
        <v>3.4609471043375084E-2</v>
      </c>
      <c r="D31" s="48">
        <v>2.3830105665753727E-2</v>
      </c>
      <c r="E31" s="48">
        <v>1.2595357383820168E-2</v>
      </c>
      <c r="F31" s="48">
        <v>2.4000392824316614E-2</v>
      </c>
      <c r="G31" s="49">
        <v>2.5376224294246699E-2</v>
      </c>
      <c r="H31" s="49">
        <v>2.5572146882290592E-2</v>
      </c>
      <c r="I31" s="180">
        <v>0.14598369809380288</v>
      </c>
    </row>
    <row r="32" spans="1:15" x14ac:dyDescent="0.3">
      <c r="J32" s="99"/>
      <c r="K32" s="98"/>
    </row>
    <row r="33" spans="1:16" ht="15.6" x14ac:dyDescent="0.3">
      <c r="A33" s="228" t="s">
        <v>74</v>
      </c>
      <c r="B33" s="228"/>
      <c r="C33" s="228"/>
      <c r="D33" s="228"/>
      <c r="J33" s="99"/>
      <c r="K33" s="98"/>
    </row>
    <row r="34" spans="1:16" ht="15.6" x14ac:dyDescent="0.3">
      <c r="A34" s="229" t="s">
        <v>122</v>
      </c>
      <c r="B34" s="229"/>
      <c r="C34" s="229"/>
      <c r="D34" s="229"/>
      <c r="J34" s="99"/>
      <c r="K34" s="98"/>
      <c r="M34" s="230" t="s">
        <v>0</v>
      </c>
      <c r="N34" s="230"/>
      <c r="O34" s="230"/>
      <c r="P34" s="230"/>
    </row>
    <row r="35" spans="1:16" x14ac:dyDescent="0.3">
      <c r="J35" s="99"/>
      <c r="K35" s="98"/>
    </row>
  </sheetData>
  <mergeCells count="16">
    <mergeCell ref="A28:A31"/>
    <mergeCell ref="A1:P1"/>
    <mergeCell ref="A33:D33"/>
    <mergeCell ref="A34:D34"/>
    <mergeCell ref="M34:P34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7"/>
  </mergeCells>
  <hyperlinks>
    <hyperlink ref="M34:P34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4" max="4" width="12" customWidth="1"/>
    <col min="6" max="7" width="16.88671875" customWidth="1"/>
    <col min="8" max="8" width="17.33203125" customWidth="1"/>
    <col min="11" max="11" width="11.33203125" customWidth="1"/>
  </cols>
  <sheetData>
    <row r="1" spans="1:16" ht="15.6" x14ac:dyDescent="0.3">
      <c r="A1" s="228" t="s">
        <v>228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6" ht="72" x14ac:dyDescent="0.3">
      <c r="A2" s="27" t="s">
        <v>72</v>
      </c>
      <c r="B2" s="27" t="s">
        <v>107</v>
      </c>
      <c r="C2" s="46" t="s">
        <v>131</v>
      </c>
      <c r="D2" s="46" t="s">
        <v>130</v>
      </c>
      <c r="E2" s="46" t="s">
        <v>129</v>
      </c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3">
      <c r="A3" s="276">
        <v>2018</v>
      </c>
      <c r="B3" s="211">
        <v>1</v>
      </c>
      <c r="C3" s="47">
        <v>46.399677749011666</v>
      </c>
      <c r="D3" s="47">
        <v>42.333983539138011</v>
      </c>
      <c r="E3" s="47">
        <v>51.13669466790207</v>
      </c>
    </row>
    <row r="4" spans="1:16" x14ac:dyDescent="0.3">
      <c r="A4" s="276"/>
      <c r="B4" s="211">
        <v>2</v>
      </c>
      <c r="C4" s="47">
        <v>46.199611987339253</v>
      </c>
      <c r="D4" s="47">
        <v>42.879879994744478</v>
      </c>
      <c r="E4" s="47">
        <v>49.99795441316865</v>
      </c>
    </row>
    <row r="5" spans="1:16" x14ac:dyDescent="0.3">
      <c r="A5" s="276"/>
      <c r="B5" s="211">
        <v>3</v>
      </c>
      <c r="C5" s="47">
        <v>45.004332460247063</v>
      </c>
      <c r="D5" s="47">
        <v>41.366860909683723</v>
      </c>
      <c r="E5" s="47">
        <v>49.163505145360112</v>
      </c>
    </row>
    <row r="6" spans="1:16" x14ac:dyDescent="0.3">
      <c r="A6" s="276"/>
      <c r="B6" s="211">
        <v>4</v>
      </c>
      <c r="C6" s="47">
        <v>46.058978634685182</v>
      </c>
      <c r="D6" s="47">
        <v>43.390411581114378</v>
      </c>
      <c r="E6" s="47">
        <v>49.08259424842641</v>
      </c>
    </row>
    <row r="7" spans="1:16" x14ac:dyDescent="0.3">
      <c r="A7" s="276"/>
      <c r="B7" s="211">
        <v>5</v>
      </c>
      <c r="C7" s="47">
        <v>45.449559059474097</v>
      </c>
      <c r="D7" s="47">
        <v>43.487666140116119</v>
      </c>
      <c r="E7" s="47">
        <v>47.639274660378518</v>
      </c>
    </row>
    <row r="8" spans="1:16" x14ac:dyDescent="0.3">
      <c r="A8" s="276"/>
      <c r="B8" s="211">
        <v>6</v>
      </c>
      <c r="C8" s="47">
        <v>44.46749116346605</v>
      </c>
      <c r="D8" s="47">
        <v>42.385652293179987</v>
      </c>
      <c r="E8" s="47">
        <v>46.817396712583637</v>
      </c>
    </row>
    <row r="9" spans="1:16" x14ac:dyDescent="0.3">
      <c r="A9" s="276"/>
      <c r="B9" s="211">
        <v>7</v>
      </c>
      <c r="C9" s="47">
        <v>45.299956842956597</v>
      </c>
      <c r="D9" s="47">
        <v>44.130350474927631</v>
      </c>
      <c r="E9" s="47">
        <v>46.655013173907918</v>
      </c>
    </row>
    <row r="10" spans="1:16" x14ac:dyDescent="0.3">
      <c r="A10" s="276"/>
      <c r="B10" s="211">
        <v>8</v>
      </c>
      <c r="C10" s="47">
        <v>46.037103078620589</v>
      </c>
      <c r="D10" s="47">
        <v>43.099889926120113</v>
      </c>
      <c r="E10" s="47">
        <v>49.195520548998914</v>
      </c>
    </row>
    <row r="11" spans="1:16" x14ac:dyDescent="0.3">
      <c r="A11" s="276"/>
      <c r="B11" s="211">
        <v>9</v>
      </c>
      <c r="C11" s="47">
        <v>47.539811327690373</v>
      </c>
      <c r="D11" s="47">
        <v>45.592165330759236</v>
      </c>
      <c r="E11" s="47">
        <v>49.701907855324464</v>
      </c>
    </row>
    <row r="12" spans="1:16" x14ac:dyDescent="0.3">
      <c r="A12" s="276"/>
      <c r="B12" s="211">
        <v>10</v>
      </c>
      <c r="C12" s="47">
        <v>46.865163616914202</v>
      </c>
      <c r="D12" s="47">
        <v>44.946932403884446</v>
      </c>
      <c r="E12" s="47">
        <v>49.012578204219523</v>
      </c>
    </row>
    <row r="13" spans="1:16" x14ac:dyDescent="0.3">
      <c r="A13" s="276"/>
      <c r="B13" s="211">
        <v>11</v>
      </c>
      <c r="C13" s="47">
        <v>49.381490016352899</v>
      </c>
      <c r="D13" s="47">
        <v>50.173032868922903</v>
      </c>
      <c r="E13" s="47">
        <v>48.484849318562311</v>
      </c>
    </row>
    <row r="14" spans="1:16" x14ac:dyDescent="0.3">
      <c r="A14" s="276"/>
      <c r="B14" s="211">
        <v>12</v>
      </c>
      <c r="C14" s="47">
        <v>48.424107046353789</v>
      </c>
      <c r="D14" s="47">
        <v>49.302050312610774</v>
      </c>
      <c r="E14" s="47">
        <v>47.420437300072706</v>
      </c>
    </row>
    <row r="15" spans="1:16" x14ac:dyDescent="0.3">
      <c r="A15" s="272">
        <v>2019</v>
      </c>
      <c r="B15" s="211">
        <v>1</v>
      </c>
      <c r="C15" s="47">
        <v>44.360346298198422</v>
      </c>
      <c r="D15" s="47">
        <v>43.124589669156308</v>
      </c>
      <c r="E15" s="47">
        <v>45.913962193668731</v>
      </c>
    </row>
    <row r="16" spans="1:16" x14ac:dyDescent="0.3">
      <c r="A16" s="273"/>
      <c r="B16" s="211">
        <v>2</v>
      </c>
      <c r="C16" s="47">
        <v>43.605378692920276</v>
      </c>
      <c r="D16" s="47">
        <v>42.479018417547316</v>
      </c>
      <c r="E16" s="47">
        <v>44.826615328064577</v>
      </c>
    </row>
    <row r="17" spans="1:11" x14ac:dyDescent="0.3">
      <c r="A17" s="273"/>
      <c r="B17" s="211">
        <v>3</v>
      </c>
      <c r="C17" s="47">
        <v>41.535899693586707</v>
      </c>
      <c r="D17" s="47">
        <v>39.013532907881213</v>
      </c>
      <c r="E17" s="47">
        <v>44.15018120271786</v>
      </c>
    </row>
    <row r="18" spans="1:11" x14ac:dyDescent="0.3">
      <c r="A18" s="273"/>
      <c r="B18" s="211">
        <v>4</v>
      </c>
      <c r="C18" s="47">
        <v>40.983803429300956</v>
      </c>
      <c r="D18" s="47">
        <v>39.539212508558258</v>
      </c>
      <c r="E18" s="47">
        <v>42.463582457397884</v>
      </c>
    </row>
    <row r="19" spans="1:11" x14ac:dyDescent="0.3">
      <c r="A19" s="273"/>
      <c r="B19" s="211">
        <v>5</v>
      </c>
      <c r="C19" s="47">
        <v>39.132812799714728</v>
      </c>
      <c r="D19" s="47">
        <v>35.916499896355106</v>
      </c>
      <c r="E19" s="47">
        <v>42.529402263704931</v>
      </c>
    </row>
    <row r="20" spans="1:11" x14ac:dyDescent="0.3">
      <c r="A20" s="273"/>
      <c r="B20" s="211">
        <v>6</v>
      </c>
      <c r="C20" s="47">
        <v>41.642704504667698</v>
      </c>
      <c r="D20" s="47">
        <v>37.988549966945854</v>
      </c>
      <c r="E20" s="47">
        <v>45.370102040788559</v>
      </c>
      <c r="I20" s="92"/>
      <c r="J20" s="92"/>
      <c r="K20" s="92"/>
    </row>
    <row r="21" spans="1:11" x14ac:dyDescent="0.3">
      <c r="A21" s="273"/>
      <c r="B21" s="211">
        <v>7</v>
      </c>
      <c r="C21" s="47">
        <v>44.710363827214017</v>
      </c>
      <c r="D21" s="47">
        <v>44.739475710541612</v>
      </c>
      <c r="E21" s="47">
        <v>44.679765803359629</v>
      </c>
      <c r="F21" s="94"/>
      <c r="G21" s="31"/>
      <c r="I21" s="93"/>
      <c r="J21" s="93"/>
      <c r="K21" s="93"/>
    </row>
    <row r="22" spans="1:11" x14ac:dyDescent="0.3">
      <c r="A22" s="273"/>
      <c r="B22" s="211">
        <v>8</v>
      </c>
      <c r="C22" s="47">
        <v>43.800192301940889</v>
      </c>
      <c r="D22" s="47">
        <v>42.621985478847741</v>
      </c>
      <c r="E22" s="47">
        <v>45.01292574587216</v>
      </c>
      <c r="K22" s="93"/>
    </row>
    <row r="23" spans="1:11" x14ac:dyDescent="0.3">
      <c r="A23" s="273"/>
      <c r="B23" s="211">
        <v>9</v>
      </c>
      <c r="C23" s="47">
        <v>43.597963078259916</v>
      </c>
      <c r="D23" s="47">
        <v>43.230163478424814</v>
      </c>
      <c r="E23" s="47">
        <v>43.994794961847447</v>
      </c>
      <c r="K23" s="93"/>
    </row>
    <row r="24" spans="1:11" x14ac:dyDescent="0.3">
      <c r="A24" s="273"/>
      <c r="B24" s="211">
        <v>10</v>
      </c>
      <c r="C24" s="47">
        <v>44.714540773660218</v>
      </c>
      <c r="D24" s="47">
        <v>45.962238261164742</v>
      </c>
      <c r="E24" s="47">
        <v>43.301108421183201</v>
      </c>
      <c r="G24" s="181"/>
      <c r="H24" s="22"/>
      <c r="I24" s="182"/>
      <c r="K24" s="93"/>
    </row>
    <row r="25" spans="1:11" x14ac:dyDescent="0.3">
      <c r="A25" s="273"/>
      <c r="B25" s="211">
        <v>11</v>
      </c>
      <c r="C25" s="47">
        <v>43.167952994094335</v>
      </c>
      <c r="D25" s="47">
        <v>43.578601083887122</v>
      </c>
      <c r="E25" s="47">
        <v>42.733375090867824</v>
      </c>
      <c r="H25" s="22"/>
      <c r="I25" s="182"/>
      <c r="J25" s="183"/>
      <c r="K25" s="93"/>
    </row>
    <row r="26" spans="1:11" x14ac:dyDescent="0.3">
      <c r="A26" s="273"/>
      <c r="B26" s="211">
        <v>12</v>
      </c>
      <c r="C26" s="47">
        <v>43.111947250228354</v>
      </c>
      <c r="D26" s="47">
        <v>44.782716549764572</v>
      </c>
      <c r="E26" s="47">
        <v>41.317252658479916</v>
      </c>
      <c r="K26" s="93"/>
    </row>
    <row r="27" spans="1:11" x14ac:dyDescent="0.3">
      <c r="A27" s="272">
        <v>2020</v>
      </c>
      <c r="B27" s="211">
        <v>1</v>
      </c>
      <c r="C27" s="47">
        <v>42.257657533326324</v>
      </c>
      <c r="D27" s="47">
        <v>42.959786694465016</v>
      </c>
      <c r="E27" s="47">
        <v>41.517306299922176</v>
      </c>
      <c r="G27" s="181"/>
      <c r="K27" s="93"/>
    </row>
    <row r="28" spans="1:11" x14ac:dyDescent="0.3">
      <c r="A28" s="273"/>
      <c r="B28" s="211">
        <v>2</v>
      </c>
      <c r="C28" s="47">
        <v>41.857924229749059</v>
      </c>
      <c r="D28" s="47">
        <v>41.655640211262899</v>
      </c>
      <c r="E28" s="47">
        <v>42.055556622285842</v>
      </c>
      <c r="G28" s="181"/>
      <c r="K28" s="93"/>
    </row>
    <row r="29" spans="1:11" x14ac:dyDescent="0.3">
      <c r="A29" s="273"/>
      <c r="B29" s="211">
        <v>3</v>
      </c>
      <c r="C29" s="47">
        <v>46.713727117545929</v>
      </c>
      <c r="D29" s="47">
        <v>46.463320202625873</v>
      </c>
      <c r="E29" s="47">
        <v>46.984416767595505</v>
      </c>
      <c r="G29" s="181"/>
      <c r="K29" s="93"/>
    </row>
    <row r="30" spans="1:11" x14ac:dyDescent="0.3">
      <c r="A30" s="274"/>
      <c r="B30" s="211">
        <v>4</v>
      </c>
      <c r="C30" s="47">
        <v>43.402201663515385</v>
      </c>
      <c r="D30" s="47">
        <v>43.085818967960101</v>
      </c>
      <c r="E30" s="47">
        <v>43.725762498182789</v>
      </c>
      <c r="G30" s="181"/>
      <c r="K30" s="93"/>
    </row>
    <row r="31" spans="1:11" x14ac:dyDescent="0.3">
      <c r="G31" s="181"/>
    </row>
    <row r="32" spans="1:11" ht="15.6" x14ac:dyDescent="0.3">
      <c r="A32" s="228" t="s">
        <v>74</v>
      </c>
      <c r="B32" s="228"/>
      <c r="C32" s="228"/>
      <c r="D32" s="228"/>
      <c r="G32" s="22"/>
      <c r="H32" s="22"/>
      <c r="I32" s="182"/>
    </row>
    <row r="33" spans="1:13" ht="15.6" x14ac:dyDescent="0.3">
      <c r="A33" s="229" t="s">
        <v>122</v>
      </c>
      <c r="B33" s="229"/>
      <c r="C33" s="229"/>
      <c r="D33" s="229"/>
      <c r="E33" s="18"/>
      <c r="J33" s="230" t="s">
        <v>0</v>
      </c>
      <c r="K33" s="230"/>
      <c r="L33" s="230"/>
      <c r="M33" s="230"/>
    </row>
  </sheetData>
  <mergeCells count="7">
    <mergeCell ref="A3:A14"/>
    <mergeCell ref="A33:D33"/>
    <mergeCell ref="A1:M1"/>
    <mergeCell ref="A32:D32"/>
    <mergeCell ref="J33:M33"/>
    <mergeCell ref="A15:A26"/>
    <mergeCell ref="A27:A30"/>
  </mergeCells>
  <hyperlinks>
    <hyperlink ref="J33:M33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3"/>
  <sheetViews>
    <sheetView view="pageBreakPreview" zoomScale="75" zoomScaleNormal="100" zoomScaleSheetLayoutView="75" workbookViewId="0">
      <selection sqref="A1:N1"/>
    </sheetView>
  </sheetViews>
  <sheetFormatPr defaultRowHeight="14.4" x14ac:dyDescent="0.3"/>
  <cols>
    <col min="4" max="4" width="11.44140625" customWidth="1"/>
    <col min="5" max="5" width="13.33203125" customWidth="1"/>
  </cols>
  <sheetData>
    <row r="1" spans="1:14" ht="15.6" x14ac:dyDescent="0.3">
      <c r="A1" s="228" t="s">
        <v>227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100.8" x14ac:dyDescent="0.3">
      <c r="A2" s="207" t="s">
        <v>72</v>
      </c>
      <c r="B2" s="44" t="s">
        <v>107</v>
      </c>
      <c r="C2" s="44" t="s">
        <v>134</v>
      </c>
      <c r="D2" s="44" t="s">
        <v>133</v>
      </c>
    </row>
    <row r="3" spans="1:14" x14ac:dyDescent="0.3">
      <c r="A3" s="279">
        <v>2018</v>
      </c>
      <c r="B3" s="211">
        <v>1</v>
      </c>
      <c r="C3" s="45">
        <v>7.6</v>
      </c>
      <c r="D3" s="45">
        <v>11.899999999999999</v>
      </c>
    </row>
    <row r="4" spans="1:14" x14ac:dyDescent="0.3">
      <c r="A4" s="280"/>
      <c r="B4" s="211">
        <v>2</v>
      </c>
      <c r="C4" s="45">
        <v>7.3999999999999995</v>
      </c>
      <c r="D4" s="45">
        <v>11.5</v>
      </c>
    </row>
    <row r="5" spans="1:14" x14ac:dyDescent="0.3">
      <c r="A5" s="280"/>
      <c r="B5" s="211">
        <v>3</v>
      </c>
      <c r="C5" s="45">
        <v>7.3999999999999995</v>
      </c>
      <c r="D5" s="45">
        <v>11.600000000000001</v>
      </c>
    </row>
    <row r="6" spans="1:14" x14ac:dyDescent="0.3">
      <c r="A6" s="280"/>
      <c r="B6" s="211">
        <v>4</v>
      </c>
      <c r="C6" s="45">
        <v>7.3</v>
      </c>
      <c r="D6" s="45">
        <v>11.600000000000001</v>
      </c>
    </row>
    <row r="7" spans="1:14" x14ac:dyDescent="0.3">
      <c r="A7" s="280"/>
      <c r="B7" s="211">
        <v>5</v>
      </c>
      <c r="C7" s="45">
        <v>7.3</v>
      </c>
      <c r="D7" s="45">
        <v>11.4</v>
      </c>
    </row>
    <row r="8" spans="1:14" x14ac:dyDescent="0.3">
      <c r="A8" s="280"/>
      <c r="B8" s="211">
        <v>6</v>
      </c>
      <c r="C8" s="45">
        <v>7.1</v>
      </c>
      <c r="D8" s="45">
        <v>11.200000000000001</v>
      </c>
    </row>
    <row r="9" spans="1:14" x14ac:dyDescent="0.3">
      <c r="A9" s="280"/>
      <c r="B9" s="211">
        <v>7</v>
      </c>
      <c r="C9" s="45">
        <v>7.0000000000000009</v>
      </c>
      <c r="D9" s="45">
        <v>11.3</v>
      </c>
    </row>
    <row r="10" spans="1:14" x14ac:dyDescent="0.3">
      <c r="A10" s="280"/>
      <c r="B10" s="211">
        <v>8</v>
      </c>
      <c r="C10" s="45">
        <v>7.1</v>
      </c>
      <c r="D10" s="45">
        <v>11.200000000000001</v>
      </c>
    </row>
    <row r="11" spans="1:14" x14ac:dyDescent="0.3">
      <c r="A11" s="280"/>
      <c r="B11" s="211">
        <v>9</v>
      </c>
      <c r="C11" s="45">
        <v>6.8000000000000007</v>
      </c>
      <c r="D11" s="45">
        <v>10.8</v>
      </c>
    </row>
    <row r="12" spans="1:14" x14ac:dyDescent="0.3">
      <c r="A12" s="280"/>
      <c r="B12" s="211">
        <v>10</v>
      </c>
      <c r="C12" s="45">
        <v>7.1</v>
      </c>
      <c r="D12" s="45">
        <v>10.7</v>
      </c>
    </row>
    <row r="13" spans="1:14" x14ac:dyDescent="0.3">
      <c r="A13" s="280"/>
      <c r="B13" s="211">
        <v>11</v>
      </c>
      <c r="C13" s="45">
        <v>7.2000000000000011</v>
      </c>
      <c r="D13" s="45">
        <v>10.6</v>
      </c>
    </row>
    <row r="14" spans="1:14" x14ac:dyDescent="0.3">
      <c r="A14" s="281"/>
      <c r="B14" s="211">
        <v>12</v>
      </c>
      <c r="C14" s="45">
        <v>7.1</v>
      </c>
      <c r="D14" s="45">
        <v>10.4</v>
      </c>
    </row>
    <row r="15" spans="1:14" x14ac:dyDescent="0.3">
      <c r="A15" s="282">
        <v>2019</v>
      </c>
      <c r="B15" s="211">
        <v>1</v>
      </c>
      <c r="C15" s="45">
        <v>7.1</v>
      </c>
      <c r="D15" s="45">
        <v>10.199999999999999</v>
      </c>
    </row>
    <row r="16" spans="1:14" x14ac:dyDescent="0.3">
      <c r="A16" s="282"/>
      <c r="B16" s="211">
        <v>2</v>
      </c>
      <c r="C16" s="45">
        <v>7.2000000000000011</v>
      </c>
      <c r="D16" s="45">
        <v>9.5</v>
      </c>
    </row>
    <row r="17" spans="1:5" x14ac:dyDescent="0.3">
      <c r="A17" s="282"/>
      <c r="B17" s="211">
        <v>3</v>
      </c>
      <c r="C17" s="45">
        <v>7.1999999999999993</v>
      </c>
      <c r="D17" s="45">
        <v>9.4</v>
      </c>
    </row>
    <row r="18" spans="1:5" x14ac:dyDescent="0.3">
      <c r="A18" s="282"/>
      <c r="B18" s="211">
        <v>4</v>
      </c>
      <c r="C18" s="45">
        <v>7.1999999999999993</v>
      </c>
      <c r="D18" s="45">
        <v>9.9</v>
      </c>
    </row>
    <row r="19" spans="1:5" x14ac:dyDescent="0.3">
      <c r="A19" s="282"/>
      <c r="B19" s="211">
        <v>5</v>
      </c>
      <c r="C19" s="45">
        <v>7.2000000000000011</v>
      </c>
      <c r="D19" s="45">
        <v>9.3000000000000007</v>
      </c>
    </row>
    <row r="20" spans="1:5" x14ac:dyDescent="0.3">
      <c r="A20" s="282"/>
      <c r="B20" s="211">
        <v>6</v>
      </c>
      <c r="C20" s="45">
        <v>7.2000000000000011</v>
      </c>
      <c r="D20" s="45">
        <v>9.4</v>
      </c>
    </row>
    <row r="21" spans="1:5" x14ac:dyDescent="0.3">
      <c r="A21" s="282"/>
      <c r="B21" s="211">
        <v>7</v>
      </c>
      <c r="C21" s="45">
        <v>7.2000000000000011</v>
      </c>
      <c r="D21" s="45">
        <v>9.6999999999999993</v>
      </c>
    </row>
    <row r="22" spans="1:5" x14ac:dyDescent="0.3">
      <c r="A22" s="282"/>
      <c r="B22" s="211">
        <v>8</v>
      </c>
      <c r="C22" s="45">
        <v>7.2000000000000011</v>
      </c>
      <c r="D22" s="45">
        <v>9.4</v>
      </c>
    </row>
    <row r="23" spans="1:5" x14ac:dyDescent="0.3">
      <c r="A23" s="282"/>
      <c r="B23" s="211">
        <v>9</v>
      </c>
      <c r="C23" s="45">
        <v>7.2000000000000011</v>
      </c>
      <c r="D23" s="45">
        <v>9.3000000000000007</v>
      </c>
    </row>
    <row r="24" spans="1:5" x14ac:dyDescent="0.3">
      <c r="A24" s="282"/>
      <c r="B24" s="211">
        <v>10</v>
      </c>
      <c r="C24" s="45">
        <v>7.2000000000000011</v>
      </c>
      <c r="D24" s="45">
        <v>9.1999999999999993</v>
      </c>
    </row>
    <row r="25" spans="1:5" x14ac:dyDescent="0.3">
      <c r="A25" s="282"/>
      <c r="B25" s="211">
        <v>11</v>
      </c>
      <c r="C25" s="45">
        <v>7.2000000000000011</v>
      </c>
      <c r="D25" s="45">
        <v>9.1</v>
      </c>
    </row>
    <row r="26" spans="1:5" x14ac:dyDescent="0.3">
      <c r="A26" s="282"/>
      <c r="B26" s="211">
        <v>12</v>
      </c>
      <c r="C26" s="45">
        <v>7.4000000000000012</v>
      </c>
      <c r="D26" s="45">
        <v>9</v>
      </c>
    </row>
    <row r="27" spans="1:5" x14ac:dyDescent="0.3">
      <c r="A27" s="282">
        <v>2020</v>
      </c>
      <c r="B27" s="211">
        <v>1</v>
      </c>
      <c r="C27" s="45">
        <v>7.3</v>
      </c>
      <c r="D27" s="45">
        <v>9.3000000000000007</v>
      </c>
    </row>
    <row r="28" spans="1:5" x14ac:dyDescent="0.3">
      <c r="A28" s="282"/>
      <c r="B28" s="211">
        <v>2</v>
      </c>
      <c r="C28" s="45">
        <v>7.1</v>
      </c>
      <c r="D28" s="45">
        <v>8.9</v>
      </c>
    </row>
    <row r="29" spans="1:5" x14ac:dyDescent="0.3">
      <c r="A29" s="282"/>
      <c r="B29" s="211">
        <v>3</v>
      </c>
      <c r="C29" s="45">
        <v>7.7</v>
      </c>
      <c r="D29" s="45">
        <v>9.1</v>
      </c>
    </row>
    <row r="30" spans="1:5" x14ac:dyDescent="0.3">
      <c r="A30" s="282"/>
      <c r="B30" s="211">
        <v>4</v>
      </c>
      <c r="C30" s="45">
        <v>7.5</v>
      </c>
      <c r="D30" s="45">
        <v>10</v>
      </c>
    </row>
    <row r="32" spans="1:5" ht="15.6" x14ac:dyDescent="0.3">
      <c r="B32" s="228" t="s">
        <v>132</v>
      </c>
      <c r="C32" s="228"/>
      <c r="D32" s="228"/>
      <c r="E32" s="228"/>
    </row>
    <row r="33" spans="2:14" ht="15.6" x14ac:dyDescent="0.3">
      <c r="B33" s="229" t="s">
        <v>122</v>
      </c>
      <c r="C33" s="229"/>
      <c r="D33" s="229"/>
      <c r="E33" s="229"/>
      <c r="K33" s="230" t="s">
        <v>0</v>
      </c>
      <c r="L33" s="230"/>
      <c r="M33" s="230"/>
      <c r="N33" s="230"/>
    </row>
  </sheetData>
  <mergeCells count="7">
    <mergeCell ref="A1:N1"/>
    <mergeCell ref="B32:E32"/>
    <mergeCell ref="B33:E33"/>
    <mergeCell ref="K33:N33"/>
    <mergeCell ref="A3:A14"/>
    <mergeCell ref="A15:A26"/>
    <mergeCell ref="A27:A30"/>
  </mergeCells>
  <hyperlinks>
    <hyperlink ref="K33:N33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43"/>
  <sheetViews>
    <sheetView view="pageBreakPreview" zoomScale="75" zoomScaleNormal="100" zoomScaleSheetLayoutView="75" workbookViewId="0">
      <selection sqref="A1:L1"/>
    </sheetView>
  </sheetViews>
  <sheetFormatPr defaultRowHeight="14.4" x14ac:dyDescent="0.3"/>
  <cols>
    <col min="3" max="7" width="14.109375" customWidth="1"/>
    <col min="8" max="8" width="19" customWidth="1"/>
    <col min="9" max="9" width="20.88671875" customWidth="1"/>
    <col min="10" max="10" width="14.109375" customWidth="1"/>
  </cols>
  <sheetData>
    <row r="1" spans="1:12" ht="15.6" x14ac:dyDescent="0.3">
      <c r="A1" s="232" t="s">
        <v>226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72" x14ac:dyDescent="0.3">
      <c r="A2" s="38" t="s">
        <v>72</v>
      </c>
      <c r="B2" s="38" t="s">
        <v>107</v>
      </c>
      <c r="C2" s="38" t="s">
        <v>141</v>
      </c>
      <c r="D2" s="38" t="s">
        <v>140</v>
      </c>
      <c r="E2" s="38" t="s">
        <v>139</v>
      </c>
      <c r="F2" s="38" t="s">
        <v>138</v>
      </c>
      <c r="G2" s="38" t="s">
        <v>137</v>
      </c>
      <c r="H2" s="38" t="s">
        <v>136</v>
      </c>
      <c r="I2" s="38" t="s">
        <v>135</v>
      </c>
    </row>
    <row r="3" spans="1:12" x14ac:dyDescent="0.3">
      <c r="A3" s="279">
        <v>2018</v>
      </c>
      <c r="B3" s="211">
        <v>1</v>
      </c>
      <c r="C3" s="42">
        <v>9.9491392766877743E-3</v>
      </c>
      <c r="D3" s="42">
        <v>5.4420023455502002E-2</v>
      </c>
      <c r="E3" s="43">
        <v>-4.668121609175211E-2</v>
      </c>
      <c r="F3" s="42">
        <v>-1.4667196743532528E-2</v>
      </c>
      <c r="G3" s="42">
        <v>-9.8155248017554831E-4</v>
      </c>
      <c r="H3" s="42">
        <v>-8.7500926420620623E-5</v>
      </c>
      <c r="I3" s="43">
        <v>1.9516964903089676E-3</v>
      </c>
    </row>
    <row r="4" spans="1:12" x14ac:dyDescent="0.3">
      <c r="A4" s="280"/>
      <c r="B4" s="211">
        <v>2</v>
      </c>
      <c r="C4" s="42">
        <v>5.7602409094389215E-3</v>
      </c>
      <c r="D4" s="42">
        <v>5.6652796976782091E-2</v>
      </c>
      <c r="E4" s="43">
        <v>-3.8732810877680116E-2</v>
      </c>
      <c r="F4" s="42">
        <v>-1.4233891454614058E-2</v>
      </c>
      <c r="G4" s="42">
        <v>5.6102722242093788E-3</v>
      </c>
      <c r="H4" s="42">
        <v>4.8782705938633616E-4</v>
      </c>
      <c r="I4" s="43">
        <v>1.5544434837522551E-2</v>
      </c>
    </row>
    <row r="5" spans="1:12" x14ac:dyDescent="0.3">
      <c r="A5" s="280"/>
      <c r="B5" s="211">
        <v>3</v>
      </c>
      <c r="C5" s="42">
        <v>-2.6712078639668534E-3</v>
      </c>
      <c r="D5" s="42">
        <v>5.633956884373386E-2</v>
      </c>
      <c r="E5" s="43">
        <v>-3.8715995275704837E-2</v>
      </c>
      <c r="F5" s="42">
        <v>-1.3761011923307543E-2</v>
      </c>
      <c r="G5" s="42">
        <v>3.3499579972983075E-3</v>
      </c>
      <c r="H5" s="42">
        <v>2.8207113406900823E-4</v>
      </c>
      <c r="I5" s="43">
        <v>4.8233829121219441E-3</v>
      </c>
    </row>
    <row r="6" spans="1:12" x14ac:dyDescent="0.3">
      <c r="A6" s="280"/>
      <c r="B6" s="211">
        <v>4</v>
      </c>
      <c r="C6" s="42">
        <v>-5.3884139805488503E-3</v>
      </c>
      <c r="D6" s="42">
        <v>5.8670751971067761E-2</v>
      </c>
      <c r="E6" s="43">
        <v>-4.2308275861164445E-2</v>
      </c>
      <c r="F6" s="42">
        <v>-1.415469495250116E-2</v>
      </c>
      <c r="G6" s="42">
        <v>1.1160821865719912E-2</v>
      </c>
      <c r="H6" s="42">
        <v>9.0663488162263267E-4</v>
      </c>
      <c r="I6" s="43">
        <v>8.8868239241958486E-3</v>
      </c>
    </row>
    <row r="7" spans="1:12" x14ac:dyDescent="0.3">
      <c r="A7" s="280"/>
      <c r="B7" s="211">
        <v>5</v>
      </c>
      <c r="C7" s="42">
        <v>-8.3189425062329507E-3</v>
      </c>
      <c r="D7" s="42">
        <v>6.1335860090223911E-2</v>
      </c>
      <c r="E7" s="43">
        <v>-4.4361325241439542E-2</v>
      </c>
      <c r="F7" s="42">
        <v>-1.3727036284515205E-2</v>
      </c>
      <c r="G7" s="42">
        <v>1.2701082555377457E-2</v>
      </c>
      <c r="H7" s="42">
        <v>1.0180255510867349E-3</v>
      </c>
      <c r="I7" s="43">
        <v>8.6476641645004092E-3</v>
      </c>
    </row>
    <row r="8" spans="1:12" x14ac:dyDescent="0.3">
      <c r="A8" s="280"/>
      <c r="B8" s="211">
        <v>6</v>
      </c>
      <c r="C8" s="42">
        <v>-1.195360555558049E-2</v>
      </c>
      <c r="D8" s="42">
        <v>6.2213387644571301E-2</v>
      </c>
      <c r="E8" s="43">
        <v>-4.0112499123922181E-2</v>
      </c>
      <c r="F8" s="42">
        <v>-1.425190667813634E-2</v>
      </c>
      <c r="G8" s="42">
        <v>1.3286680942018098E-2</v>
      </c>
      <c r="H8" s="42">
        <v>1.0153138596055811E-3</v>
      </c>
      <c r="I8" s="43">
        <v>1.0197371088555968E-2</v>
      </c>
    </row>
    <row r="9" spans="1:12" x14ac:dyDescent="0.3">
      <c r="A9" s="280"/>
      <c r="B9" s="211">
        <v>7</v>
      </c>
      <c r="C9" s="42">
        <v>-7.6978237915210071E-3</v>
      </c>
      <c r="D9" s="42">
        <v>6.3817593705780246E-2</v>
      </c>
      <c r="E9" s="43">
        <v>-4.5381655661641082E-2</v>
      </c>
      <c r="F9" s="42">
        <v>-1.2438711418053309E-2</v>
      </c>
      <c r="G9" s="42">
        <v>1.3114195098428044E-2</v>
      </c>
      <c r="H9" s="42">
        <v>9.9805826235597008E-4</v>
      </c>
      <c r="I9" s="43">
        <v>1.241165619534886E-2</v>
      </c>
    </row>
    <row r="10" spans="1:12" x14ac:dyDescent="0.3">
      <c r="A10" s="280"/>
      <c r="B10" s="211">
        <v>8</v>
      </c>
      <c r="C10" s="42">
        <v>-1.2848596041926336E-2</v>
      </c>
      <c r="D10" s="42">
        <v>6.1557223419983327E-2</v>
      </c>
      <c r="E10" s="43">
        <v>-5.6906986842229036E-2</v>
      </c>
      <c r="F10" s="42">
        <v>-1.3409031639892906E-2</v>
      </c>
      <c r="G10" s="42">
        <v>1.8901802203929372E-2</v>
      </c>
      <c r="H10" s="42">
        <v>1.4124211708267465E-3</v>
      </c>
      <c r="I10" s="43">
        <v>-1.2931677293088291E-3</v>
      </c>
    </row>
    <row r="11" spans="1:12" x14ac:dyDescent="0.3">
      <c r="A11" s="280"/>
      <c r="B11" s="211">
        <v>9</v>
      </c>
      <c r="C11" s="42">
        <v>-4.2410797510824161E-2</v>
      </c>
      <c r="D11" s="42">
        <v>6.2716065890269526E-2</v>
      </c>
      <c r="E11" s="43">
        <v>-6.1323133588765538E-2</v>
      </c>
      <c r="F11" s="42">
        <v>-1.4230740840290601E-2</v>
      </c>
      <c r="G11" s="42">
        <v>1.2385974895447502E-2</v>
      </c>
      <c r="H11" s="42">
        <v>8.9410909609098459E-4</v>
      </c>
      <c r="I11" s="43">
        <v>-4.1968522058072284E-2</v>
      </c>
    </row>
    <row r="12" spans="1:12" x14ac:dyDescent="0.3">
      <c r="A12" s="280"/>
      <c r="B12" s="211">
        <v>10</v>
      </c>
      <c r="C12" s="42">
        <v>-4.1403961723252891E-2</v>
      </c>
      <c r="D12" s="42">
        <v>6.5207264247386362E-2</v>
      </c>
      <c r="E12" s="43">
        <v>-5.6743142951767599E-2</v>
      </c>
      <c r="F12" s="42">
        <v>-1.3800987041252332E-2</v>
      </c>
      <c r="G12" s="42">
        <v>1.9805966079992011E-2</v>
      </c>
      <c r="H12" s="42">
        <v>1.3664134995793732E-3</v>
      </c>
      <c r="I12" s="43">
        <v>-2.5568447889315071E-2</v>
      </c>
    </row>
    <row r="13" spans="1:12" x14ac:dyDescent="0.3">
      <c r="A13" s="280"/>
      <c r="B13" s="211">
        <v>11</v>
      </c>
      <c r="C13" s="42">
        <v>-2.6136655302309856E-2</v>
      </c>
      <c r="D13" s="42">
        <v>6.7717557309135298E-2</v>
      </c>
      <c r="E13" s="43">
        <v>-5.737696630516663E-2</v>
      </c>
      <c r="F13" s="42">
        <v>-1.4009055002923513E-2</v>
      </c>
      <c r="G13" s="42">
        <v>2.2472781721404961E-2</v>
      </c>
      <c r="H13" s="42">
        <v>1.5066137387540362E-3</v>
      </c>
      <c r="I13" s="43">
        <v>-5.8257238411057021E-3</v>
      </c>
    </row>
    <row r="14" spans="1:12" x14ac:dyDescent="0.3">
      <c r="A14" s="281"/>
      <c r="B14" s="211">
        <v>12</v>
      </c>
      <c r="C14" s="42">
        <v>-1.177086539823018E-2</v>
      </c>
      <c r="D14" s="42">
        <v>6.9032792713433447E-2</v>
      </c>
      <c r="E14" s="43">
        <v>-4.7756741699844209E-2</v>
      </c>
      <c r="F14" s="42">
        <v>-1.0942942624799119E-2</v>
      </c>
      <c r="G14" s="42">
        <v>2.9994936892059634E-2</v>
      </c>
      <c r="H14" s="42">
        <v>1.8560640469272565E-3</v>
      </c>
      <c r="I14" s="43">
        <v>3.0413243929546835E-2</v>
      </c>
    </row>
    <row r="15" spans="1:12" x14ac:dyDescent="0.3">
      <c r="A15" s="282">
        <v>2019</v>
      </c>
      <c r="B15" s="211">
        <v>1</v>
      </c>
      <c r="C15" s="42">
        <v>-2.5242890961258001E-2</v>
      </c>
      <c r="D15" s="42">
        <v>7.1511885227344488E-2</v>
      </c>
      <c r="E15" s="43">
        <v>-7.3042721966732407E-2</v>
      </c>
      <c r="F15" s="42">
        <v>-9.9698551195757552E-3</v>
      </c>
      <c r="G15" s="42">
        <v>2.885817043453202E-2</v>
      </c>
      <c r="H15" s="42">
        <v>1.960360457772062E-3</v>
      </c>
      <c r="I15" s="43">
        <v>-5.9250519279175967E-3</v>
      </c>
    </row>
    <row r="16" spans="1:12" x14ac:dyDescent="0.3">
      <c r="A16" s="282"/>
      <c r="B16" s="211">
        <v>2</v>
      </c>
      <c r="C16" s="42">
        <v>-2.015895334514746E-2</v>
      </c>
      <c r="D16" s="42">
        <v>7.3195556200973594E-2</v>
      </c>
      <c r="E16" s="43">
        <v>-7.6471623103725239E-2</v>
      </c>
      <c r="F16" s="42">
        <v>-9.9160587686827097E-3</v>
      </c>
      <c r="G16" s="42">
        <v>2.6998151566263399E-2</v>
      </c>
      <c r="H16" s="42">
        <v>1.7900920695981296E-3</v>
      </c>
      <c r="I16" s="43">
        <v>-4.5628353807202829E-3</v>
      </c>
    </row>
    <row r="17" spans="1:9" x14ac:dyDescent="0.3">
      <c r="A17" s="282"/>
      <c r="B17" s="211">
        <v>3</v>
      </c>
      <c r="C17" s="42">
        <v>-2.8175028652088905E-2</v>
      </c>
      <c r="D17" s="42">
        <v>7.6148309435239203E-2</v>
      </c>
      <c r="E17" s="43">
        <v>-7.7683596315998291E-2</v>
      </c>
      <c r="F17" s="42">
        <v>-9.5056856964521041E-3</v>
      </c>
      <c r="G17" s="42">
        <v>2.9869338804185314E-2</v>
      </c>
      <c r="H17" s="42">
        <v>1.9401101726333493E-3</v>
      </c>
      <c r="I17" s="43">
        <v>-7.4065522524814293E-3</v>
      </c>
    </row>
    <row r="18" spans="1:9" x14ac:dyDescent="0.3">
      <c r="A18" s="282"/>
      <c r="B18" s="211">
        <v>4</v>
      </c>
      <c r="C18" s="42">
        <v>-2.831560113401297E-2</v>
      </c>
      <c r="D18" s="42">
        <v>7.6946567588951784E-2</v>
      </c>
      <c r="E18" s="43">
        <v>-7.6185145483472036E-2</v>
      </c>
      <c r="F18" s="42">
        <v>-9.0065503840898072E-3</v>
      </c>
      <c r="G18" s="42">
        <v>2.4457760371883637E-2</v>
      </c>
      <c r="H18" s="42">
        <v>1.550542437464348E-3</v>
      </c>
      <c r="I18" s="43">
        <v>-1.0552426603275048E-2</v>
      </c>
    </row>
    <row r="19" spans="1:9" x14ac:dyDescent="0.3">
      <c r="A19" s="282"/>
      <c r="B19" s="211">
        <v>5</v>
      </c>
      <c r="C19" s="42">
        <v>-1.9676387169411405E-2</v>
      </c>
      <c r="D19" s="42">
        <v>7.92963388721699E-2</v>
      </c>
      <c r="E19" s="43">
        <v>-7.3828691822351439E-2</v>
      </c>
      <c r="F19" s="42">
        <v>-8.8611377301057292E-3</v>
      </c>
      <c r="G19" s="42">
        <v>2.5049583989078694E-2</v>
      </c>
      <c r="H19" s="42">
        <v>1.5322254309818139E-3</v>
      </c>
      <c r="I19" s="43">
        <v>3.5119315703618331E-3</v>
      </c>
    </row>
    <row r="20" spans="1:9" x14ac:dyDescent="0.3">
      <c r="A20" s="282"/>
      <c r="B20" s="211">
        <v>6</v>
      </c>
      <c r="C20" s="42">
        <v>-1.3267490314570887E-2</v>
      </c>
      <c r="D20" s="42">
        <v>8.4971585433239377E-2</v>
      </c>
      <c r="E20" s="43">
        <v>-7.6492889934660455E-2</v>
      </c>
      <c r="F20" s="42">
        <v>-8.0048973322195457E-3</v>
      </c>
      <c r="G20" s="42">
        <v>1.7598573689715548E-2</v>
      </c>
      <c r="H20" s="42">
        <v>1.0950247021394213E-3</v>
      </c>
      <c r="I20" s="43">
        <v>5.899906243643456E-3</v>
      </c>
    </row>
    <row r="21" spans="1:9" x14ac:dyDescent="0.3">
      <c r="A21" s="282"/>
      <c r="B21" s="211">
        <v>7</v>
      </c>
      <c r="C21" s="42">
        <v>-2.1241346333818679E-2</v>
      </c>
      <c r="D21" s="42">
        <v>8.9741914488611213E-2</v>
      </c>
      <c r="E21" s="43">
        <v>-7.0354455367318047E-2</v>
      </c>
      <c r="F21" s="42">
        <v>-7.9190496465369655E-3</v>
      </c>
      <c r="G21" s="42">
        <v>1.6726612122445323E-2</v>
      </c>
      <c r="H21" s="42">
        <v>9.9557595832746714E-4</v>
      </c>
      <c r="I21" s="43">
        <v>7.9492512217103142E-3</v>
      </c>
    </row>
    <row r="22" spans="1:9" x14ac:dyDescent="0.3">
      <c r="A22" s="282"/>
      <c r="B22" s="211">
        <v>8</v>
      </c>
      <c r="C22" s="42">
        <v>-1.61E-2</v>
      </c>
      <c r="D22" s="42">
        <v>9.3399999999999997E-2</v>
      </c>
      <c r="E22" s="42">
        <v>-6.5000000000000002E-2</v>
      </c>
      <c r="F22" s="42">
        <v>-7.4999999999999997E-3</v>
      </c>
      <c r="G22" s="42">
        <v>1.0500000000000001E-2</v>
      </c>
      <c r="H22" s="42">
        <v>5.9999999999999995E-4</v>
      </c>
      <c r="I22" s="42">
        <v>1.6E-2</v>
      </c>
    </row>
    <row r="23" spans="1:9" x14ac:dyDescent="0.3">
      <c r="A23" s="282"/>
      <c r="B23" s="211">
        <v>9</v>
      </c>
      <c r="C23" s="42">
        <v>6.3E-3</v>
      </c>
      <c r="D23" s="42">
        <v>9.5799999999999996E-2</v>
      </c>
      <c r="E23" s="42">
        <v>-0.05</v>
      </c>
      <c r="F23" s="42">
        <v>-6.4000000000000003E-3</v>
      </c>
      <c r="G23" s="42">
        <v>1.1299999999999999E-2</v>
      </c>
      <c r="H23" s="42">
        <v>5.9999999999999995E-4</v>
      </c>
      <c r="I23" s="42">
        <v>5.7000000000000002E-2</v>
      </c>
    </row>
    <row r="24" spans="1:9" x14ac:dyDescent="0.3">
      <c r="A24" s="282"/>
      <c r="B24" s="211">
        <v>10</v>
      </c>
      <c r="C24" s="42">
        <v>3.3999999999999998E-3</v>
      </c>
      <c r="D24" s="42">
        <v>9.9599999999999994E-2</v>
      </c>
      <c r="E24" s="42">
        <v>-0.05</v>
      </c>
      <c r="F24" s="42">
        <v>-5.8999999999999999E-3</v>
      </c>
      <c r="G24" s="42">
        <v>8.8000000000000005E-3</v>
      </c>
      <c r="H24" s="42">
        <v>5.0000000000000001E-4</v>
      </c>
      <c r="I24" s="42">
        <v>5.7000000000000002E-2</v>
      </c>
    </row>
    <row r="25" spans="1:9" x14ac:dyDescent="0.3">
      <c r="A25" s="282"/>
      <c r="B25" s="211">
        <v>11</v>
      </c>
      <c r="C25" s="42">
        <v>5.4701109657052062E-3</v>
      </c>
      <c r="D25" s="42">
        <v>0.10415127086369352</v>
      </c>
      <c r="E25" s="42">
        <v>-4.9383053079043747E-2</v>
      </c>
      <c r="F25" s="42">
        <v>-4.5029494965744274E-3</v>
      </c>
      <c r="G25" s="42">
        <v>6.4027634030630887E-3</v>
      </c>
      <c r="H25" s="42">
        <v>3.8179551916185509E-4</v>
      </c>
      <c r="I25" s="42">
        <v>6.2519938176005499E-2</v>
      </c>
    </row>
    <row r="26" spans="1:9" x14ac:dyDescent="0.3">
      <c r="A26" s="282"/>
      <c r="B26" s="211">
        <v>12</v>
      </c>
      <c r="C26" s="42">
        <v>2.2025627715256575E-3</v>
      </c>
      <c r="D26" s="42">
        <v>0.10973033748546028</v>
      </c>
      <c r="E26" s="42">
        <v>-4.6301766725742648E-2</v>
      </c>
      <c r="F26" s="42">
        <v>-5.9157986285863686E-3</v>
      </c>
      <c r="G26" s="42">
        <v>-7.0950868374380319E-4</v>
      </c>
      <c r="H26" s="42">
        <v>-3.1119907372575003E-5</v>
      </c>
      <c r="I26" s="42">
        <v>5.8974706311540531E-2</v>
      </c>
    </row>
    <row r="27" spans="1:9" x14ac:dyDescent="0.3">
      <c r="A27" s="282">
        <v>2020</v>
      </c>
      <c r="B27" s="211">
        <v>1</v>
      </c>
      <c r="C27" s="42">
        <v>9.8582639982531823E-3</v>
      </c>
      <c r="D27" s="42">
        <v>0.1172174086510424</v>
      </c>
      <c r="E27" s="42">
        <v>-2.4871551943886266E-2</v>
      </c>
      <c r="F27" s="42">
        <v>-5.7369107133662207E-3</v>
      </c>
      <c r="G27" s="42">
        <v>0</v>
      </c>
      <c r="H27" s="42">
        <v>0</v>
      </c>
      <c r="I27" s="42">
        <v>9.6467209992043099E-2</v>
      </c>
    </row>
    <row r="28" spans="1:9" x14ac:dyDescent="0.3">
      <c r="A28" s="282"/>
      <c r="B28" s="211">
        <v>2</v>
      </c>
      <c r="C28" s="42">
        <v>1.0297247866406681E-2</v>
      </c>
      <c r="D28" s="42">
        <v>0.11972357998753741</v>
      </c>
      <c r="E28" s="42">
        <v>-2.1885154350194187E-2</v>
      </c>
      <c r="F28" s="42">
        <v>-5.4195049088537877E-3</v>
      </c>
      <c r="G28" s="42">
        <v>2.6882533016082586E-3</v>
      </c>
      <c r="H28" s="42">
        <v>1.1325930933913984E-4</v>
      </c>
      <c r="I28" s="42">
        <v>0.10551768120584351</v>
      </c>
    </row>
    <row r="29" spans="1:9" x14ac:dyDescent="0.3">
      <c r="A29" s="282"/>
      <c r="B29" s="211">
        <v>3</v>
      </c>
      <c r="C29" s="42">
        <v>2.5820935935537248E-2</v>
      </c>
      <c r="D29" s="42">
        <v>0.11879610054250826</v>
      </c>
      <c r="E29" s="42">
        <v>-2.2704657415427029E-2</v>
      </c>
      <c r="F29" s="42">
        <v>-5.1661614751302648E-3</v>
      </c>
      <c r="G29" s="42">
        <v>2.8927951623347346E-2</v>
      </c>
      <c r="H29" s="42">
        <v>1.2220574658117613E-3</v>
      </c>
      <c r="I29" s="42">
        <v>0.14689622667664731</v>
      </c>
    </row>
    <row r="30" spans="1:9" x14ac:dyDescent="0.3">
      <c r="A30" s="282"/>
      <c r="B30" s="211">
        <v>4</v>
      </c>
      <c r="C30" s="42">
        <v>2.3555123321442634E-2</v>
      </c>
      <c r="D30" s="42">
        <v>9.9589553263946543E-2</v>
      </c>
      <c r="E30" s="42">
        <v>-1.9635332431665074E-2</v>
      </c>
      <c r="F30" s="42">
        <v>-4.8498227135973671E-3</v>
      </c>
      <c r="G30" s="42">
        <v>1.8800690814404431E-2</v>
      </c>
      <c r="H30" s="42">
        <v>7.8048840541991365E-4</v>
      </c>
      <c r="I30" s="42">
        <v>0.11824070065995108</v>
      </c>
    </row>
    <row r="31" spans="1:9" x14ac:dyDescent="0.3">
      <c r="A31" s="11"/>
      <c r="B31" s="96"/>
      <c r="C31" s="20"/>
      <c r="D31" s="20"/>
      <c r="E31" s="20"/>
      <c r="F31" s="20"/>
      <c r="G31" s="20"/>
      <c r="H31" s="20"/>
      <c r="I31" s="19"/>
    </row>
    <row r="32" spans="1:9" x14ac:dyDescent="0.3">
      <c r="A32" s="11"/>
      <c r="B32" s="11"/>
      <c r="C32" s="20"/>
      <c r="D32" s="20"/>
      <c r="E32" s="20"/>
      <c r="F32" s="20"/>
      <c r="G32" s="20"/>
      <c r="H32" s="11"/>
      <c r="I32" s="20"/>
    </row>
    <row r="33" spans="1:12" x14ac:dyDescent="0.3">
      <c r="A33" s="11"/>
      <c r="B33" s="11"/>
      <c r="C33" s="20"/>
      <c r="D33" s="20"/>
      <c r="E33" s="20"/>
      <c r="F33" s="20"/>
      <c r="G33" s="20"/>
      <c r="H33" s="11"/>
      <c r="I33" s="20"/>
    </row>
    <row r="34" spans="1:12" x14ac:dyDescent="0.3">
      <c r="A34" s="11"/>
      <c r="B34" s="11"/>
      <c r="C34" s="20"/>
      <c r="D34" s="20"/>
      <c r="E34" s="20"/>
      <c r="F34" s="20"/>
      <c r="G34" s="20"/>
      <c r="H34" s="11"/>
      <c r="I34" s="20"/>
    </row>
    <row r="35" spans="1:12" x14ac:dyDescent="0.3">
      <c r="A35" s="11"/>
      <c r="B35" s="11"/>
      <c r="C35" s="20"/>
      <c r="D35" s="20"/>
      <c r="E35" s="20"/>
      <c r="F35" s="20"/>
      <c r="G35" s="20"/>
      <c r="H35" s="20"/>
      <c r="I35" s="19"/>
    </row>
    <row r="36" spans="1:12" x14ac:dyDescent="0.3">
      <c r="A36" s="11"/>
      <c r="B36" s="11"/>
      <c r="C36" s="20"/>
      <c r="D36" s="20"/>
      <c r="E36" s="20"/>
      <c r="F36" s="20"/>
      <c r="G36" s="20"/>
      <c r="H36" s="20"/>
      <c r="I36" s="19"/>
    </row>
    <row r="37" spans="1:12" x14ac:dyDescent="0.3">
      <c r="A37" s="11"/>
      <c r="B37" s="11"/>
      <c r="C37" s="20"/>
      <c r="D37" s="20"/>
      <c r="E37" s="20"/>
      <c r="F37" s="20"/>
      <c r="G37" s="20"/>
      <c r="H37" s="20"/>
      <c r="I37" s="19"/>
    </row>
    <row r="38" spans="1:12" x14ac:dyDescent="0.3">
      <c r="A38" s="11"/>
      <c r="B38" s="11"/>
      <c r="C38" s="20"/>
      <c r="D38" s="20"/>
      <c r="E38" s="20"/>
      <c r="F38" s="20"/>
      <c r="G38" s="20"/>
      <c r="H38" s="20"/>
      <c r="I38" s="19"/>
    </row>
    <row r="39" spans="1:12" x14ac:dyDescent="0.3">
      <c r="A39" s="11"/>
      <c r="B39" s="11"/>
      <c r="C39" s="20"/>
      <c r="D39" s="20"/>
      <c r="E39" s="20"/>
      <c r="F39" s="20"/>
      <c r="G39" s="20"/>
      <c r="H39" s="20"/>
      <c r="I39" s="19"/>
    </row>
    <row r="40" spans="1:12" x14ac:dyDescent="0.3">
      <c r="A40" s="11"/>
      <c r="B40" s="11"/>
      <c r="C40" s="20"/>
      <c r="D40" s="20"/>
      <c r="E40" s="20"/>
      <c r="F40" s="11"/>
      <c r="G40" s="11"/>
      <c r="H40" s="11"/>
      <c r="I40" s="19"/>
    </row>
    <row r="41" spans="1:12" x14ac:dyDescent="0.3">
      <c r="A41" s="11"/>
      <c r="B41" s="11"/>
      <c r="C41" s="20"/>
      <c r="D41" s="20"/>
      <c r="E41" s="20"/>
      <c r="F41" s="11"/>
      <c r="G41" s="11"/>
      <c r="H41" s="11"/>
      <c r="I41" s="19"/>
    </row>
    <row r="42" spans="1:12" ht="15.6" x14ac:dyDescent="0.3">
      <c r="A42" s="228" t="s">
        <v>74</v>
      </c>
      <c r="B42" s="228"/>
      <c r="C42" s="228"/>
    </row>
    <row r="43" spans="1:12" ht="15.6" x14ac:dyDescent="0.3">
      <c r="A43" s="229" t="s">
        <v>122</v>
      </c>
      <c r="B43" s="229"/>
      <c r="C43" s="229"/>
      <c r="I43" s="230" t="s">
        <v>0</v>
      </c>
      <c r="J43" s="230"/>
      <c r="K43" s="230"/>
      <c r="L43" s="230"/>
    </row>
  </sheetData>
  <mergeCells count="7">
    <mergeCell ref="A1:L1"/>
    <mergeCell ref="A42:C42"/>
    <mergeCell ref="A43:C43"/>
    <mergeCell ref="I43:L43"/>
    <mergeCell ref="A3:A14"/>
    <mergeCell ref="A15:A26"/>
    <mergeCell ref="A27:A30"/>
  </mergeCells>
  <hyperlinks>
    <hyperlink ref="I43:L43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5.44140625" customWidth="1"/>
    <col min="4" max="4" width="14" customWidth="1"/>
    <col min="5" max="5" width="15.5546875" customWidth="1"/>
    <col min="6" max="6" width="14" customWidth="1"/>
    <col min="7" max="7" width="12.33203125" customWidth="1"/>
  </cols>
  <sheetData>
    <row r="1" spans="1:13" ht="15.6" x14ac:dyDescent="0.3">
      <c r="A1" s="228" t="s">
        <v>225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38" t="s">
        <v>72</v>
      </c>
      <c r="B2" s="38" t="s">
        <v>107</v>
      </c>
      <c r="C2" s="50" t="s">
        <v>145</v>
      </c>
      <c r="D2" s="50" t="s">
        <v>144</v>
      </c>
      <c r="E2" s="50" t="s">
        <v>143</v>
      </c>
      <c r="F2" s="50" t="s">
        <v>142</v>
      </c>
    </row>
    <row r="3" spans="1:13" x14ac:dyDescent="0.3">
      <c r="A3" s="239">
        <v>2018</v>
      </c>
      <c r="B3" s="211">
        <v>1</v>
      </c>
      <c r="C3" s="51">
        <v>0.13046056937444239</v>
      </c>
      <c r="D3" s="51">
        <v>0.15397309045301527</v>
      </c>
      <c r="E3" s="51">
        <v>0.25176596848733462</v>
      </c>
      <c r="F3" s="51">
        <v>0.19253346958409698</v>
      </c>
    </row>
    <row r="4" spans="1:13" x14ac:dyDescent="0.3">
      <c r="A4" s="240"/>
      <c r="B4" s="211">
        <v>2</v>
      </c>
      <c r="C4" s="51">
        <v>0.12998562747715525</v>
      </c>
      <c r="D4" s="51">
        <v>0.12510518117760405</v>
      </c>
      <c r="E4" s="51">
        <v>0.21064200795738336</v>
      </c>
      <c r="F4" s="51">
        <v>0.19117619563710178</v>
      </c>
    </row>
    <row r="5" spans="1:13" x14ac:dyDescent="0.3">
      <c r="A5" s="240"/>
      <c r="B5" s="211">
        <v>3</v>
      </c>
      <c r="C5" s="51">
        <v>0.1252180575685069</v>
      </c>
      <c r="D5" s="51">
        <v>0.14241122271020454</v>
      </c>
      <c r="E5" s="51">
        <v>0.22422271649951231</v>
      </c>
      <c r="F5" s="51">
        <v>0.19300660921973165</v>
      </c>
    </row>
    <row r="6" spans="1:13" x14ac:dyDescent="0.3">
      <c r="A6" s="240"/>
      <c r="B6" s="211">
        <v>4</v>
      </c>
      <c r="C6" s="51">
        <v>0.12398831838544198</v>
      </c>
      <c r="D6" s="51">
        <v>0.11531714280089984</v>
      </c>
      <c r="E6" s="51">
        <v>0.21690291394676411</v>
      </c>
      <c r="F6" s="51">
        <v>0.19302925176217978</v>
      </c>
    </row>
    <row r="7" spans="1:13" x14ac:dyDescent="0.3">
      <c r="A7" s="240"/>
      <c r="B7" s="211">
        <v>5</v>
      </c>
      <c r="C7" s="51">
        <v>0.12317575201492012</v>
      </c>
      <c r="D7" s="51">
        <v>0.13971795246466262</v>
      </c>
      <c r="E7" s="51">
        <v>0.20202711696300585</v>
      </c>
      <c r="F7" s="51">
        <v>0.19112287626509467</v>
      </c>
    </row>
    <row r="8" spans="1:13" x14ac:dyDescent="0.3">
      <c r="A8" s="240"/>
      <c r="B8" s="211">
        <v>6</v>
      </c>
      <c r="C8" s="51">
        <v>0.1242532914507412</v>
      </c>
      <c r="D8" s="51">
        <v>0.13163504954062513</v>
      </c>
      <c r="E8" s="51">
        <v>0.19642463786593323</v>
      </c>
      <c r="F8" s="51">
        <v>0.19048473104592067</v>
      </c>
    </row>
    <row r="9" spans="1:13" x14ac:dyDescent="0.3">
      <c r="A9" s="240"/>
      <c r="B9" s="211">
        <v>7</v>
      </c>
      <c r="C9" s="51">
        <v>0.12119999999999999</v>
      </c>
      <c r="D9" s="51">
        <v>0.1318</v>
      </c>
      <c r="E9" s="51">
        <v>0.188</v>
      </c>
      <c r="F9" s="51">
        <v>0.18350000000000002</v>
      </c>
    </row>
    <row r="10" spans="1:13" x14ac:dyDescent="0.3">
      <c r="A10" s="240"/>
      <c r="B10" s="211">
        <v>8</v>
      </c>
      <c r="C10" s="51">
        <v>0.121</v>
      </c>
      <c r="D10" s="51">
        <v>0.1241</v>
      </c>
      <c r="E10" s="51">
        <v>0.2127</v>
      </c>
      <c r="F10" s="51">
        <v>0.17980000000000002</v>
      </c>
    </row>
    <row r="11" spans="1:13" x14ac:dyDescent="0.3">
      <c r="A11" s="240"/>
      <c r="B11" s="211">
        <v>9</v>
      </c>
      <c r="C11" s="51">
        <v>0.1211</v>
      </c>
      <c r="D11" s="51">
        <v>0.1258</v>
      </c>
      <c r="E11" s="51">
        <v>0.19269999999999998</v>
      </c>
      <c r="F11" s="51">
        <v>0.17329999999999998</v>
      </c>
    </row>
    <row r="12" spans="1:13" x14ac:dyDescent="0.3">
      <c r="A12" s="240"/>
      <c r="B12" s="211">
        <v>10</v>
      </c>
      <c r="C12" s="51">
        <v>0.122</v>
      </c>
      <c r="D12" s="51">
        <v>0.1439</v>
      </c>
      <c r="E12" s="51">
        <v>0.19109999999999999</v>
      </c>
      <c r="F12" s="51">
        <v>0.17050000000000001</v>
      </c>
    </row>
    <row r="13" spans="1:13" x14ac:dyDescent="0.3">
      <c r="A13" s="240"/>
      <c r="B13" s="211">
        <v>11</v>
      </c>
      <c r="C13" s="51">
        <v>0.1226</v>
      </c>
      <c r="D13" s="51">
        <v>0.13750000000000001</v>
      </c>
      <c r="E13" s="51">
        <v>0.19030000000000002</v>
      </c>
      <c r="F13" s="51">
        <v>0.16899999999999998</v>
      </c>
    </row>
    <row r="14" spans="1:13" x14ac:dyDescent="0.3">
      <c r="A14" s="241"/>
      <c r="B14" s="211">
        <v>12</v>
      </c>
      <c r="C14" s="51">
        <v>0.12689999999999999</v>
      </c>
      <c r="D14" s="51">
        <v>9.2399999999999996E-2</v>
      </c>
      <c r="E14" s="51">
        <v>0.21510000000000001</v>
      </c>
      <c r="F14" s="51">
        <v>0.1668</v>
      </c>
    </row>
    <row r="15" spans="1:13" x14ac:dyDescent="0.3">
      <c r="A15" s="238">
        <v>2019</v>
      </c>
      <c r="B15" s="211">
        <v>1</v>
      </c>
      <c r="C15" s="51">
        <v>0.12300000000000001</v>
      </c>
      <c r="D15" s="51">
        <v>0.13789999999999999</v>
      </c>
      <c r="E15" s="51">
        <v>0.20469999999999999</v>
      </c>
      <c r="F15" s="51">
        <v>0.1812</v>
      </c>
    </row>
    <row r="16" spans="1:13" x14ac:dyDescent="0.3">
      <c r="A16" s="238"/>
      <c r="B16" s="211">
        <v>2</v>
      </c>
      <c r="C16" s="51">
        <v>0.1211</v>
      </c>
      <c r="D16" s="51">
        <v>0.13539999999999999</v>
      </c>
      <c r="E16" s="51">
        <v>0.2024</v>
      </c>
      <c r="F16" s="51">
        <v>0.1794</v>
      </c>
    </row>
    <row r="17" spans="1:10" x14ac:dyDescent="0.3">
      <c r="A17" s="238"/>
      <c r="B17" s="211">
        <v>3</v>
      </c>
      <c r="C17" s="51">
        <v>0.1207</v>
      </c>
      <c r="D17" s="51">
        <v>0.11449999999999999</v>
      </c>
      <c r="E17" s="51">
        <v>0.20749999999999999</v>
      </c>
      <c r="F17" s="51">
        <v>0.1744</v>
      </c>
    </row>
    <row r="18" spans="1:10" x14ac:dyDescent="0.3">
      <c r="A18" s="238"/>
      <c r="B18" s="211">
        <v>4</v>
      </c>
      <c r="C18" s="51">
        <v>0.1186</v>
      </c>
      <c r="D18" s="51">
        <v>0.13150000000000001</v>
      </c>
      <c r="E18" s="51">
        <v>0.18960000000000002</v>
      </c>
      <c r="F18" s="51">
        <v>0.18469999999999998</v>
      </c>
    </row>
    <row r="19" spans="1:10" x14ac:dyDescent="0.3">
      <c r="A19" s="238"/>
      <c r="B19" s="211">
        <v>5</v>
      </c>
      <c r="C19" s="52">
        <v>0.11890000000000001</v>
      </c>
      <c r="D19" s="52">
        <v>0.1177</v>
      </c>
      <c r="E19" s="52">
        <v>0.19390000000000002</v>
      </c>
      <c r="F19" s="52">
        <v>0.17989999999999998</v>
      </c>
    </row>
    <row r="20" spans="1:10" x14ac:dyDescent="0.3">
      <c r="A20" s="238"/>
      <c r="B20" s="211">
        <v>6</v>
      </c>
      <c r="C20" s="52">
        <v>0.1174</v>
      </c>
      <c r="D20" s="52">
        <v>0.115</v>
      </c>
      <c r="E20" s="52">
        <v>0.19359999999999999</v>
      </c>
      <c r="F20" s="52">
        <v>0.17069999999999999</v>
      </c>
    </row>
    <row r="21" spans="1:10" x14ac:dyDescent="0.3">
      <c r="A21" s="238"/>
      <c r="B21" s="211">
        <v>7</v>
      </c>
      <c r="C21" s="52">
        <v>0.11840000000000001</v>
      </c>
      <c r="D21" s="52">
        <v>0.12770000000000001</v>
      </c>
      <c r="E21" s="52">
        <v>0.17989999999999998</v>
      </c>
      <c r="F21" s="52">
        <v>0.19020000000000001</v>
      </c>
    </row>
    <row r="22" spans="1:10" x14ac:dyDescent="0.3">
      <c r="A22" s="238"/>
      <c r="B22" s="211">
        <v>8</v>
      </c>
      <c r="C22" s="52">
        <v>0.1162</v>
      </c>
      <c r="D22" s="52">
        <v>0.13350000000000001</v>
      </c>
      <c r="E22" s="52">
        <v>0.18659999999999999</v>
      </c>
      <c r="F22" s="52">
        <v>0.18759999999999999</v>
      </c>
    </row>
    <row r="23" spans="1:10" x14ac:dyDescent="0.3">
      <c r="A23" s="238"/>
      <c r="B23" s="211">
        <v>9</v>
      </c>
      <c r="C23" s="52">
        <v>0.1186</v>
      </c>
      <c r="D23" s="52">
        <v>0.1119</v>
      </c>
      <c r="E23" s="52">
        <v>0.18659999999999999</v>
      </c>
      <c r="F23" s="52">
        <v>0.18329999999999999</v>
      </c>
    </row>
    <row r="24" spans="1:10" x14ac:dyDescent="0.3">
      <c r="A24" s="238"/>
      <c r="B24" s="211">
        <v>10</v>
      </c>
      <c r="C24" s="52">
        <v>0.11840000000000001</v>
      </c>
      <c r="D24" s="52">
        <v>0.12909999999999999</v>
      </c>
      <c r="E24" s="52">
        <v>0.19939999999999999</v>
      </c>
      <c r="F24" s="52">
        <v>0.1782</v>
      </c>
      <c r="G24" s="182"/>
      <c r="H24" s="182"/>
      <c r="I24" s="182"/>
      <c r="J24" s="182"/>
    </row>
    <row r="25" spans="1:10" x14ac:dyDescent="0.3">
      <c r="A25" s="238"/>
      <c r="B25" s="211">
        <v>11</v>
      </c>
      <c r="C25" s="52">
        <v>0.1201</v>
      </c>
      <c r="D25" s="52">
        <v>0.1338</v>
      </c>
      <c r="E25" s="52">
        <v>0.19320000000000001</v>
      </c>
      <c r="F25" s="52">
        <v>0.16789999999999999</v>
      </c>
      <c r="G25" s="97"/>
      <c r="H25" s="97"/>
      <c r="I25" s="97"/>
      <c r="J25" s="97"/>
    </row>
    <row r="26" spans="1:10" x14ac:dyDescent="0.3">
      <c r="A26" s="238"/>
      <c r="B26" s="211">
        <v>12</v>
      </c>
      <c r="C26" s="52">
        <v>0.11890000000000001</v>
      </c>
      <c r="D26" s="52">
        <v>0.13070000000000001</v>
      </c>
      <c r="E26" s="52">
        <v>0.1832</v>
      </c>
      <c r="F26" s="52">
        <v>0.16639999999999999</v>
      </c>
      <c r="G26" s="97"/>
      <c r="H26" s="97"/>
      <c r="I26" s="97"/>
      <c r="J26" s="97"/>
    </row>
    <row r="27" spans="1:10" x14ac:dyDescent="0.3">
      <c r="A27" s="238">
        <v>2020</v>
      </c>
      <c r="B27" s="211">
        <v>1</v>
      </c>
      <c r="C27" s="52">
        <v>0.11749999999999999</v>
      </c>
      <c r="D27" s="52">
        <v>0.154</v>
      </c>
      <c r="E27" s="52">
        <v>0.18309999999999998</v>
      </c>
      <c r="F27" s="52">
        <v>0.19020000000000001</v>
      </c>
      <c r="G27" s="97"/>
      <c r="H27" s="97"/>
      <c r="I27" s="97"/>
      <c r="J27" s="97"/>
    </row>
    <row r="28" spans="1:10" x14ac:dyDescent="0.3">
      <c r="A28" s="238"/>
      <c r="B28" s="211">
        <v>2</v>
      </c>
      <c r="C28" s="52">
        <v>0.1179</v>
      </c>
      <c r="D28" s="52">
        <v>0.1336</v>
      </c>
      <c r="E28" s="52">
        <v>0.19309999999999999</v>
      </c>
      <c r="F28" s="52">
        <v>0.1898</v>
      </c>
      <c r="G28" s="205"/>
      <c r="H28" s="205"/>
      <c r="I28" s="205"/>
      <c r="J28" s="205"/>
    </row>
    <row r="29" spans="1:10" x14ac:dyDescent="0.3">
      <c r="A29" s="238"/>
      <c r="B29" s="211">
        <v>3</v>
      </c>
      <c r="C29" s="52">
        <v>0.124</v>
      </c>
      <c r="D29" s="52">
        <v>0.13120000000000001</v>
      </c>
      <c r="E29" s="52">
        <v>0.19059999999999999</v>
      </c>
      <c r="F29" s="52">
        <v>0.1754</v>
      </c>
      <c r="G29" s="205"/>
      <c r="H29" s="206"/>
      <c r="I29" s="205"/>
      <c r="J29" s="205"/>
    </row>
    <row r="30" spans="1:10" x14ac:dyDescent="0.3">
      <c r="A30" s="238"/>
      <c r="B30" s="211">
        <v>4</v>
      </c>
      <c r="C30" s="52">
        <v>0.12</v>
      </c>
      <c r="D30" s="52">
        <v>0.13300000000000001</v>
      </c>
      <c r="E30" s="52">
        <v>0.21899999999999997</v>
      </c>
      <c r="F30" s="52">
        <v>0.14400000000000002</v>
      </c>
      <c r="G30" s="97"/>
    </row>
    <row r="32" spans="1:10" ht="15.6" x14ac:dyDescent="0.3">
      <c r="A32" s="228" t="s">
        <v>74</v>
      </c>
      <c r="B32" s="228"/>
      <c r="C32" s="228"/>
      <c r="D32" s="228"/>
    </row>
    <row r="33" spans="1:13" ht="15.6" x14ac:dyDescent="0.3">
      <c r="A33" s="229" t="s">
        <v>122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7">
    <mergeCell ref="A32:D32"/>
    <mergeCell ref="A33:D33"/>
    <mergeCell ref="J33:M33"/>
    <mergeCell ref="A1:M1"/>
    <mergeCell ref="A3:A14"/>
    <mergeCell ref="A15:A26"/>
    <mergeCell ref="A27:A30"/>
  </mergeCells>
  <hyperlinks>
    <hyperlink ref="J33:M33" location="Содержание!A1" display="Содержание"/>
  </hyperlinks>
  <pageMargins left="0.7" right="0.7" top="0.75" bottom="0.75" header="0.3" footer="0.3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2"/>
  <sheetViews>
    <sheetView showGridLines="0"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291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31" spans="1:13" ht="15.6" x14ac:dyDescent="0.3">
      <c r="A31" s="228" t="s">
        <v>74</v>
      </c>
      <c r="B31" s="228"/>
      <c r="C31" s="228"/>
      <c r="D31" s="228"/>
    </row>
    <row r="32" spans="1:13" ht="15.6" x14ac:dyDescent="0.3">
      <c r="A32" s="229" t="s">
        <v>91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4">
    <mergeCell ref="A31:D31"/>
    <mergeCell ref="A32:D32"/>
    <mergeCell ref="J32:M32"/>
    <mergeCell ref="A1:M1"/>
  </mergeCells>
  <hyperlinks>
    <hyperlink ref="J32:M32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6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32" t="s">
        <v>380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43.2" x14ac:dyDescent="0.3">
      <c r="A2" s="7" t="s">
        <v>72</v>
      </c>
      <c r="B2" s="7" t="s">
        <v>73</v>
      </c>
      <c r="C2" s="7" t="s">
        <v>110</v>
      </c>
      <c r="D2" s="7" t="s">
        <v>109</v>
      </c>
      <c r="E2" s="7" t="s">
        <v>108</v>
      </c>
    </row>
    <row r="3" spans="1:13" x14ac:dyDescent="0.3">
      <c r="A3" s="234">
        <v>2017</v>
      </c>
      <c r="B3" s="75">
        <v>1</v>
      </c>
      <c r="C3" s="8">
        <v>7.0000000000000007E-2</v>
      </c>
      <c r="D3" s="8">
        <v>2.9000000000000001E-2</v>
      </c>
      <c r="E3" s="8">
        <v>1.2999999999999999E-2</v>
      </c>
    </row>
    <row r="4" spans="1:13" x14ac:dyDescent="0.3">
      <c r="A4" s="235"/>
      <c r="B4" s="75">
        <v>2</v>
      </c>
      <c r="C4" s="8">
        <v>7.0000000000000007E-2</v>
      </c>
      <c r="D4" s="8">
        <v>2.1000000000000001E-2</v>
      </c>
      <c r="E4" s="8">
        <v>2.3E-2</v>
      </c>
    </row>
    <row r="5" spans="1:13" x14ac:dyDescent="0.3">
      <c r="A5" s="235"/>
      <c r="B5" s="75">
        <v>3</v>
      </c>
      <c r="C5" s="8">
        <v>6.9000000000000006E-2</v>
      </c>
      <c r="D5" s="8">
        <v>2.8000000000000001E-2</v>
      </c>
      <c r="E5" s="8">
        <v>2.5999999999999999E-2</v>
      </c>
    </row>
    <row r="6" spans="1:13" x14ac:dyDescent="0.3">
      <c r="A6" s="236"/>
      <c r="B6" s="75">
        <v>4</v>
      </c>
      <c r="C6" s="8">
        <v>6.8000000000000005E-2</v>
      </c>
      <c r="D6" s="8">
        <v>2.5000000000000001E-2</v>
      </c>
      <c r="E6" s="8">
        <v>0.01</v>
      </c>
    </row>
    <row r="7" spans="1:13" x14ac:dyDescent="0.3">
      <c r="A7" s="234">
        <v>2018</v>
      </c>
      <c r="B7" s="75">
        <v>1</v>
      </c>
      <c r="C7" s="8">
        <v>6.9000000000000006E-2</v>
      </c>
      <c r="D7" s="8">
        <v>2.1999999999999999E-2</v>
      </c>
      <c r="E7" s="8">
        <v>2.1999999999999999E-2</v>
      </c>
    </row>
    <row r="8" spans="1:13" x14ac:dyDescent="0.3">
      <c r="A8" s="235"/>
      <c r="B8" s="75">
        <v>2</v>
      </c>
      <c r="C8" s="8">
        <v>6.9000000000000006E-2</v>
      </c>
      <c r="D8" s="8">
        <v>2.3E-2</v>
      </c>
      <c r="E8" s="8">
        <v>2.5999999999999999E-2</v>
      </c>
    </row>
    <row r="9" spans="1:13" x14ac:dyDescent="0.3">
      <c r="A9" s="235"/>
      <c r="B9" s="75">
        <v>3</v>
      </c>
      <c r="C9" s="8">
        <v>6.7000000000000004E-2</v>
      </c>
      <c r="D9" s="8">
        <v>1.9E-2</v>
      </c>
      <c r="E9" s="8">
        <v>2.5000000000000001E-2</v>
      </c>
    </row>
    <row r="10" spans="1:13" x14ac:dyDescent="0.3">
      <c r="A10" s="236"/>
      <c r="B10" s="75">
        <v>4</v>
      </c>
      <c r="C10" s="8">
        <v>6.5000000000000002E-2</v>
      </c>
      <c r="D10" s="8">
        <v>1.7000000000000001E-2</v>
      </c>
      <c r="E10" s="8">
        <v>2.8000000000000001E-2</v>
      </c>
    </row>
    <row r="11" spans="1:13" x14ac:dyDescent="0.3">
      <c r="A11" s="234">
        <v>2019</v>
      </c>
      <c r="B11" s="75">
        <v>1</v>
      </c>
      <c r="C11" s="8">
        <v>6.4000000000000001E-2</v>
      </c>
      <c r="D11" s="8">
        <v>1.7000000000000001E-2</v>
      </c>
      <c r="E11" s="8">
        <v>4.0000000000000001E-3</v>
      </c>
    </row>
    <row r="12" spans="1:13" x14ac:dyDescent="0.3">
      <c r="A12" s="235"/>
      <c r="B12" s="75">
        <v>2</v>
      </c>
      <c r="C12" s="8">
        <v>6.2E-2</v>
      </c>
      <c r="D12" s="8">
        <v>1.2999999999999999E-2</v>
      </c>
      <c r="E12" s="8">
        <v>1.0999999999999999E-2</v>
      </c>
    </row>
    <row r="13" spans="1:13" x14ac:dyDescent="0.3">
      <c r="A13" s="235"/>
      <c r="B13" s="75">
        <v>3</v>
      </c>
      <c r="C13" s="8">
        <v>0.06</v>
      </c>
      <c r="D13" s="8">
        <v>1.7000000000000001E-2</v>
      </c>
      <c r="E13" s="8">
        <v>1.4999999999999999E-2</v>
      </c>
    </row>
    <row r="14" spans="1:13" x14ac:dyDescent="0.3">
      <c r="A14" s="236"/>
      <c r="B14" s="75">
        <v>4</v>
      </c>
      <c r="C14" s="8">
        <v>0.06</v>
      </c>
      <c r="D14" s="8">
        <v>1.2E-2</v>
      </c>
      <c r="E14" s="8">
        <v>2.1000000000000001E-2</v>
      </c>
    </row>
    <row r="15" spans="1:13" x14ac:dyDescent="0.3">
      <c r="A15" s="234">
        <v>2020</v>
      </c>
      <c r="B15" s="75">
        <v>1</v>
      </c>
      <c r="C15" s="8">
        <v>-6.8000000000000005E-2</v>
      </c>
      <c r="D15" s="8">
        <v>-3.3000000000000002E-2</v>
      </c>
      <c r="E15" s="8">
        <v>1.7999999999999999E-2</v>
      </c>
    </row>
    <row r="16" spans="1:13" x14ac:dyDescent="0.3">
      <c r="A16" s="235"/>
      <c r="B16" s="75">
        <v>2</v>
      </c>
      <c r="C16" s="8">
        <v>0.01</v>
      </c>
      <c r="D16" s="8">
        <v>-0.14699999999999999</v>
      </c>
      <c r="E16" s="8">
        <v>-7.0000000000000007E-2</v>
      </c>
    </row>
    <row r="17" spans="1:13" x14ac:dyDescent="0.3">
      <c r="A17" s="235"/>
      <c r="B17" s="75">
        <v>3</v>
      </c>
      <c r="C17" s="8">
        <v>5.5E-2</v>
      </c>
      <c r="D17" s="8">
        <v>-7.5999999999999998E-2</v>
      </c>
      <c r="E17" s="8">
        <v>-0.06</v>
      </c>
    </row>
    <row r="18" spans="1:13" x14ac:dyDescent="0.3">
      <c r="A18" s="236"/>
      <c r="B18" s="75">
        <v>4</v>
      </c>
      <c r="C18" s="8">
        <v>0.06</v>
      </c>
      <c r="D18" s="8">
        <v>-5.8999999999999997E-2</v>
      </c>
      <c r="E18" s="8">
        <v>-0.05</v>
      </c>
    </row>
    <row r="19" spans="1:13" x14ac:dyDescent="0.3">
      <c r="A19" s="237">
        <v>2021</v>
      </c>
      <c r="B19" s="202">
        <v>1</v>
      </c>
      <c r="C19" s="8">
        <v>0.11600000000000001</v>
      </c>
      <c r="D19" s="8">
        <v>-8.0000000000000002E-3</v>
      </c>
      <c r="E19" s="8">
        <v>1.4999999999999999E-2</v>
      </c>
    </row>
    <row r="20" spans="1:13" x14ac:dyDescent="0.3">
      <c r="A20" s="237"/>
      <c r="B20" s="202">
        <v>2</v>
      </c>
      <c r="C20" s="8">
        <v>8.5000000000000006E-2</v>
      </c>
      <c r="D20" s="8">
        <v>0.14099999999999999</v>
      </c>
      <c r="E20" s="8">
        <v>0.05</v>
      </c>
    </row>
    <row r="21" spans="1:13" x14ac:dyDescent="0.3">
      <c r="A21" s="237"/>
      <c r="B21" s="202">
        <v>3</v>
      </c>
      <c r="C21" s="8">
        <v>6.3E-2</v>
      </c>
      <c r="D21" s="8">
        <v>6.3E-2</v>
      </c>
      <c r="E21" s="8">
        <v>4.8000000000000001E-2</v>
      </c>
    </row>
    <row r="22" spans="1:13" x14ac:dyDescent="0.3">
      <c r="A22" s="237"/>
      <c r="B22" s="202">
        <v>4</v>
      </c>
      <c r="C22" s="8">
        <v>5.8000000000000003E-2</v>
      </c>
      <c r="D22" s="8">
        <v>0.05</v>
      </c>
      <c r="E22" s="8">
        <v>3.9E-2</v>
      </c>
    </row>
    <row r="24" spans="1:13" ht="15.6" x14ac:dyDescent="0.3">
      <c r="A24" s="228" t="s">
        <v>74</v>
      </c>
      <c r="B24" s="228"/>
      <c r="C24" s="228"/>
      <c r="D24" s="228"/>
      <c r="E24" s="228"/>
    </row>
    <row r="25" spans="1:13" ht="32.25" customHeight="1" x14ac:dyDescent="0.3">
      <c r="A25" s="233" t="s">
        <v>111</v>
      </c>
      <c r="B25" s="233"/>
      <c r="C25" s="233"/>
      <c r="D25" s="233"/>
      <c r="E25" s="233"/>
      <c r="J25" s="230" t="s">
        <v>0</v>
      </c>
      <c r="K25" s="230"/>
      <c r="L25" s="230"/>
      <c r="M25" s="230"/>
    </row>
    <row r="37" spans="1:1" s="10" customFormat="1" x14ac:dyDescent="0.3">
      <c r="A37" s="10">
        <v>1</v>
      </c>
    </row>
    <row r="38" spans="1:1" s="10" customFormat="1" x14ac:dyDescent="0.3">
      <c r="A38" s="10">
        <v>2</v>
      </c>
    </row>
    <row r="39" spans="1:1" s="10" customFormat="1" x14ac:dyDescent="0.3">
      <c r="A39" s="10">
        <v>3</v>
      </c>
    </row>
    <row r="40" spans="1:1" s="10" customFormat="1" x14ac:dyDescent="0.3">
      <c r="A40" s="10">
        <v>4</v>
      </c>
    </row>
    <row r="41" spans="1:1" s="10" customFormat="1" x14ac:dyDescent="0.3">
      <c r="A41" s="10">
        <v>1</v>
      </c>
    </row>
    <row r="42" spans="1:1" s="10" customFormat="1" x14ac:dyDescent="0.3">
      <c r="A42" s="10">
        <v>2</v>
      </c>
    </row>
    <row r="43" spans="1:1" s="10" customFormat="1" x14ac:dyDescent="0.3">
      <c r="A43" s="10">
        <v>3</v>
      </c>
    </row>
    <row r="44" spans="1:1" s="10" customFormat="1" x14ac:dyDescent="0.3">
      <c r="A44" s="10">
        <v>4</v>
      </c>
    </row>
    <row r="45" spans="1:1" s="10" customFormat="1" x14ac:dyDescent="0.3">
      <c r="A45" s="10">
        <v>1</v>
      </c>
    </row>
    <row r="46" spans="1:1" s="10" customFormat="1" x14ac:dyDescent="0.3">
      <c r="A46" s="10">
        <v>2</v>
      </c>
    </row>
    <row r="47" spans="1:1" s="10" customFormat="1" x14ac:dyDescent="0.3">
      <c r="A47" s="10">
        <v>3</v>
      </c>
    </row>
    <row r="48" spans="1:1" s="10" customFormat="1" x14ac:dyDescent="0.3">
      <c r="A48" s="10">
        <v>4</v>
      </c>
    </row>
    <row r="49" spans="1:4" s="10" customFormat="1" x14ac:dyDescent="0.3">
      <c r="A49" s="10">
        <v>1</v>
      </c>
    </row>
    <row r="50" spans="1:4" s="10" customFormat="1" x14ac:dyDescent="0.3">
      <c r="A50" s="10">
        <v>2</v>
      </c>
      <c r="C50" s="10">
        <v>0.15</v>
      </c>
      <c r="D50" s="10">
        <v>-0.15</v>
      </c>
    </row>
    <row r="51" spans="1:4" s="10" customFormat="1" x14ac:dyDescent="0.3">
      <c r="A51" s="10">
        <v>3</v>
      </c>
      <c r="C51" s="10">
        <v>0.15</v>
      </c>
      <c r="D51" s="10">
        <v>-0.15</v>
      </c>
    </row>
    <row r="52" spans="1:4" s="10" customFormat="1" x14ac:dyDescent="0.3">
      <c r="A52" s="10">
        <v>4</v>
      </c>
      <c r="C52" s="10">
        <v>0.15</v>
      </c>
      <c r="D52" s="10">
        <v>-0.15</v>
      </c>
    </row>
    <row r="53" spans="1:4" s="10" customFormat="1" x14ac:dyDescent="0.3">
      <c r="A53" s="10">
        <v>1</v>
      </c>
      <c r="C53" s="10">
        <v>0.15</v>
      </c>
      <c r="D53" s="10">
        <v>-0.15</v>
      </c>
    </row>
    <row r="54" spans="1:4" s="10" customFormat="1" x14ac:dyDescent="0.3">
      <c r="A54" s="10">
        <v>2</v>
      </c>
      <c r="C54" s="10">
        <v>0.15</v>
      </c>
      <c r="D54" s="10">
        <v>-0.15</v>
      </c>
    </row>
    <row r="55" spans="1:4" s="10" customFormat="1" x14ac:dyDescent="0.3">
      <c r="A55" s="10">
        <v>3</v>
      </c>
      <c r="C55" s="10">
        <v>0.15</v>
      </c>
      <c r="D55" s="10">
        <v>-0.15</v>
      </c>
    </row>
    <row r="56" spans="1:4" x14ac:dyDescent="0.3">
      <c r="A56" s="10">
        <v>4</v>
      </c>
      <c r="C56" s="10">
        <v>0.15</v>
      </c>
      <c r="D56" s="10">
        <v>-0.15</v>
      </c>
    </row>
  </sheetData>
  <mergeCells count="9">
    <mergeCell ref="A1:M1"/>
    <mergeCell ref="J25:M25"/>
    <mergeCell ref="A24:E24"/>
    <mergeCell ref="A25:E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108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2" max="2" width="9.109375" style="9"/>
    <col min="3" max="3" width="8.33203125" customWidth="1"/>
  </cols>
  <sheetData>
    <row r="1" spans="1:16" ht="15.6" x14ac:dyDescent="0.3">
      <c r="A1" s="232" t="s">
        <v>381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6" ht="28.8" x14ac:dyDescent="0.3">
      <c r="A2" s="7" t="s">
        <v>72</v>
      </c>
      <c r="B2" s="7" t="s">
        <v>115</v>
      </c>
      <c r="C2" s="7" t="s">
        <v>114</v>
      </c>
      <c r="D2" s="7" t="s">
        <v>113</v>
      </c>
      <c r="E2" s="7" t="s">
        <v>112</v>
      </c>
    </row>
    <row r="3" spans="1:16" x14ac:dyDescent="0.3">
      <c r="A3" s="239">
        <v>2018</v>
      </c>
      <c r="B3" s="4">
        <v>1</v>
      </c>
      <c r="C3" s="8">
        <v>1.4999999999999999E-2</v>
      </c>
      <c r="D3" s="8">
        <v>1.6E-2</v>
      </c>
      <c r="E3" s="8">
        <v>2.2072001020633253E-2</v>
      </c>
      <c r="O3" s="24"/>
    </row>
    <row r="4" spans="1:16" x14ac:dyDescent="0.3">
      <c r="A4" s="240"/>
      <c r="B4" s="4">
        <v>2</v>
      </c>
      <c r="C4" s="8">
        <v>2.8999999999999998E-2</v>
      </c>
      <c r="D4" s="8">
        <v>1.3999999999999999E-2</v>
      </c>
      <c r="E4" s="8">
        <v>2.1970018182774283E-2</v>
      </c>
      <c r="O4" s="24"/>
    </row>
    <row r="5" spans="1:16" x14ac:dyDescent="0.3">
      <c r="A5" s="240"/>
      <c r="B5" s="4">
        <v>3</v>
      </c>
      <c r="C5" s="8">
        <v>2.1000000000000001E-2</v>
      </c>
      <c r="D5" s="8">
        <v>1.6E-2</v>
      </c>
      <c r="E5" s="8">
        <v>2.3E-2</v>
      </c>
      <c r="O5" s="24"/>
    </row>
    <row r="6" spans="1:16" x14ac:dyDescent="0.3">
      <c r="A6" s="240"/>
      <c r="B6" s="4">
        <v>4</v>
      </c>
      <c r="C6" s="8">
        <v>1.8000000000000002E-2</v>
      </c>
      <c r="D6" s="8">
        <v>1.4999999999999999E-2</v>
      </c>
      <c r="E6" s="8">
        <v>2.4E-2</v>
      </c>
      <c r="O6" s="24"/>
    </row>
    <row r="7" spans="1:16" x14ac:dyDescent="0.3">
      <c r="A7" s="240"/>
      <c r="B7" s="4">
        <v>5</v>
      </c>
      <c r="C7" s="8">
        <v>1.8000000000000002E-2</v>
      </c>
      <c r="D7" s="8">
        <v>0.02</v>
      </c>
      <c r="E7" s="8">
        <v>2.41E-2</v>
      </c>
      <c r="O7" s="24"/>
    </row>
    <row r="8" spans="1:16" x14ac:dyDescent="0.3">
      <c r="A8" s="240"/>
      <c r="B8" s="4">
        <v>6</v>
      </c>
      <c r="C8" s="8">
        <v>1.9E-2</v>
      </c>
      <c r="D8" s="8">
        <v>2.1000000000000001E-2</v>
      </c>
      <c r="E8" s="8">
        <v>2.29E-2</v>
      </c>
      <c r="O8" s="24"/>
    </row>
    <row r="9" spans="1:16" x14ac:dyDescent="0.3">
      <c r="A9" s="240"/>
      <c r="B9" s="4">
        <v>7</v>
      </c>
      <c r="C9" s="8">
        <v>2.1000000000000001E-2</v>
      </c>
      <c r="D9" s="8">
        <v>2.2000000000000002E-2</v>
      </c>
      <c r="E9" s="8">
        <v>2.5000000000000001E-2</v>
      </c>
      <c r="O9" s="24"/>
      <c r="P9" s="11"/>
    </row>
    <row r="10" spans="1:16" x14ac:dyDescent="0.3">
      <c r="A10" s="240"/>
      <c r="B10" s="4">
        <v>8</v>
      </c>
      <c r="C10" s="8">
        <v>2.3E-2</v>
      </c>
      <c r="D10" s="8">
        <v>2.2000000000000002E-2</v>
      </c>
      <c r="E10" s="8">
        <v>3.0600000000000002E-2</v>
      </c>
      <c r="O10" s="24"/>
      <c r="P10" s="11"/>
    </row>
    <row r="11" spans="1:16" x14ac:dyDescent="0.3">
      <c r="A11" s="240"/>
      <c r="B11" s="4">
        <v>9</v>
      </c>
      <c r="C11" s="8">
        <v>2.5000000000000001E-2</v>
      </c>
      <c r="D11" s="8">
        <v>2.1999999999999999E-2</v>
      </c>
      <c r="E11" s="8">
        <v>3.3799999999999955E-2</v>
      </c>
      <c r="O11" s="24"/>
      <c r="P11" s="11"/>
    </row>
    <row r="12" spans="1:16" x14ac:dyDescent="0.3">
      <c r="A12" s="240"/>
      <c r="B12" s="4">
        <v>10</v>
      </c>
      <c r="C12" s="8">
        <v>2.5000000000000001E-2</v>
      </c>
      <c r="D12" s="8">
        <v>2.3E-2</v>
      </c>
      <c r="E12" s="8">
        <v>3.5400000000000063E-2</v>
      </c>
      <c r="O12" s="24"/>
      <c r="P12" s="11"/>
    </row>
    <row r="13" spans="1:16" x14ac:dyDescent="0.3">
      <c r="A13" s="240"/>
      <c r="B13" s="4">
        <v>11</v>
      </c>
      <c r="C13" s="8">
        <v>2.2000000000000002E-2</v>
      </c>
      <c r="D13" s="8">
        <v>0.02</v>
      </c>
      <c r="E13" s="8">
        <v>3.8300000000000001E-2</v>
      </c>
      <c r="O13" s="24"/>
      <c r="P13" s="11"/>
    </row>
    <row r="14" spans="1:16" x14ac:dyDescent="0.3">
      <c r="A14" s="241"/>
      <c r="B14" s="4">
        <v>12</v>
      </c>
      <c r="C14" s="8">
        <v>1.9E-2</v>
      </c>
      <c r="D14" s="8">
        <v>1.6E-2</v>
      </c>
      <c r="E14" s="8">
        <v>4.2599999999999999E-2</v>
      </c>
      <c r="O14" s="24"/>
      <c r="P14" s="11"/>
    </row>
    <row r="15" spans="1:16" x14ac:dyDescent="0.3">
      <c r="A15" s="239">
        <v>2019</v>
      </c>
      <c r="B15" s="4">
        <v>1</v>
      </c>
      <c r="C15" s="8">
        <v>1.7000000000000001E-2</v>
      </c>
      <c r="D15" s="8">
        <v>1.4999999999999999E-2</v>
      </c>
      <c r="E15" s="8">
        <v>4.99E-2</v>
      </c>
      <c r="O15" s="24"/>
      <c r="P15" s="11"/>
    </row>
    <row r="16" spans="1:16" x14ac:dyDescent="0.3">
      <c r="A16" s="240"/>
      <c r="B16" s="4">
        <v>2</v>
      </c>
      <c r="C16" s="8">
        <v>1.4999999999999999E-2</v>
      </c>
      <c r="D16" s="8">
        <v>1.6E-2</v>
      </c>
      <c r="E16" s="8">
        <v>5.2200000000000003E-2</v>
      </c>
      <c r="O16" s="24"/>
      <c r="P16" s="11"/>
    </row>
    <row r="17" spans="1:17" x14ac:dyDescent="0.3">
      <c r="A17" s="240"/>
      <c r="B17" s="4">
        <v>3</v>
      </c>
      <c r="C17" s="8">
        <v>2.3E-2</v>
      </c>
      <c r="D17" s="8">
        <v>1.6E-2</v>
      </c>
      <c r="E17" s="8">
        <v>5.2499999999999998E-2</v>
      </c>
      <c r="O17" s="24"/>
      <c r="P17" s="11"/>
    </row>
    <row r="18" spans="1:17" x14ac:dyDescent="0.3">
      <c r="A18" s="240"/>
      <c r="B18" s="4">
        <v>4</v>
      </c>
      <c r="C18" s="8">
        <v>2.5000000000000001E-2</v>
      </c>
      <c r="D18" s="8">
        <v>1.9E-2</v>
      </c>
      <c r="E18" s="8">
        <v>5.1999999999999998E-2</v>
      </c>
      <c r="O18" s="24"/>
      <c r="P18" s="203"/>
      <c r="Q18" s="204"/>
    </row>
    <row r="19" spans="1:17" x14ac:dyDescent="0.3">
      <c r="A19" s="240"/>
      <c r="B19" s="4">
        <v>5</v>
      </c>
      <c r="C19" s="8">
        <v>2.7000000000000003E-2</v>
      </c>
      <c r="D19" s="8">
        <v>1.6E-2</v>
      </c>
      <c r="E19" s="8">
        <v>5.1299999999999998E-2</v>
      </c>
      <c r="O19" s="24"/>
      <c r="P19" s="11"/>
    </row>
    <row r="20" spans="1:17" x14ac:dyDescent="0.3">
      <c r="A20" s="240"/>
      <c r="B20" s="4">
        <v>6</v>
      </c>
      <c r="C20" s="8">
        <v>2.7000000000000003E-2</v>
      </c>
      <c r="D20" s="8">
        <v>1.6E-2</v>
      </c>
      <c r="E20" s="8">
        <v>4.6600000000000003E-2</v>
      </c>
      <c r="O20" s="24"/>
      <c r="P20" s="203"/>
    </row>
    <row r="21" spans="1:17" x14ac:dyDescent="0.3">
      <c r="A21" s="240"/>
      <c r="B21" s="100">
        <v>7</v>
      </c>
      <c r="C21" s="69">
        <v>2.7999999999999997E-2</v>
      </c>
      <c r="D21" s="69">
        <v>1.4E-2</v>
      </c>
      <c r="E21" s="69">
        <v>4.58E-2</v>
      </c>
      <c r="O21" s="24"/>
      <c r="P21" s="203"/>
    </row>
    <row r="22" spans="1:17" x14ac:dyDescent="0.3">
      <c r="A22" s="240"/>
      <c r="B22" s="100">
        <v>8</v>
      </c>
      <c r="C22" s="69">
        <v>2.8000000000000001E-2</v>
      </c>
      <c r="D22" s="69">
        <v>1.4E-2</v>
      </c>
      <c r="E22" s="69">
        <v>4.2999999999999997E-2</v>
      </c>
      <c r="O22" s="24"/>
      <c r="P22" s="203"/>
    </row>
    <row r="23" spans="1:17" x14ac:dyDescent="0.3">
      <c r="A23" s="240"/>
      <c r="B23" s="100">
        <v>9</v>
      </c>
      <c r="C23" s="69">
        <v>0.03</v>
      </c>
      <c r="D23" s="69">
        <v>1.2E-2</v>
      </c>
      <c r="E23" s="69">
        <v>0.04</v>
      </c>
      <c r="O23" s="24"/>
      <c r="P23" s="203"/>
    </row>
    <row r="24" spans="1:17" x14ac:dyDescent="0.3">
      <c r="A24" s="240"/>
      <c r="B24" s="100">
        <v>10</v>
      </c>
      <c r="C24" s="69">
        <v>3.7999999999999999E-2</v>
      </c>
      <c r="D24" s="69">
        <v>1.0999999999999999E-2</v>
      </c>
      <c r="E24" s="69">
        <v>3.7999999999999999E-2</v>
      </c>
      <c r="P24" s="203"/>
    </row>
    <row r="25" spans="1:17" x14ac:dyDescent="0.3">
      <c r="A25" s="240"/>
      <c r="B25" s="100">
        <v>11</v>
      </c>
      <c r="C25" s="69">
        <v>4.4999999999999998E-2</v>
      </c>
      <c r="D25" s="69">
        <v>1.2999999999999999E-2</v>
      </c>
      <c r="E25" s="69">
        <v>3.5000000000000003E-2</v>
      </c>
      <c r="P25" s="203"/>
    </row>
    <row r="26" spans="1:17" x14ac:dyDescent="0.3">
      <c r="A26" s="241"/>
      <c r="B26" s="100">
        <v>12</v>
      </c>
      <c r="C26" s="69">
        <v>4.4999999999999998E-2</v>
      </c>
      <c r="D26" s="69">
        <v>1.6E-2</v>
      </c>
      <c r="E26" s="69">
        <v>0.03</v>
      </c>
      <c r="J26" s="230" t="s">
        <v>0</v>
      </c>
      <c r="K26" s="230"/>
      <c r="L26" s="230"/>
      <c r="M26" s="230"/>
      <c r="P26" s="203"/>
    </row>
    <row r="27" spans="1:17" x14ac:dyDescent="0.3">
      <c r="A27" s="239">
        <v>2020</v>
      </c>
      <c r="B27" s="100">
        <v>1</v>
      </c>
      <c r="C27" s="69">
        <v>5.3999999999999999E-2</v>
      </c>
      <c r="D27" s="69">
        <v>1.7000000000000001E-2</v>
      </c>
      <c r="E27" s="69">
        <v>2.4E-2</v>
      </c>
      <c r="P27" s="203"/>
    </row>
    <row r="28" spans="1:17" x14ac:dyDescent="0.3">
      <c r="A28" s="240"/>
      <c r="B28" s="100">
        <v>2</v>
      </c>
      <c r="C28" s="69">
        <v>5.1999999999999998E-2</v>
      </c>
      <c r="D28" s="69">
        <v>1.6E-2</v>
      </c>
      <c r="E28" s="69">
        <v>2.3E-2</v>
      </c>
      <c r="K28" t="s">
        <v>216</v>
      </c>
      <c r="P28" s="203"/>
    </row>
    <row r="29" spans="1:17" x14ac:dyDescent="0.3">
      <c r="A29" s="240"/>
      <c r="B29" s="100">
        <v>3</v>
      </c>
      <c r="C29" s="69">
        <v>4.2999999999999997E-2</v>
      </c>
      <c r="D29" s="69">
        <v>1.0999999999999999E-2</v>
      </c>
      <c r="E29" s="69">
        <v>2.5000000000000001E-2</v>
      </c>
      <c r="P29" s="203"/>
    </row>
    <row r="30" spans="1:17" x14ac:dyDescent="0.3">
      <c r="A30" s="240"/>
      <c r="B30" s="4">
        <v>4</v>
      </c>
      <c r="C30" s="8">
        <v>3.3000000000000002E-2</v>
      </c>
      <c r="D30" s="8">
        <v>6.0000000000000001E-3</v>
      </c>
      <c r="E30" s="8">
        <v>0.03</v>
      </c>
      <c r="P30" s="203"/>
    </row>
    <row r="31" spans="1:17" x14ac:dyDescent="0.3">
      <c r="A31" s="240"/>
      <c r="B31" s="4">
        <v>5</v>
      </c>
      <c r="C31" s="8">
        <v>3.1E-2</v>
      </c>
      <c r="D31" s="8">
        <v>8.0000000000000002E-3</v>
      </c>
      <c r="E31" s="8">
        <v>3.3000000000000002E-2</v>
      </c>
      <c r="P31" s="203"/>
    </row>
    <row r="32" spans="1:17" x14ac:dyDescent="0.3">
      <c r="A32" s="240"/>
      <c r="B32" s="4">
        <v>6</v>
      </c>
      <c r="C32" s="8">
        <v>0.03</v>
      </c>
      <c r="D32" s="8">
        <v>8.9999999999999993E-3</v>
      </c>
      <c r="E32" s="8">
        <v>3.5000000000000003E-2</v>
      </c>
      <c r="P32" s="203"/>
    </row>
    <row r="33" spans="1:16" x14ac:dyDescent="0.3">
      <c r="A33" s="240"/>
      <c r="B33" s="4">
        <v>7</v>
      </c>
      <c r="C33" s="8">
        <v>2.4E-2</v>
      </c>
      <c r="D33" s="8">
        <v>7.0000000000000001E-3</v>
      </c>
      <c r="E33" s="8">
        <v>3.6999999999999998E-2</v>
      </c>
      <c r="P33" s="203"/>
    </row>
    <row r="34" spans="1:16" x14ac:dyDescent="0.3">
      <c r="A34" s="240"/>
      <c r="B34" s="4">
        <v>8</v>
      </c>
      <c r="C34" s="8">
        <v>2.1000000000000001E-2</v>
      </c>
      <c r="D34" s="8">
        <v>6.0000000000000001E-3</v>
      </c>
      <c r="E34" s="8">
        <v>3.7999999999999999E-2</v>
      </c>
      <c r="P34" s="203"/>
    </row>
    <row r="35" spans="1:16" x14ac:dyDescent="0.3">
      <c r="A35" s="240"/>
      <c r="B35" s="4">
        <v>9</v>
      </c>
      <c r="C35" s="8">
        <v>2.1999999999999999E-2</v>
      </c>
      <c r="D35" s="8">
        <v>6.0000000000000001E-3</v>
      </c>
      <c r="E35" s="8">
        <v>3.7999999999999999E-2</v>
      </c>
      <c r="P35" s="203"/>
    </row>
    <row r="36" spans="1:16" x14ac:dyDescent="0.3">
      <c r="A36" s="240"/>
      <c r="B36" s="4">
        <v>10</v>
      </c>
      <c r="C36" s="8">
        <v>2.1000000000000001E-2</v>
      </c>
      <c r="D36" s="8">
        <v>5.0000000000000001E-3</v>
      </c>
      <c r="E36" s="8">
        <v>4.1000000000000002E-2</v>
      </c>
      <c r="P36" s="203"/>
    </row>
    <row r="37" spans="1:16" x14ac:dyDescent="0.3">
      <c r="A37" s="240"/>
      <c r="B37" s="4">
        <v>11</v>
      </c>
      <c r="C37" s="8">
        <v>0.02</v>
      </c>
      <c r="D37" s="8">
        <v>4.0000000000000001E-3</v>
      </c>
      <c r="E37" s="8">
        <v>4.2999999999999997E-2</v>
      </c>
      <c r="P37" s="203"/>
    </row>
    <row r="38" spans="1:16" x14ac:dyDescent="0.3">
      <c r="A38" s="241"/>
      <c r="B38" s="4">
        <v>12</v>
      </c>
      <c r="C38" s="8">
        <v>0.02</v>
      </c>
      <c r="D38" s="8">
        <v>4.0000000000000001E-3</v>
      </c>
      <c r="E38" s="8">
        <v>4.7E-2</v>
      </c>
      <c r="P38" s="203"/>
    </row>
    <row r="39" spans="1:16" x14ac:dyDescent="0.3">
      <c r="A39" s="238">
        <v>2021</v>
      </c>
      <c r="B39" s="4">
        <v>1</v>
      </c>
      <c r="C39" s="8">
        <v>1.7999999999999999E-2</v>
      </c>
      <c r="D39" s="8">
        <v>2E-3</v>
      </c>
      <c r="E39" s="8">
        <v>0.05</v>
      </c>
      <c r="P39" s="203"/>
    </row>
    <row r="40" spans="1:16" x14ac:dyDescent="0.3">
      <c r="A40" s="238"/>
      <c r="B40" s="4">
        <v>2</v>
      </c>
      <c r="C40" s="8">
        <v>1.7999999999999999E-2</v>
      </c>
      <c r="D40" s="8">
        <v>2E-3</v>
      </c>
      <c r="E40" s="8">
        <v>4.9000000000000002E-2</v>
      </c>
      <c r="P40" s="203"/>
    </row>
    <row r="41" spans="1:16" x14ac:dyDescent="0.3">
      <c r="A41" s="238"/>
      <c r="B41" s="4">
        <v>3</v>
      </c>
      <c r="C41" s="8">
        <v>1.7999999999999999E-2</v>
      </c>
      <c r="D41" s="8">
        <v>2E-3</v>
      </c>
      <c r="E41" s="8">
        <v>4.7E-2</v>
      </c>
      <c r="P41" s="203"/>
    </row>
    <row r="42" spans="1:16" x14ac:dyDescent="0.3">
      <c r="A42" s="238"/>
      <c r="B42" s="4">
        <v>4</v>
      </c>
      <c r="C42" s="8">
        <v>1.7999999999999999E-2</v>
      </c>
      <c r="D42" s="8">
        <v>0.01</v>
      </c>
      <c r="E42" s="8">
        <v>3.9231761837471922E-2</v>
      </c>
      <c r="P42" s="11"/>
    </row>
    <row r="43" spans="1:16" x14ac:dyDescent="0.3">
      <c r="A43" s="238"/>
      <c r="B43" s="4">
        <v>5</v>
      </c>
      <c r="C43" s="8">
        <v>1.9E-2</v>
      </c>
      <c r="D43" s="8">
        <v>1.4999999999999999E-2</v>
      </c>
      <c r="E43" s="8">
        <v>3.9327791607787932E-2</v>
      </c>
      <c r="P43" s="11"/>
    </row>
    <row r="44" spans="1:16" x14ac:dyDescent="0.3">
      <c r="A44" s="238"/>
      <c r="B44" s="4">
        <v>6</v>
      </c>
      <c r="C44" s="8">
        <v>1.9E-2</v>
      </c>
      <c r="D44" s="8">
        <v>1.7999999999999999E-2</v>
      </c>
      <c r="E44" s="8">
        <v>3.9423821378103942E-2</v>
      </c>
      <c r="P44" s="11"/>
    </row>
    <row r="45" spans="1:16" x14ac:dyDescent="0.3">
      <c r="A45" s="238"/>
      <c r="B45" s="4">
        <v>7</v>
      </c>
      <c r="C45" s="8">
        <v>1.9E-2</v>
      </c>
      <c r="D45" s="8">
        <v>1.4999999999999999E-2</v>
      </c>
      <c r="E45" s="8">
        <v>4.1000000000000002E-2</v>
      </c>
      <c r="P45" s="11"/>
    </row>
    <row r="46" spans="1:16" x14ac:dyDescent="0.3">
      <c r="A46" s="238"/>
      <c r="B46" s="4">
        <v>8</v>
      </c>
      <c r="C46" s="8">
        <v>1.9E-2</v>
      </c>
      <c r="D46" s="8">
        <v>1.4999999999999999E-2</v>
      </c>
      <c r="E46" s="8">
        <v>4.1000000000000002E-2</v>
      </c>
      <c r="P46" s="11"/>
    </row>
    <row r="47" spans="1:16" x14ac:dyDescent="0.3">
      <c r="A47" s="238"/>
      <c r="B47" s="4">
        <v>9</v>
      </c>
      <c r="C47" s="8">
        <v>1.9E-2</v>
      </c>
      <c r="D47" s="8">
        <v>1.4999999999999999E-2</v>
      </c>
      <c r="E47" s="8">
        <v>0.04</v>
      </c>
      <c r="P47" s="11"/>
    </row>
    <row r="48" spans="1:16" x14ac:dyDescent="0.3">
      <c r="A48" s="238"/>
      <c r="B48" s="4">
        <v>10</v>
      </c>
      <c r="C48" s="8">
        <v>0.02</v>
      </c>
      <c r="D48" s="8">
        <v>1.6E-2</v>
      </c>
      <c r="E48" s="8">
        <v>0.04</v>
      </c>
    </row>
    <row r="49" spans="1:7" x14ac:dyDescent="0.3">
      <c r="A49" s="238"/>
      <c r="B49" s="4">
        <v>11</v>
      </c>
      <c r="C49" s="8">
        <v>0.02</v>
      </c>
      <c r="D49" s="8">
        <v>1.6E-2</v>
      </c>
      <c r="E49" s="8">
        <v>0.04</v>
      </c>
    </row>
    <row r="50" spans="1:7" x14ac:dyDescent="0.3">
      <c r="A50" s="238"/>
      <c r="B50" s="4">
        <v>12</v>
      </c>
      <c r="C50" s="8">
        <v>0.02</v>
      </c>
      <c r="D50" s="8">
        <v>1.6E-2</v>
      </c>
      <c r="E50" s="8">
        <v>0.04</v>
      </c>
    </row>
    <row r="51" spans="1:7" x14ac:dyDescent="0.3">
      <c r="A51" s="9"/>
      <c r="B51"/>
    </row>
    <row r="52" spans="1:7" ht="15.6" x14ac:dyDescent="0.3">
      <c r="A52" s="228" t="s">
        <v>74</v>
      </c>
      <c r="B52" s="228"/>
      <c r="C52" s="228"/>
      <c r="D52" s="228"/>
      <c r="E52" s="228"/>
    </row>
    <row r="53" spans="1:7" ht="34.5" customHeight="1" x14ac:dyDescent="0.3">
      <c r="A53" s="233" t="s">
        <v>111</v>
      </c>
      <c r="B53" s="233"/>
      <c r="C53" s="233"/>
      <c r="D53" s="233"/>
      <c r="E53" s="233"/>
    </row>
    <row r="61" spans="1:7" x14ac:dyDescent="0.3">
      <c r="B61" s="10">
        <v>2018</v>
      </c>
      <c r="C61" s="10" t="s">
        <v>101</v>
      </c>
      <c r="D61" s="10"/>
      <c r="E61" s="10"/>
      <c r="F61" s="10"/>
      <c r="G61" s="10"/>
    </row>
    <row r="62" spans="1:7" x14ac:dyDescent="0.3">
      <c r="B62" s="10"/>
      <c r="C62" s="10" t="s">
        <v>100</v>
      </c>
      <c r="D62" s="10"/>
      <c r="E62" s="10"/>
      <c r="F62" s="10"/>
      <c r="G62" s="10"/>
    </row>
    <row r="63" spans="1:7" x14ac:dyDescent="0.3">
      <c r="B63" s="10"/>
      <c r="C63" s="10" t="s">
        <v>99</v>
      </c>
      <c r="D63" s="10"/>
      <c r="E63" s="10"/>
      <c r="F63" s="10"/>
      <c r="G63" s="10"/>
    </row>
    <row r="64" spans="1:7" x14ac:dyDescent="0.3">
      <c r="B64" s="10"/>
      <c r="C64" s="10" t="s">
        <v>98</v>
      </c>
      <c r="D64" s="10"/>
      <c r="E64" s="10"/>
      <c r="F64" s="10"/>
      <c r="G64" s="10"/>
    </row>
    <row r="65" spans="2:7" x14ac:dyDescent="0.3">
      <c r="B65" s="10"/>
      <c r="C65" s="10" t="s">
        <v>97</v>
      </c>
      <c r="D65" s="10"/>
      <c r="E65" s="10"/>
      <c r="F65" s="10"/>
      <c r="G65" s="10"/>
    </row>
    <row r="66" spans="2:7" x14ac:dyDescent="0.3">
      <c r="B66" s="10"/>
      <c r="C66" s="10" t="s">
        <v>96</v>
      </c>
      <c r="D66" s="10"/>
      <c r="E66" s="10"/>
      <c r="F66" s="10"/>
      <c r="G66" s="10"/>
    </row>
    <row r="67" spans="2:7" x14ac:dyDescent="0.3">
      <c r="B67" s="10"/>
      <c r="C67" s="10" t="s">
        <v>95</v>
      </c>
      <c r="D67" s="10"/>
      <c r="E67" s="10"/>
      <c r="F67" s="10"/>
      <c r="G67" s="10"/>
    </row>
    <row r="68" spans="2:7" x14ac:dyDescent="0.3">
      <c r="B68" s="10"/>
      <c r="C68" s="10" t="s">
        <v>106</v>
      </c>
      <c r="D68" s="10"/>
      <c r="E68" s="10"/>
      <c r="F68" s="10"/>
      <c r="G68" s="10"/>
    </row>
    <row r="69" spans="2:7" x14ac:dyDescent="0.3">
      <c r="B69" s="10"/>
      <c r="C69" s="10" t="s">
        <v>105</v>
      </c>
      <c r="D69" s="10"/>
      <c r="E69" s="10"/>
      <c r="F69" s="10"/>
      <c r="G69" s="10"/>
    </row>
    <row r="70" spans="2:7" x14ac:dyDescent="0.3">
      <c r="B70" s="10"/>
      <c r="C70" s="10" t="s">
        <v>104</v>
      </c>
      <c r="D70" s="10"/>
      <c r="E70" s="10"/>
      <c r="F70" s="10"/>
      <c r="G70" s="10"/>
    </row>
    <row r="71" spans="2:7" x14ac:dyDescent="0.3">
      <c r="B71" s="10"/>
      <c r="C71" s="10" t="s">
        <v>103</v>
      </c>
      <c r="D71" s="10"/>
      <c r="E71" s="10"/>
      <c r="F71" s="10"/>
      <c r="G71" s="10"/>
    </row>
    <row r="72" spans="2:7" x14ac:dyDescent="0.3">
      <c r="B72" s="10"/>
      <c r="C72" s="10" t="s">
        <v>102</v>
      </c>
      <c r="D72" s="10"/>
      <c r="E72" s="10"/>
      <c r="F72" s="10"/>
      <c r="G72" s="10"/>
    </row>
    <row r="73" spans="2:7" x14ac:dyDescent="0.3">
      <c r="B73" s="10">
        <v>2019</v>
      </c>
      <c r="C73" s="10" t="s">
        <v>101</v>
      </c>
      <c r="D73" s="10"/>
      <c r="E73" s="10"/>
      <c r="F73" s="10"/>
      <c r="G73" s="10"/>
    </row>
    <row r="74" spans="2:7" x14ac:dyDescent="0.3">
      <c r="B74" s="10"/>
      <c r="C74" s="10" t="s">
        <v>100</v>
      </c>
      <c r="D74" s="10"/>
      <c r="E74" s="10"/>
      <c r="F74" s="10"/>
      <c r="G74" s="10"/>
    </row>
    <row r="75" spans="2:7" x14ac:dyDescent="0.3">
      <c r="B75" s="10"/>
      <c r="C75" s="10" t="s">
        <v>99</v>
      </c>
      <c r="D75" s="10"/>
      <c r="E75" s="10"/>
      <c r="F75" s="10"/>
      <c r="G75" s="10"/>
    </row>
    <row r="76" spans="2:7" x14ac:dyDescent="0.3">
      <c r="B76" s="10"/>
      <c r="C76" s="10" t="s">
        <v>98</v>
      </c>
      <c r="D76" s="10"/>
      <c r="E76" s="10"/>
      <c r="F76" s="10"/>
      <c r="G76" s="10"/>
    </row>
    <row r="77" spans="2:7" x14ac:dyDescent="0.3">
      <c r="B77" s="10"/>
      <c r="C77" s="10" t="s">
        <v>97</v>
      </c>
      <c r="D77" s="10"/>
      <c r="E77" s="10"/>
      <c r="F77" s="10"/>
      <c r="G77" s="10"/>
    </row>
    <row r="78" spans="2:7" x14ac:dyDescent="0.3">
      <c r="B78" s="10"/>
      <c r="C78" s="10" t="s">
        <v>96</v>
      </c>
      <c r="D78" s="10"/>
      <c r="E78" s="10"/>
      <c r="F78" s="10"/>
      <c r="G78" s="10"/>
    </row>
    <row r="79" spans="2:7" x14ac:dyDescent="0.3">
      <c r="B79" s="10"/>
      <c r="C79" s="10" t="s">
        <v>95</v>
      </c>
      <c r="D79" s="10"/>
      <c r="E79" s="10"/>
      <c r="F79" s="10"/>
      <c r="G79" s="10"/>
    </row>
    <row r="80" spans="2:7" x14ac:dyDescent="0.3">
      <c r="B80" s="10"/>
      <c r="C80" s="10" t="s">
        <v>106</v>
      </c>
      <c r="D80" s="10"/>
      <c r="E80" s="10"/>
      <c r="F80" s="10"/>
      <c r="G80" s="10"/>
    </row>
    <row r="81" spans="2:7" x14ac:dyDescent="0.3">
      <c r="B81" s="10"/>
      <c r="C81" s="10" t="s">
        <v>105</v>
      </c>
      <c r="D81" s="10"/>
      <c r="E81" s="10"/>
      <c r="F81" s="10"/>
      <c r="G81" s="10"/>
    </row>
    <row r="82" spans="2:7" x14ac:dyDescent="0.3">
      <c r="B82" s="10"/>
      <c r="C82" s="10" t="s">
        <v>104</v>
      </c>
      <c r="D82" s="10"/>
      <c r="E82" s="10"/>
      <c r="F82" s="10"/>
      <c r="G82" s="10"/>
    </row>
    <row r="83" spans="2:7" x14ac:dyDescent="0.3">
      <c r="B83" s="10"/>
      <c r="C83" s="10" t="s">
        <v>103</v>
      </c>
      <c r="D83" s="10"/>
      <c r="E83" s="10"/>
      <c r="F83" s="10"/>
      <c r="G83" s="10"/>
    </row>
    <row r="84" spans="2:7" x14ac:dyDescent="0.3">
      <c r="B84" s="10"/>
      <c r="C84" s="10" t="s">
        <v>102</v>
      </c>
      <c r="D84" s="10"/>
      <c r="E84" s="10"/>
      <c r="F84" s="10"/>
      <c r="G84" s="10"/>
    </row>
    <row r="85" spans="2:7" x14ac:dyDescent="0.3">
      <c r="B85" s="10">
        <v>2020</v>
      </c>
      <c r="C85" s="10" t="s">
        <v>101</v>
      </c>
      <c r="D85" s="10"/>
      <c r="E85" s="10"/>
      <c r="F85" s="10"/>
      <c r="G85" s="10"/>
    </row>
    <row r="86" spans="2:7" x14ac:dyDescent="0.3">
      <c r="B86" s="10"/>
      <c r="C86" s="10" t="s">
        <v>100</v>
      </c>
      <c r="D86" s="10"/>
      <c r="E86" s="10"/>
      <c r="F86" s="10"/>
      <c r="G86" s="10"/>
    </row>
    <row r="87" spans="2:7" x14ac:dyDescent="0.3">
      <c r="B87" s="10"/>
      <c r="C87" s="10" t="s">
        <v>99</v>
      </c>
      <c r="D87" s="10"/>
      <c r="E87" s="10"/>
      <c r="F87" s="10"/>
      <c r="G87" s="10"/>
    </row>
    <row r="88" spans="2:7" x14ac:dyDescent="0.3">
      <c r="B88" s="10"/>
      <c r="C88" s="10" t="s">
        <v>98</v>
      </c>
      <c r="D88" s="10"/>
      <c r="E88" s="10"/>
      <c r="F88" s="10"/>
      <c r="G88" s="10"/>
    </row>
    <row r="89" spans="2:7" x14ac:dyDescent="0.3">
      <c r="B89" s="10"/>
      <c r="C89" s="10" t="s">
        <v>97</v>
      </c>
      <c r="D89" s="10">
        <v>0</v>
      </c>
      <c r="E89" s="10">
        <v>0.06</v>
      </c>
      <c r="F89" s="10"/>
      <c r="G89" s="10"/>
    </row>
    <row r="90" spans="2:7" x14ac:dyDescent="0.3">
      <c r="B90" s="10"/>
      <c r="C90" s="10" t="s">
        <v>96</v>
      </c>
      <c r="D90" s="10">
        <v>0</v>
      </c>
      <c r="E90" s="10">
        <v>0.06</v>
      </c>
      <c r="F90" s="10"/>
      <c r="G90" s="10"/>
    </row>
    <row r="91" spans="2:7" x14ac:dyDescent="0.3">
      <c r="B91" s="10"/>
      <c r="C91" s="10" t="s">
        <v>95</v>
      </c>
      <c r="D91" s="10">
        <v>0</v>
      </c>
      <c r="E91" s="10">
        <v>0.06</v>
      </c>
      <c r="F91" s="10"/>
      <c r="G91" s="10"/>
    </row>
    <row r="92" spans="2:7" x14ac:dyDescent="0.3">
      <c r="B92" s="10"/>
      <c r="C92" s="10" t="s">
        <v>106</v>
      </c>
      <c r="D92" s="10">
        <v>0</v>
      </c>
      <c r="E92" s="10">
        <v>0.06</v>
      </c>
      <c r="F92" s="10"/>
      <c r="G92" s="10"/>
    </row>
    <row r="93" spans="2:7" x14ac:dyDescent="0.3">
      <c r="B93" s="10"/>
      <c r="C93" s="10" t="s">
        <v>105</v>
      </c>
      <c r="D93" s="10">
        <v>0</v>
      </c>
      <c r="E93" s="10">
        <v>0.06</v>
      </c>
      <c r="F93" s="10"/>
      <c r="G93" s="10"/>
    </row>
    <row r="94" spans="2:7" x14ac:dyDescent="0.3">
      <c r="B94" s="10"/>
      <c r="C94" s="10" t="s">
        <v>104</v>
      </c>
      <c r="D94" s="10">
        <v>0</v>
      </c>
      <c r="E94" s="10">
        <v>0.06</v>
      </c>
      <c r="F94" s="10"/>
      <c r="G94" s="10"/>
    </row>
    <row r="95" spans="2:7" x14ac:dyDescent="0.3">
      <c r="B95" s="10"/>
      <c r="C95" s="10" t="s">
        <v>103</v>
      </c>
      <c r="D95" s="10">
        <v>0</v>
      </c>
      <c r="E95" s="10">
        <v>0.06</v>
      </c>
      <c r="F95" s="10"/>
      <c r="G95" s="10"/>
    </row>
    <row r="96" spans="2:7" x14ac:dyDescent="0.3">
      <c r="B96" s="10"/>
      <c r="C96" s="10" t="s">
        <v>102</v>
      </c>
      <c r="D96" s="10">
        <v>0</v>
      </c>
      <c r="E96" s="10">
        <v>0.06</v>
      </c>
      <c r="F96" s="10"/>
      <c r="G96" s="10"/>
    </row>
    <row r="97" spans="2:7" x14ac:dyDescent="0.3">
      <c r="B97" s="10">
        <v>2021</v>
      </c>
      <c r="C97" s="10" t="s">
        <v>101</v>
      </c>
      <c r="D97" s="10">
        <v>0</v>
      </c>
      <c r="E97" s="10">
        <v>0.06</v>
      </c>
      <c r="F97" s="10"/>
      <c r="G97" s="10"/>
    </row>
    <row r="98" spans="2:7" x14ac:dyDescent="0.3">
      <c r="B98" s="10"/>
      <c r="C98" s="10" t="s">
        <v>100</v>
      </c>
      <c r="D98" s="10">
        <v>0</v>
      </c>
      <c r="E98" s="10">
        <v>0.06</v>
      </c>
      <c r="F98" s="10"/>
      <c r="G98" s="10"/>
    </row>
    <row r="99" spans="2:7" x14ac:dyDescent="0.3">
      <c r="B99" s="10"/>
      <c r="C99" s="10" t="s">
        <v>99</v>
      </c>
      <c r="D99" s="10">
        <v>0</v>
      </c>
      <c r="E99" s="10">
        <v>0.06</v>
      </c>
      <c r="F99" s="10"/>
      <c r="G99" s="10"/>
    </row>
    <row r="100" spans="2:7" x14ac:dyDescent="0.3">
      <c r="C100" s="10" t="s">
        <v>98</v>
      </c>
      <c r="D100" s="10">
        <v>0</v>
      </c>
      <c r="E100" s="10">
        <v>0.06</v>
      </c>
    </row>
    <row r="101" spans="2:7" x14ac:dyDescent="0.3">
      <c r="C101" s="10" t="s">
        <v>97</v>
      </c>
      <c r="D101" s="10">
        <v>0</v>
      </c>
      <c r="E101" s="10">
        <v>0.06</v>
      </c>
    </row>
    <row r="102" spans="2:7" x14ac:dyDescent="0.3">
      <c r="C102" s="10" t="s">
        <v>96</v>
      </c>
      <c r="D102" s="10">
        <v>0</v>
      </c>
      <c r="E102" s="10">
        <v>0.06</v>
      </c>
    </row>
    <row r="103" spans="2:7" x14ac:dyDescent="0.3">
      <c r="C103" s="10" t="s">
        <v>95</v>
      </c>
      <c r="D103" s="10">
        <v>0</v>
      </c>
      <c r="E103" s="10">
        <v>0.06</v>
      </c>
    </row>
    <row r="104" spans="2:7" x14ac:dyDescent="0.3">
      <c r="C104" s="10" t="s">
        <v>106</v>
      </c>
      <c r="D104" s="10">
        <v>0</v>
      </c>
      <c r="E104" s="10">
        <v>0.06</v>
      </c>
    </row>
    <row r="105" spans="2:7" x14ac:dyDescent="0.3">
      <c r="C105" s="10" t="s">
        <v>105</v>
      </c>
      <c r="D105" s="10">
        <v>0</v>
      </c>
      <c r="E105" s="10">
        <v>0.06</v>
      </c>
    </row>
    <row r="106" spans="2:7" x14ac:dyDescent="0.3">
      <c r="C106" s="10" t="s">
        <v>104</v>
      </c>
      <c r="D106" s="10">
        <v>0</v>
      </c>
      <c r="E106" s="10">
        <v>0.06</v>
      </c>
    </row>
    <row r="107" spans="2:7" x14ac:dyDescent="0.3">
      <c r="C107" s="10" t="s">
        <v>103</v>
      </c>
      <c r="D107" s="10">
        <v>0</v>
      </c>
      <c r="E107" s="10">
        <v>0.06</v>
      </c>
    </row>
    <row r="108" spans="2:7" x14ac:dyDescent="0.3">
      <c r="C108" s="10" t="s">
        <v>102</v>
      </c>
      <c r="D108" s="10">
        <v>0</v>
      </c>
      <c r="E108" s="10">
        <v>0.06</v>
      </c>
    </row>
  </sheetData>
  <mergeCells count="8">
    <mergeCell ref="A52:E52"/>
    <mergeCell ref="A53:E53"/>
    <mergeCell ref="A39:A50"/>
    <mergeCell ref="A1:M1"/>
    <mergeCell ref="J26:M26"/>
    <mergeCell ref="A3:A14"/>
    <mergeCell ref="A15:A26"/>
    <mergeCell ref="A27:A38"/>
  </mergeCells>
  <hyperlinks>
    <hyperlink ref="J26:M26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N57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2" max="2" width="8.88671875" customWidth="1"/>
    <col min="3" max="3" width="14.33203125" customWidth="1"/>
    <col min="4" max="4" width="16.44140625" customWidth="1"/>
    <col min="5" max="5" width="14.109375" customWidth="1"/>
    <col min="6" max="6" width="9.5546875" bestFit="1" customWidth="1"/>
  </cols>
  <sheetData>
    <row r="1" spans="1:14" ht="15.6" x14ac:dyDescent="0.3">
      <c r="A1" s="232" t="s">
        <v>382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53"/>
    </row>
    <row r="2" spans="1:14" ht="28.8" x14ac:dyDescent="0.3">
      <c r="A2" s="7" t="s">
        <v>72</v>
      </c>
      <c r="B2" s="7" t="s">
        <v>73</v>
      </c>
      <c r="C2" s="7" t="s">
        <v>215</v>
      </c>
      <c r="D2" s="7" t="s">
        <v>118</v>
      </c>
      <c r="E2" s="7" t="s">
        <v>117</v>
      </c>
    </row>
    <row r="3" spans="1:14" x14ac:dyDescent="0.3">
      <c r="A3" s="239">
        <v>2017</v>
      </c>
      <c r="B3" s="4">
        <v>1</v>
      </c>
      <c r="C3" s="34">
        <v>3056.4059776666668</v>
      </c>
      <c r="D3" s="34">
        <v>97.228590897999993</v>
      </c>
      <c r="E3" s="34">
        <v>97.045768553000002</v>
      </c>
    </row>
    <row r="4" spans="1:14" x14ac:dyDescent="0.3">
      <c r="A4" s="240"/>
      <c r="B4" s="4">
        <v>2</v>
      </c>
      <c r="C4" s="34">
        <v>3041.3354749999999</v>
      </c>
      <c r="D4" s="34">
        <v>97.539948057999993</v>
      </c>
      <c r="E4" s="34">
        <v>98.886142750999994</v>
      </c>
    </row>
    <row r="5" spans="1:14" x14ac:dyDescent="0.3">
      <c r="A5" s="240"/>
      <c r="B5" s="4">
        <v>3</v>
      </c>
      <c r="C5" s="34">
        <v>2998.2646553333338</v>
      </c>
      <c r="D5" s="34">
        <v>98.581492562999998</v>
      </c>
      <c r="E5" s="34">
        <v>99.309581574999996</v>
      </c>
    </row>
    <row r="6" spans="1:14" x14ac:dyDescent="0.3">
      <c r="A6" s="241"/>
      <c r="B6" s="4">
        <v>4</v>
      </c>
      <c r="C6" s="34">
        <v>2889.6590456666668</v>
      </c>
      <c r="D6" s="34">
        <v>99.057745987000004</v>
      </c>
      <c r="E6" s="34">
        <v>99.629016274999998</v>
      </c>
    </row>
    <row r="7" spans="1:14" x14ac:dyDescent="0.3">
      <c r="A7" s="239">
        <v>2018</v>
      </c>
      <c r="B7" s="4">
        <v>1</v>
      </c>
      <c r="C7" s="34">
        <v>2841.153863333333</v>
      </c>
      <c r="D7" s="34">
        <v>99.385978999000002</v>
      </c>
      <c r="E7" s="34">
        <v>99.295273011000006</v>
      </c>
    </row>
    <row r="8" spans="1:14" x14ac:dyDescent="0.3">
      <c r="A8" s="240"/>
      <c r="B8" s="4">
        <v>2</v>
      </c>
      <c r="C8" s="34">
        <v>2808.1101509999994</v>
      </c>
      <c r="D8" s="34">
        <v>99.879779842000005</v>
      </c>
      <c r="E8" s="34">
        <v>99.707360292000004</v>
      </c>
    </row>
    <row r="9" spans="1:14" x14ac:dyDescent="0.3">
      <c r="A9" s="240"/>
      <c r="B9" s="4">
        <v>3</v>
      </c>
      <c r="C9" s="34">
        <v>2843.8425769999999</v>
      </c>
      <c r="D9" s="34">
        <v>101.54465251000001</v>
      </c>
      <c r="E9" s="34">
        <v>100.53317847</v>
      </c>
    </row>
    <row r="10" spans="1:14" x14ac:dyDescent="0.3">
      <c r="A10" s="241"/>
      <c r="B10" s="4">
        <v>4</v>
      </c>
      <c r="C10" s="34">
        <v>2853.6475256666668</v>
      </c>
      <c r="D10" s="34">
        <v>102.40587838</v>
      </c>
      <c r="E10" s="34">
        <v>100.31513287999999</v>
      </c>
    </row>
    <row r="11" spans="1:14" x14ac:dyDescent="0.3">
      <c r="A11" s="239">
        <v>2019</v>
      </c>
      <c r="B11" s="4">
        <v>1</v>
      </c>
      <c r="C11" s="34">
        <v>2861.2204146666668</v>
      </c>
      <c r="D11" s="34">
        <v>100.31423693000001</v>
      </c>
      <c r="E11" s="34">
        <v>99.985530096999994</v>
      </c>
    </row>
    <row r="12" spans="1:14" x14ac:dyDescent="0.3">
      <c r="A12" s="240"/>
      <c r="B12" s="4">
        <v>2</v>
      </c>
      <c r="C12" s="34">
        <v>2899.0242400000002</v>
      </c>
      <c r="D12" s="34">
        <v>100.37366398</v>
      </c>
      <c r="E12" s="34">
        <v>100.24873995999999</v>
      </c>
    </row>
    <row r="13" spans="1:14" x14ac:dyDescent="0.3">
      <c r="A13" s="240"/>
      <c r="B13" s="4">
        <v>3</v>
      </c>
      <c r="C13" s="34">
        <v>2944.6271323333331</v>
      </c>
      <c r="D13" s="34">
        <v>100.13351412999999</v>
      </c>
      <c r="E13" s="34">
        <v>101.3810616</v>
      </c>
    </row>
    <row r="14" spans="1:14" x14ac:dyDescent="0.3">
      <c r="A14" s="241"/>
      <c r="B14" s="4">
        <v>4</v>
      </c>
      <c r="C14" s="34">
        <v>2893.293177333333</v>
      </c>
      <c r="D14" s="34">
        <v>101.49134995</v>
      </c>
      <c r="E14" s="34">
        <v>101.30747565</v>
      </c>
    </row>
    <row r="15" spans="1:14" x14ac:dyDescent="0.3">
      <c r="A15" s="239">
        <v>2020</v>
      </c>
      <c r="B15" s="4">
        <v>1</v>
      </c>
      <c r="C15" s="34">
        <v>2975.6487024333328</v>
      </c>
      <c r="D15" s="34">
        <v>100.77651193</v>
      </c>
      <c r="E15" s="34">
        <v>94.144534895999996</v>
      </c>
    </row>
    <row r="16" spans="1:14" x14ac:dyDescent="0.3">
      <c r="A16" s="240"/>
      <c r="B16" s="4">
        <v>2</v>
      </c>
      <c r="C16" s="34">
        <v>3442.9962790333334</v>
      </c>
      <c r="D16" s="34">
        <v>92.965541411000004</v>
      </c>
      <c r="E16" s="34">
        <v>81.477311556000004</v>
      </c>
    </row>
    <row r="17" spans="1:13" x14ac:dyDescent="0.3">
      <c r="A17" s="240"/>
      <c r="B17" s="4">
        <v>3</v>
      </c>
      <c r="C17" s="34">
        <v>3455.2389717999999</v>
      </c>
      <c r="D17" s="34">
        <v>92.625700093999995</v>
      </c>
      <c r="E17" s="34">
        <v>95.661164240999994</v>
      </c>
    </row>
    <row r="18" spans="1:13" x14ac:dyDescent="0.3">
      <c r="A18" s="241"/>
      <c r="B18" s="4">
        <v>4</v>
      </c>
      <c r="C18" s="34">
        <v>3298.3979771999998</v>
      </c>
      <c r="D18" s="34">
        <v>94.427466283000001</v>
      </c>
      <c r="E18" s="34">
        <v>99.046879712000006</v>
      </c>
    </row>
    <row r="19" spans="1:13" x14ac:dyDescent="0.3">
      <c r="A19" s="238">
        <v>2021</v>
      </c>
      <c r="B19" s="4">
        <v>1</v>
      </c>
      <c r="C19" s="34">
        <v>3196.7107045666667</v>
      </c>
      <c r="D19" s="34">
        <v>96.154296908999996</v>
      </c>
      <c r="E19" s="34">
        <v>98.178461643999995</v>
      </c>
    </row>
    <row r="20" spans="1:13" x14ac:dyDescent="0.3">
      <c r="A20" s="238"/>
      <c r="B20" s="4">
        <v>2</v>
      </c>
      <c r="C20" s="34">
        <v>3158.6018196999999</v>
      </c>
      <c r="D20" s="34">
        <v>97.589897042000004</v>
      </c>
      <c r="E20" s="34">
        <v>99.080315248000005</v>
      </c>
    </row>
    <row r="21" spans="1:13" x14ac:dyDescent="0.3">
      <c r="A21" s="238"/>
      <c r="B21" s="67">
        <v>3</v>
      </c>
      <c r="C21" s="34">
        <v>3100.5872127333332</v>
      </c>
      <c r="D21" s="34">
        <v>98.272500136000005</v>
      </c>
      <c r="E21" s="34">
        <v>100.46270036999999</v>
      </c>
    </row>
    <row r="22" spans="1:13" x14ac:dyDescent="0.3">
      <c r="A22" s="238"/>
      <c r="B22" s="67">
        <v>4</v>
      </c>
      <c r="C22" s="34">
        <v>3043.8337278333333</v>
      </c>
      <c r="D22" s="34">
        <v>98.862405052</v>
      </c>
      <c r="E22" s="34">
        <v>100.62560512</v>
      </c>
    </row>
    <row r="24" spans="1:13" ht="15.6" x14ac:dyDescent="0.3">
      <c r="A24" s="228" t="s">
        <v>74</v>
      </c>
      <c r="B24" s="228"/>
      <c r="C24" s="228"/>
      <c r="D24" s="228"/>
    </row>
    <row r="25" spans="1:13" ht="15.6" x14ac:dyDescent="0.3">
      <c r="A25" s="229" t="s">
        <v>116</v>
      </c>
      <c r="B25" s="229"/>
      <c r="C25" s="229"/>
      <c r="D25" s="229"/>
      <c r="J25" s="230" t="s">
        <v>0</v>
      </c>
      <c r="K25" s="230"/>
      <c r="L25" s="230"/>
      <c r="M25" s="230"/>
    </row>
    <row r="34" spans="1:6" x14ac:dyDescent="0.3">
      <c r="A34" s="35">
        <v>2017</v>
      </c>
      <c r="B34" s="35">
        <v>1</v>
      </c>
      <c r="C34" s="35"/>
      <c r="D34" s="35"/>
      <c r="E34" s="35"/>
      <c r="F34" s="35"/>
    </row>
    <row r="35" spans="1:6" x14ac:dyDescent="0.3">
      <c r="A35" s="35"/>
      <c r="B35" s="35">
        <v>2</v>
      </c>
      <c r="C35" s="35"/>
      <c r="D35" s="35"/>
      <c r="E35" s="35"/>
      <c r="F35" s="35"/>
    </row>
    <row r="36" spans="1:6" x14ac:dyDescent="0.3">
      <c r="A36" s="35"/>
      <c r="B36" s="35">
        <v>3</v>
      </c>
      <c r="C36" s="35"/>
      <c r="D36" s="35"/>
      <c r="E36" s="35"/>
      <c r="F36" s="35"/>
    </row>
    <row r="37" spans="1:6" x14ac:dyDescent="0.3">
      <c r="A37" s="35"/>
      <c r="B37" s="35">
        <v>4</v>
      </c>
      <c r="C37" s="35"/>
      <c r="D37" s="35"/>
      <c r="E37" s="35"/>
      <c r="F37" s="35"/>
    </row>
    <row r="38" spans="1:6" x14ac:dyDescent="0.3">
      <c r="A38" s="35">
        <v>2018</v>
      </c>
      <c r="B38" s="35">
        <v>1</v>
      </c>
      <c r="C38" s="35"/>
      <c r="D38" s="35"/>
      <c r="E38" s="35"/>
      <c r="F38" s="35"/>
    </row>
    <row r="39" spans="1:6" x14ac:dyDescent="0.3">
      <c r="A39" s="35"/>
      <c r="B39" s="35">
        <v>2</v>
      </c>
      <c r="C39" s="35"/>
      <c r="D39" s="35"/>
      <c r="E39" s="35"/>
      <c r="F39" s="35"/>
    </row>
    <row r="40" spans="1:6" x14ac:dyDescent="0.3">
      <c r="A40" s="35"/>
      <c r="B40" s="35">
        <v>3</v>
      </c>
      <c r="C40" s="35"/>
      <c r="D40" s="35"/>
      <c r="E40" s="35"/>
      <c r="F40" s="35"/>
    </row>
    <row r="41" spans="1:6" x14ac:dyDescent="0.3">
      <c r="A41" s="35"/>
      <c r="B41" s="35">
        <v>4</v>
      </c>
      <c r="C41" s="35"/>
      <c r="D41" s="35"/>
      <c r="E41" s="35"/>
      <c r="F41" s="35"/>
    </row>
    <row r="42" spans="1:6" x14ac:dyDescent="0.3">
      <c r="A42" s="35">
        <v>2019</v>
      </c>
      <c r="B42" s="35">
        <v>1</v>
      </c>
      <c r="C42" s="35"/>
      <c r="D42" s="35"/>
      <c r="E42" s="35"/>
      <c r="F42" s="35"/>
    </row>
    <row r="43" spans="1:6" x14ac:dyDescent="0.3">
      <c r="A43" s="35"/>
      <c r="B43" s="35">
        <v>2</v>
      </c>
      <c r="C43" s="35"/>
      <c r="D43" s="35"/>
      <c r="E43" s="35"/>
      <c r="F43" s="35"/>
    </row>
    <row r="44" spans="1:6" x14ac:dyDescent="0.3">
      <c r="A44" s="35"/>
      <c r="B44" s="35">
        <v>3</v>
      </c>
      <c r="C44" s="35"/>
      <c r="D44" s="35"/>
      <c r="E44" s="35"/>
      <c r="F44" s="35"/>
    </row>
    <row r="45" spans="1:6" x14ac:dyDescent="0.3">
      <c r="A45" s="35"/>
      <c r="B45" s="35">
        <v>4</v>
      </c>
      <c r="C45" s="35"/>
      <c r="D45" s="35"/>
      <c r="E45" s="35"/>
      <c r="F45" s="35"/>
    </row>
    <row r="46" spans="1:6" x14ac:dyDescent="0.3">
      <c r="A46" s="35">
        <v>2020</v>
      </c>
      <c r="B46" s="35">
        <v>1</v>
      </c>
      <c r="C46" s="35"/>
      <c r="D46" s="35"/>
      <c r="E46" s="35"/>
      <c r="F46" s="35"/>
    </row>
    <row r="47" spans="1:6" x14ac:dyDescent="0.3">
      <c r="A47" s="35"/>
      <c r="B47" s="35">
        <v>2</v>
      </c>
      <c r="C47" s="35">
        <v>2800</v>
      </c>
      <c r="D47" s="35">
        <v>3600</v>
      </c>
      <c r="E47" s="35"/>
      <c r="F47" s="35"/>
    </row>
    <row r="48" spans="1:6" x14ac:dyDescent="0.3">
      <c r="A48" s="35"/>
      <c r="B48" s="35">
        <v>3</v>
      </c>
      <c r="C48" s="35">
        <v>2800</v>
      </c>
      <c r="D48" s="35">
        <v>3600</v>
      </c>
      <c r="E48" s="35"/>
      <c r="F48" s="35"/>
    </row>
    <row r="49" spans="1:6" x14ac:dyDescent="0.3">
      <c r="A49" s="35"/>
      <c r="B49" s="35">
        <v>4</v>
      </c>
      <c r="C49" s="35">
        <v>2800</v>
      </c>
      <c r="D49" s="35">
        <v>3600</v>
      </c>
      <c r="E49" s="35"/>
      <c r="F49" s="35"/>
    </row>
    <row r="50" spans="1:6" x14ac:dyDescent="0.3">
      <c r="A50" s="35">
        <v>2021</v>
      </c>
      <c r="B50" s="35">
        <v>1</v>
      </c>
      <c r="C50" s="35">
        <v>2800</v>
      </c>
      <c r="D50" s="35">
        <v>3600</v>
      </c>
      <c r="E50" s="35"/>
      <c r="F50" s="35"/>
    </row>
    <row r="51" spans="1:6" x14ac:dyDescent="0.3">
      <c r="A51" s="35"/>
      <c r="B51" s="35">
        <v>2</v>
      </c>
      <c r="C51" s="35">
        <v>2800</v>
      </c>
      <c r="D51" s="35">
        <v>3600</v>
      </c>
      <c r="E51" s="35"/>
      <c r="F51" s="35"/>
    </row>
    <row r="52" spans="1:6" x14ac:dyDescent="0.3">
      <c r="A52" s="35"/>
      <c r="B52" s="35">
        <v>3</v>
      </c>
      <c r="C52" s="35">
        <v>2800</v>
      </c>
      <c r="D52" s="35">
        <v>3600</v>
      </c>
      <c r="E52" s="35"/>
      <c r="F52" s="35"/>
    </row>
    <row r="53" spans="1:6" x14ac:dyDescent="0.3">
      <c r="A53" s="35"/>
      <c r="B53" s="35">
        <v>4</v>
      </c>
      <c r="C53" s="35">
        <v>2800</v>
      </c>
      <c r="D53" s="35">
        <v>3600</v>
      </c>
      <c r="E53" s="35"/>
      <c r="F53" s="35"/>
    </row>
    <row r="54" spans="1:6" x14ac:dyDescent="0.3">
      <c r="A54" s="35"/>
      <c r="B54" s="35"/>
      <c r="C54" s="35"/>
      <c r="D54" s="35"/>
      <c r="E54" s="35"/>
      <c r="F54" s="35"/>
    </row>
    <row r="55" spans="1:6" x14ac:dyDescent="0.3">
      <c r="A55" s="35"/>
      <c r="B55" s="35"/>
      <c r="C55" s="35"/>
      <c r="D55" s="35"/>
      <c r="E55" s="35"/>
      <c r="F55" s="35"/>
    </row>
    <row r="56" spans="1:6" x14ac:dyDescent="0.3">
      <c r="A56" s="35"/>
      <c r="B56" s="35"/>
      <c r="C56" s="35"/>
      <c r="D56" s="35"/>
      <c r="E56" s="35"/>
      <c r="F56" s="35"/>
    </row>
    <row r="57" spans="1:6" x14ac:dyDescent="0.3">
      <c r="A57" s="35"/>
      <c r="B57" s="35"/>
      <c r="C57" s="35"/>
      <c r="D57" s="35"/>
      <c r="E57" s="35"/>
      <c r="F57" s="35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Содержание!A1" display="Содержание"/>
  </hyperlinks>
  <pageMargins left="0.7" right="0.7" top="0.75" bottom="0.75" header="0.3" footer="0.3"/>
  <pageSetup paperSize="9" scale="7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6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6" width="9.33203125" bestFit="1" customWidth="1"/>
    <col min="7" max="7" width="12" bestFit="1" customWidth="1"/>
    <col min="8" max="8" width="9.33203125" bestFit="1" customWidth="1"/>
    <col min="9" max="9" width="12.6640625" customWidth="1"/>
    <col min="10" max="10" width="9.6640625" customWidth="1"/>
  </cols>
  <sheetData>
    <row r="1" spans="1:13" ht="15.6" x14ac:dyDescent="0.3">
      <c r="A1" s="232" t="s">
        <v>383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57.6" x14ac:dyDescent="0.3">
      <c r="A2" s="79" t="s">
        <v>210</v>
      </c>
      <c r="B2" s="79" t="s">
        <v>209</v>
      </c>
      <c r="C2" s="80" t="s">
        <v>198</v>
      </c>
      <c r="D2" s="80" t="s">
        <v>197</v>
      </c>
      <c r="E2" s="80" t="s">
        <v>196</v>
      </c>
      <c r="F2" s="80" t="s">
        <v>195</v>
      </c>
      <c r="G2" s="80" t="s">
        <v>194</v>
      </c>
      <c r="H2" s="80" t="s">
        <v>193</v>
      </c>
      <c r="I2" s="80" t="s">
        <v>192</v>
      </c>
      <c r="J2" s="80" t="s">
        <v>191</v>
      </c>
    </row>
    <row r="3" spans="1:13" x14ac:dyDescent="0.3">
      <c r="A3" s="242">
        <v>2017</v>
      </c>
      <c r="B3" s="61">
        <v>1</v>
      </c>
      <c r="C3" s="8">
        <v>-2.2320164909117932E-4</v>
      </c>
      <c r="D3" s="8">
        <v>3.4791295149684191E-3</v>
      </c>
      <c r="E3" s="8">
        <v>5.3908413196977983E-4</v>
      </c>
      <c r="F3" s="8">
        <v>5.6331332751537334E-3</v>
      </c>
      <c r="G3" s="8">
        <v>-1.5561882510121282E-3</v>
      </c>
      <c r="H3" s="8">
        <v>-8.8561774578146859E-4</v>
      </c>
      <c r="I3" s="8">
        <v>4.573882636772394E-3</v>
      </c>
      <c r="J3" s="8">
        <v>1.156022191297934E-2</v>
      </c>
    </row>
    <row r="4" spans="1:13" x14ac:dyDescent="0.3">
      <c r="A4" s="243"/>
      <c r="B4" s="61">
        <v>2</v>
      </c>
      <c r="C4" s="8">
        <v>5.9085895941349614E-3</v>
      </c>
      <c r="D4" s="8">
        <v>4.6369395208261882E-3</v>
      </c>
      <c r="E4" s="8">
        <v>3.3220113861972375E-3</v>
      </c>
      <c r="F4" s="8">
        <v>5.0260013186308305E-3</v>
      </c>
      <c r="G4" s="8">
        <v>-5.6470908393703076E-4</v>
      </c>
      <c r="H4" s="8">
        <v>1.4277064058385238E-3</v>
      </c>
      <c r="I4" s="8">
        <v>6.3079483589593387E-3</v>
      </c>
      <c r="J4" s="8">
        <v>2.6064487500649935E-2</v>
      </c>
    </row>
    <row r="5" spans="1:13" x14ac:dyDescent="0.3">
      <c r="A5" s="243"/>
      <c r="B5" s="61">
        <v>3</v>
      </c>
      <c r="C5" s="8">
        <v>6.9680210080758293E-4</v>
      </c>
      <c r="D5" s="8">
        <v>4.1072859877135503E-3</v>
      </c>
      <c r="E5" s="8">
        <v>2.2267949493166642E-3</v>
      </c>
      <c r="F5" s="8">
        <v>5.5085423440557838E-3</v>
      </c>
      <c r="G5" s="8">
        <v>-9.2298331817546953E-4</v>
      </c>
      <c r="H5" s="8">
        <v>1.2275560397498368E-3</v>
      </c>
      <c r="I5" s="8">
        <v>7.5826424286418517E-3</v>
      </c>
      <c r="J5" s="8">
        <v>2.0426640532109852E-2</v>
      </c>
    </row>
    <row r="6" spans="1:13" x14ac:dyDescent="0.3">
      <c r="A6" s="244"/>
      <c r="B6" s="61">
        <v>4</v>
      </c>
      <c r="C6" s="8">
        <v>4.5431906287131951E-3</v>
      </c>
      <c r="D6" s="8">
        <v>3.490108729298206E-3</v>
      </c>
      <c r="E6" s="8">
        <v>1.758511203367144E-3</v>
      </c>
      <c r="F6" s="8">
        <v>5.5874787073338355E-3</v>
      </c>
      <c r="G6" s="8">
        <v>-5.2052968458959231E-4</v>
      </c>
      <c r="H6" s="8">
        <v>2.5162705207036873E-3</v>
      </c>
      <c r="I6" s="8">
        <v>5.7551044105893651E-3</v>
      </c>
      <c r="J6" s="8">
        <v>2.313013451541579E-2</v>
      </c>
    </row>
    <row r="7" spans="1:13" x14ac:dyDescent="0.3">
      <c r="A7" s="242">
        <v>2018</v>
      </c>
      <c r="B7" s="61">
        <v>1</v>
      </c>
      <c r="C7" s="8">
        <v>8.2673404405776141E-3</v>
      </c>
      <c r="D7" s="8">
        <v>2.2825614805406336E-3</v>
      </c>
      <c r="E7" s="8">
        <v>1.7128245298775456E-3</v>
      </c>
      <c r="F7" s="8">
        <v>6.0502792362957221E-3</v>
      </c>
      <c r="G7" s="8">
        <v>7.16313684652997E-5</v>
      </c>
      <c r="H7" s="8">
        <v>3.3636009108824628E-3</v>
      </c>
      <c r="I7" s="8">
        <v>1.6413601137165175E-3</v>
      </c>
      <c r="J7" s="8">
        <v>2.3389598080355789E-2</v>
      </c>
    </row>
    <row r="8" spans="1:13" x14ac:dyDescent="0.3">
      <c r="A8" s="243"/>
      <c r="B8" s="61">
        <v>2</v>
      </c>
      <c r="C8" s="8">
        <v>2.8698419524599396E-3</v>
      </c>
      <c r="D8" s="8">
        <v>-1.2257847046710209E-3</v>
      </c>
      <c r="E8" s="8">
        <v>4.2000907764396748E-4</v>
      </c>
      <c r="F8" s="8">
        <v>3.3161414743137635E-3</v>
      </c>
      <c r="G8" s="8">
        <v>-1.7041471612992732E-3</v>
      </c>
      <c r="H8" s="8">
        <v>2.7534532263719077E-3</v>
      </c>
      <c r="I8" s="8">
        <v>1.9351740583926481E-3</v>
      </c>
      <c r="J8" s="8">
        <v>8.3646879232119886E-3</v>
      </c>
    </row>
    <row r="9" spans="1:13" x14ac:dyDescent="0.3">
      <c r="A9" s="243"/>
      <c r="B9" s="61">
        <v>3</v>
      </c>
      <c r="C9" s="8">
        <v>7.0909222882967696E-3</v>
      </c>
      <c r="D9" s="8">
        <v>-1.530144784413648E-3</v>
      </c>
      <c r="E9" s="8">
        <v>1.7797908081175471E-4</v>
      </c>
      <c r="F9" s="8">
        <v>4.9773558052110846E-3</v>
      </c>
      <c r="G9" s="8">
        <v>-1.1001047966079543E-3</v>
      </c>
      <c r="H9" s="8">
        <v>1.5029749053055916E-3</v>
      </c>
      <c r="I9" s="8">
        <v>1.047663647008147E-3</v>
      </c>
      <c r="J9" s="8">
        <v>1.2166646145611804E-2</v>
      </c>
    </row>
    <row r="10" spans="1:13" x14ac:dyDescent="0.3">
      <c r="A10" s="244"/>
      <c r="B10" s="61">
        <v>4</v>
      </c>
      <c r="C10" s="8">
        <v>3.8939087324943757E-3</v>
      </c>
      <c r="D10" s="8">
        <v>-3.6393973956552945E-3</v>
      </c>
      <c r="E10" s="8">
        <v>5.0799661357334147E-4</v>
      </c>
      <c r="F10" s="8">
        <v>3.9351951005991382E-3</v>
      </c>
      <c r="G10" s="8">
        <v>-1.7764619194047561E-3</v>
      </c>
      <c r="H10" s="8">
        <v>1.1842971134279165E-3</v>
      </c>
      <c r="I10" s="8">
        <v>2.6517953963053455E-3</v>
      </c>
      <c r="J10" s="8">
        <v>6.7573336413400131E-3</v>
      </c>
    </row>
    <row r="11" spans="1:13" x14ac:dyDescent="0.3">
      <c r="A11" s="242">
        <v>2019</v>
      </c>
      <c r="B11" s="61">
        <v>1</v>
      </c>
      <c r="C11" s="8">
        <v>-3.2062767071483613E-4</v>
      </c>
      <c r="D11" s="8">
        <v>-1.7655587234015958E-3</v>
      </c>
      <c r="E11" s="8">
        <v>4.2813689508665933E-4</v>
      </c>
      <c r="F11" s="8">
        <v>4.3049356519031298E-3</v>
      </c>
      <c r="G11" s="8">
        <v>-2.2963181312432787E-3</v>
      </c>
      <c r="H11" s="8">
        <v>2.5844730462574583E-3</v>
      </c>
      <c r="I11" s="8">
        <v>4.2702232733570055E-3</v>
      </c>
      <c r="J11" s="8">
        <v>7.2052643412445772E-3</v>
      </c>
    </row>
    <row r="12" spans="1:13" x14ac:dyDescent="0.3">
      <c r="A12" s="243"/>
      <c r="B12" s="61">
        <v>2</v>
      </c>
      <c r="C12" s="8">
        <v>-4.7585757615100033E-4</v>
      </c>
      <c r="D12" s="8">
        <v>-1.7726654924713166E-3</v>
      </c>
      <c r="E12" s="8">
        <v>6.1261729982225468E-4</v>
      </c>
      <c r="F12" s="8">
        <v>5.2958314477885597E-3</v>
      </c>
      <c r="G12" s="8">
        <v>-4.8406801114964283E-4</v>
      </c>
      <c r="H12" s="8">
        <v>4.9072741668740273E-4</v>
      </c>
      <c r="I12" s="8">
        <v>1.7710113702306038E-3</v>
      </c>
      <c r="J12" s="8">
        <v>5.4375964547568323E-3</v>
      </c>
    </row>
    <row r="13" spans="1:13" x14ac:dyDescent="0.3">
      <c r="A13" s="243"/>
      <c r="B13" s="61">
        <v>3</v>
      </c>
      <c r="C13" s="8">
        <v>-3.7954924243509459E-4</v>
      </c>
      <c r="D13" s="8">
        <v>-1.1280335259516139E-3</v>
      </c>
      <c r="E13" s="8">
        <v>6.3382491214657622E-4</v>
      </c>
      <c r="F13" s="8">
        <v>5.1074919557231912E-3</v>
      </c>
      <c r="G13" s="8">
        <v>-1.1742286402238193E-3</v>
      </c>
      <c r="H13" s="8">
        <v>1.3954391131804739E-3</v>
      </c>
      <c r="I13" s="8">
        <v>3.9879421669094545E-3</v>
      </c>
      <c r="J13" s="8">
        <v>8.4428867393491203E-3</v>
      </c>
    </row>
    <row r="14" spans="1:13" x14ac:dyDescent="0.3">
      <c r="A14" s="244"/>
      <c r="B14" s="61">
        <v>4</v>
      </c>
      <c r="C14" s="8">
        <v>-2.5833554380469843E-4</v>
      </c>
      <c r="D14" s="8">
        <v>-1.5934956833929938E-3</v>
      </c>
      <c r="E14" s="8">
        <v>1.3213392893392834E-3</v>
      </c>
      <c r="F14" s="8">
        <v>5.0992256122102961E-3</v>
      </c>
      <c r="G14" s="8">
        <v>-1.6355219028450943E-3</v>
      </c>
      <c r="H14" s="8">
        <v>1.27993410957118E-3</v>
      </c>
      <c r="I14" s="8">
        <v>5.6722707146187141E-3</v>
      </c>
      <c r="J14" s="8">
        <v>9.8854165956967499E-3</v>
      </c>
    </row>
    <row r="15" spans="1:13" x14ac:dyDescent="0.3">
      <c r="A15" s="242">
        <v>2020</v>
      </c>
      <c r="B15" s="61">
        <v>1</v>
      </c>
      <c r="C15" s="8">
        <v>-9.3345297176853134E-3</v>
      </c>
      <c r="D15" s="8">
        <v>-1.2005602277535211E-2</v>
      </c>
      <c r="E15" s="8">
        <v>-6.9522223304577051E-4</v>
      </c>
      <c r="F15" s="8">
        <v>-2.096021911289446E-2</v>
      </c>
      <c r="G15" s="8">
        <v>-5.4863009549427069E-3</v>
      </c>
      <c r="H15" s="8">
        <v>-2.4075738505476806E-3</v>
      </c>
      <c r="I15" s="8">
        <v>-7.6132849886568167E-3</v>
      </c>
      <c r="J15" s="8">
        <v>-5.850273313530796E-2</v>
      </c>
    </row>
    <row r="16" spans="1:13" x14ac:dyDescent="0.3">
      <c r="A16" s="243"/>
      <c r="B16" s="61">
        <v>2</v>
      </c>
      <c r="C16" s="8">
        <v>-4.4663854454334642E-2</v>
      </c>
      <c r="D16" s="8">
        <v>-3.2171937820430152E-2</v>
      </c>
      <c r="E16" s="8">
        <v>-9.9117988117556708E-3</v>
      </c>
      <c r="F16" s="8">
        <v>-1.676323303046014E-2</v>
      </c>
      <c r="G16" s="8">
        <v>-9.2631559305605179E-3</v>
      </c>
      <c r="H16" s="8">
        <v>-9.5941133645255292E-3</v>
      </c>
      <c r="I16" s="8">
        <v>-6.5100642810495032E-2</v>
      </c>
      <c r="J16" s="8">
        <v>-0.18746873622256155</v>
      </c>
    </row>
    <row r="17" spans="1:13" x14ac:dyDescent="0.3">
      <c r="A17" s="243"/>
      <c r="B17" s="61">
        <v>3</v>
      </c>
      <c r="C17" s="8">
        <v>-2.0106294385249801E-2</v>
      </c>
      <c r="D17" s="8">
        <v>-1.209355219265607E-2</v>
      </c>
      <c r="E17" s="8">
        <v>-1.7724960658841824E-3</v>
      </c>
      <c r="F17" s="8">
        <v>-2.7826937709616201E-4</v>
      </c>
      <c r="G17" s="8">
        <v>-3.166597845795593E-3</v>
      </c>
      <c r="H17" s="8">
        <v>-1.8907493903449302E-3</v>
      </c>
      <c r="I17" s="8">
        <v>-1.7075041276050681E-2</v>
      </c>
      <c r="J17" s="8">
        <v>-5.6383000533077432E-2</v>
      </c>
    </row>
    <row r="18" spans="1:13" x14ac:dyDescent="0.3">
      <c r="A18" s="243"/>
      <c r="B18" s="212">
        <v>4</v>
      </c>
      <c r="C18" s="213">
        <v>-1.309102510538014E-2</v>
      </c>
      <c r="D18" s="213">
        <v>-2.8216384984006094E-3</v>
      </c>
      <c r="E18" s="213">
        <v>-9.3772795712366956E-4</v>
      </c>
      <c r="F18" s="213">
        <v>2.5451182841744239E-3</v>
      </c>
      <c r="G18" s="213">
        <v>-2.5690323241079186E-3</v>
      </c>
      <c r="H18" s="213">
        <v>5.2247578977332692E-4</v>
      </c>
      <c r="I18" s="213">
        <v>-6.1165921694171154E-3</v>
      </c>
      <c r="J18" s="213">
        <v>-2.2468421980481601E-2</v>
      </c>
    </row>
    <row r="19" spans="1:13" x14ac:dyDescent="0.3">
      <c r="A19" s="242">
        <v>2021</v>
      </c>
      <c r="B19" s="61">
        <v>1</v>
      </c>
      <c r="C19" s="8">
        <v>-2.4089240681126078E-3</v>
      </c>
      <c r="D19" s="8">
        <v>5.0729937866611403E-3</v>
      </c>
      <c r="E19" s="8">
        <v>6.3206547593888023E-4</v>
      </c>
      <c r="F19" s="8">
        <v>2.8742828823328001E-2</v>
      </c>
      <c r="G19" s="8">
        <v>2.4913496334947587E-3</v>
      </c>
      <c r="H19" s="8">
        <v>3.4814545198653389E-3</v>
      </c>
      <c r="I19" s="8">
        <v>4.4983696062130627E-3</v>
      </c>
      <c r="J19" s="8">
        <v>4.2510137777388435E-2</v>
      </c>
    </row>
    <row r="20" spans="1:13" x14ac:dyDescent="0.3">
      <c r="A20" s="243"/>
      <c r="B20" s="61">
        <v>2</v>
      </c>
      <c r="C20" s="8">
        <v>4.5879440839964217E-2</v>
      </c>
      <c r="D20" s="8">
        <v>3.1340757388221688E-2</v>
      </c>
      <c r="E20" s="8">
        <v>1.2120989713585315E-2</v>
      </c>
      <c r="F20" s="8">
        <v>2.6996965663984986E-2</v>
      </c>
      <c r="G20" s="8">
        <v>7.6730712513071201E-3</v>
      </c>
      <c r="H20" s="8">
        <v>1.4409129278989647E-2</v>
      </c>
      <c r="I20" s="8">
        <v>7.7512391528187549E-2</v>
      </c>
      <c r="J20" s="8">
        <v>0.21593274566424037</v>
      </c>
    </row>
    <row r="21" spans="1:13" x14ac:dyDescent="0.3">
      <c r="A21" s="243"/>
      <c r="B21" s="61">
        <v>3</v>
      </c>
      <c r="C21" s="8">
        <v>1.5282097956981652E-2</v>
      </c>
      <c r="D21" s="8">
        <v>5.758981378394366E-3</v>
      </c>
      <c r="E21" s="8">
        <v>2.8929485794451145E-3</v>
      </c>
      <c r="F21" s="8">
        <v>5.5764067683021596E-3</v>
      </c>
      <c r="G21" s="8">
        <v>6.1870822712057022E-4</v>
      </c>
      <c r="H21" s="8">
        <v>3.6130111071351508E-3</v>
      </c>
      <c r="I21" s="8">
        <v>1.5576638778236618E-2</v>
      </c>
      <c r="J21" s="8">
        <v>4.9318792795615796E-2</v>
      </c>
    </row>
    <row r="22" spans="1:13" x14ac:dyDescent="0.3">
      <c r="A22" s="244"/>
      <c r="B22" s="61">
        <v>4</v>
      </c>
      <c r="C22" s="8">
        <v>8.4088239861001973E-3</v>
      </c>
      <c r="D22" s="8">
        <v>-8.6975777900664204E-4</v>
      </c>
      <c r="E22" s="8">
        <v>9.6862297215852874E-4</v>
      </c>
      <c r="F22" s="8">
        <v>2.5538663677033397E-3</v>
      </c>
      <c r="G22" s="8">
        <v>-3.8271650321996328E-7</v>
      </c>
      <c r="H22" s="8">
        <v>1.5184946013661138E-3</v>
      </c>
      <c r="I22" s="8">
        <v>2.4606861765238941E-3</v>
      </c>
      <c r="J22" s="8">
        <v>1.5040353608342105E-2</v>
      </c>
    </row>
    <row r="24" spans="1:13" ht="39" customHeight="1" x14ac:dyDescent="0.3">
      <c r="A24" s="77"/>
      <c r="B24" s="77"/>
      <c r="C24" s="77"/>
      <c r="D24" s="77"/>
    </row>
    <row r="25" spans="1:13" ht="39" customHeight="1" x14ac:dyDescent="0.3">
      <c r="A25" s="77"/>
      <c r="B25" s="77"/>
      <c r="C25" s="77"/>
      <c r="D25" s="77"/>
    </row>
    <row r="26" spans="1:13" ht="39" customHeight="1" x14ac:dyDescent="0.3">
      <c r="A26" s="77"/>
      <c r="B26" s="77"/>
      <c r="C26" s="77"/>
      <c r="D26" s="77"/>
    </row>
    <row r="27" spans="1:13" ht="39" customHeight="1" x14ac:dyDescent="0.3">
      <c r="A27" s="83"/>
      <c r="B27" s="83"/>
      <c r="C27" s="83"/>
      <c r="D27" s="83"/>
    </row>
    <row r="28" spans="1:13" ht="39" customHeight="1" x14ac:dyDescent="0.3">
      <c r="A28" s="83"/>
      <c r="B28" s="83"/>
      <c r="C28" s="83"/>
      <c r="D28" s="83"/>
    </row>
    <row r="29" spans="1:13" ht="39" customHeight="1" x14ac:dyDescent="0.3">
      <c r="A29" s="77"/>
      <c r="B29" s="77"/>
      <c r="C29" s="77"/>
      <c r="D29" s="77"/>
    </row>
    <row r="30" spans="1:13" ht="15.6" x14ac:dyDescent="0.3">
      <c r="A30" s="228" t="s">
        <v>74</v>
      </c>
      <c r="B30" s="228"/>
      <c r="C30" s="228"/>
      <c r="D30" s="228"/>
    </row>
    <row r="31" spans="1:13" ht="15.6" x14ac:dyDescent="0.3">
      <c r="A31" s="233" t="s">
        <v>116</v>
      </c>
      <c r="B31" s="233"/>
      <c r="C31" s="233"/>
      <c r="D31" s="233"/>
      <c r="J31" s="230" t="s">
        <v>0</v>
      </c>
      <c r="K31" s="230"/>
      <c r="L31" s="230"/>
      <c r="M31" s="230"/>
    </row>
    <row r="32" spans="1:13" x14ac:dyDescent="0.3">
      <c r="A32" s="12"/>
      <c r="B32" s="12"/>
      <c r="C32" s="12"/>
      <c r="D32" s="12"/>
      <c r="E32" s="12"/>
      <c r="F32" s="12"/>
    </row>
    <row r="33" spans="1:6" x14ac:dyDescent="0.3">
      <c r="A33" s="12">
        <v>2017</v>
      </c>
      <c r="B33" s="12">
        <v>1</v>
      </c>
      <c r="C33" s="12"/>
      <c r="D33" s="12"/>
      <c r="E33" s="12"/>
      <c r="F33" s="12"/>
    </row>
    <row r="34" spans="1:6" x14ac:dyDescent="0.3">
      <c r="A34" s="12"/>
      <c r="B34" s="12">
        <v>2</v>
      </c>
      <c r="C34" s="12"/>
      <c r="D34" s="12"/>
      <c r="E34" s="12"/>
      <c r="F34" s="12"/>
    </row>
    <row r="35" spans="1:6" x14ac:dyDescent="0.3">
      <c r="A35" s="12"/>
      <c r="B35" s="12">
        <v>3</v>
      </c>
      <c r="C35" s="12"/>
      <c r="D35" s="12"/>
      <c r="E35" s="12"/>
      <c r="F35" s="12"/>
    </row>
    <row r="36" spans="1:6" x14ac:dyDescent="0.3">
      <c r="A36" s="12"/>
      <c r="B36" s="12">
        <v>4</v>
      </c>
      <c r="C36" s="12"/>
      <c r="D36" s="12"/>
      <c r="E36" s="12"/>
      <c r="F36" s="12"/>
    </row>
    <row r="37" spans="1:6" x14ac:dyDescent="0.3">
      <c r="A37" s="12">
        <v>2018</v>
      </c>
      <c r="B37" s="12">
        <v>1</v>
      </c>
      <c r="C37" s="12"/>
      <c r="D37" s="12"/>
      <c r="E37" s="12"/>
      <c r="F37" s="12"/>
    </row>
    <row r="38" spans="1:6" x14ac:dyDescent="0.3">
      <c r="A38" s="12"/>
      <c r="B38" s="12">
        <v>2</v>
      </c>
      <c r="C38" s="12"/>
      <c r="D38" s="12"/>
      <c r="E38" s="12"/>
      <c r="F38" s="12"/>
    </row>
    <row r="39" spans="1:6" x14ac:dyDescent="0.3">
      <c r="A39" s="12"/>
      <c r="B39" s="12">
        <v>3</v>
      </c>
      <c r="C39" s="12"/>
      <c r="D39" s="12"/>
      <c r="E39" s="12"/>
      <c r="F39" s="12"/>
    </row>
    <row r="40" spans="1:6" x14ac:dyDescent="0.3">
      <c r="A40" s="12"/>
      <c r="B40" s="12">
        <v>4</v>
      </c>
      <c r="C40" s="12"/>
      <c r="D40" s="12"/>
      <c r="E40" s="12"/>
      <c r="F40" s="12"/>
    </row>
    <row r="41" spans="1:6" x14ac:dyDescent="0.3">
      <c r="A41" s="12">
        <v>2019</v>
      </c>
      <c r="B41" s="12">
        <v>1</v>
      </c>
      <c r="C41" s="12"/>
      <c r="D41" s="12"/>
      <c r="E41" s="12"/>
      <c r="F41" s="12"/>
    </row>
    <row r="42" spans="1:6" x14ac:dyDescent="0.3">
      <c r="A42" s="12"/>
      <c r="B42" s="12">
        <v>2</v>
      </c>
      <c r="C42" s="12"/>
      <c r="D42" s="12"/>
      <c r="E42" s="12"/>
      <c r="F42" s="12"/>
    </row>
    <row r="43" spans="1:6" x14ac:dyDescent="0.3">
      <c r="A43" s="12"/>
      <c r="B43" s="12">
        <v>3</v>
      </c>
      <c r="C43" s="12"/>
      <c r="D43" s="12"/>
      <c r="E43" s="12"/>
      <c r="F43" s="12"/>
    </row>
    <row r="44" spans="1:6" x14ac:dyDescent="0.3">
      <c r="A44" s="12"/>
      <c r="B44" s="12">
        <v>4</v>
      </c>
      <c r="C44" s="12"/>
      <c r="D44" s="12"/>
      <c r="E44" s="12"/>
      <c r="F44" s="12"/>
    </row>
    <row r="45" spans="1:6" x14ac:dyDescent="0.3">
      <c r="A45" s="12">
        <v>2020</v>
      </c>
      <c r="B45" s="12">
        <v>1</v>
      </c>
      <c r="C45" s="12"/>
      <c r="D45" s="12"/>
      <c r="E45" s="12"/>
      <c r="F45" s="12"/>
    </row>
    <row r="46" spans="1:6" x14ac:dyDescent="0.3">
      <c r="A46" s="12"/>
      <c r="B46" s="12">
        <v>2</v>
      </c>
      <c r="C46" s="12">
        <v>-0.2</v>
      </c>
      <c r="D46" s="12">
        <v>0.3</v>
      </c>
      <c r="E46" s="12"/>
      <c r="F46" s="12"/>
    </row>
    <row r="47" spans="1:6" x14ac:dyDescent="0.3">
      <c r="A47" s="12"/>
      <c r="B47" s="12">
        <v>3</v>
      </c>
      <c r="C47" s="12">
        <v>-0.2</v>
      </c>
      <c r="D47" s="12">
        <v>0.3</v>
      </c>
      <c r="E47" s="12"/>
      <c r="F47" s="12"/>
    </row>
    <row r="48" spans="1:6" x14ac:dyDescent="0.3">
      <c r="A48" s="12"/>
      <c r="B48" s="12">
        <v>4</v>
      </c>
      <c r="C48" s="12">
        <v>-0.2</v>
      </c>
      <c r="D48" s="12">
        <v>0.3</v>
      </c>
      <c r="E48" s="12"/>
      <c r="F48" s="12"/>
    </row>
    <row r="49" spans="1:6" x14ac:dyDescent="0.3">
      <c r="A49" s="12">
        <v>2021</v>
      </c>
      <c r="B49" s="12">
        <v>1</v>
      </c>
      <c r="C49" s="12">
        <v>-0.2</v>
      </c>
      <c r="D49" s="12">
        <v>0.3</v>
      </c>
      <c r="E49" s="12"/>
      <c r="F49" s="12"/>
    </row>
    <row r="50" spans="1:6" x14ac:dyDescent="0.3">
      <c r="A50" s="12"/>
      <c r="B50" s="12">
        <v>2</v>
      </c>
      <c r="C50" s="12">
        <v>-0.2</v>
      </c>
      <c r="D50" s="12">
        <v>0.3</v>
      </c>
      <c r="E50" s="12"/>
      <c r="F50" s="12"/>
    </row>
    <row r="51" spans="1:6" x14ac:dyDescent="0.3">
      <c r="A51" s="12"/>
      <c r="B51" s="12">
        <v>3</v>
      </c>
      <c r="C51" s="12">
        <v>-0.2</v>
      </c>
      <c r="D51" s="12">
        <v>0.3</v>
      </c>
      <c r="E51" s="12"/>
      <c r="F51" s="12"/>
    </row>
    <row r="52" spans="1:6" x14ac:dyDescent="0.3">
      <c r="A52" s="12"/>
      <c r="B52" s="12">
        <v>4</v>
      </c>
      <c r="C52" s="12">
        <v>-0.2</v>
      </c>
      <c r="D52" s="12">
        <v>0.3</v>
      </c>
      <c r="E52" s="12"/>
      <c r="F52" s="12"/>
    </row>
    <row r="53" spans="1:6" x14ac:dyDescent="0.3">
      <c r="A53" s="12"/>
      <c r="B53" s="12"/>
      <c r="C53" s="12"/>
      <c r="D53" s="12"/>
      <c r="E53" s="12"/>
      <c r="F53" s="12"/>
    </row>
    <row r="54" spans="1:6" x14ac:dyDescent="0.3">
      <c r="A54" s="12"/>
      <c r="B54" s="12"/>
      <c r="C54" s="12"/>
      <c r="D54" s="12"/>
      <c r="E54" s="12"/>
      <c r="F54" s="12"/>
    </row>
    <row r="55" spans="1:6" x14ac:dyDescent="0.3">
      <c r="A55" s="12"/>
      <c r="B55" s="12"/>
      <c r="C55" s="12"/>
      <c r="D55" s="12"/>
      <c r="E55" s="12"/>
      <c r="F55" s="12"/>
    </row>
    <row r="56" spans="1:6" x14ac:dyDescent="0.3">
      <c r="A56" s="12"/>
      <c r="B56" s="12"/>
      <c r="C56" s="12"/>
      <c r="D56" s="12"/>
      <c r="E56" s="12"/>
      <c r="F56" s="12"/>
    </row>
  </sheetData>
  <mergeCells count="9">
    <mergeCell ref="A1:M1"/>
    <mergeCell ref="A30:D30"/>
    <mergeCell ref="A31:D31"/>
    <mergeCell ref="J31:M31"/>
    <mergeCell ref="A3:A6"/>
    <mergeCell ref="A7:A10"/>
    <mergeCell ref="A11:A14"/>
    <mergeCell ref="A15:A18"/>
    <mergeCell ref="A19:A22"/>
  </mergeCells>
  <hyperlinks>
    <hyperlink ref="J31:M31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17</vt:i4>
      </vt:variant>
    </vt:vector>
  </HeadingPairs>
  <TitlesOfParts>
    <vt:vector size="64" baseType="lpstr">
      <vt:lpstr>Содержание</vt:lpstr>
      <vt:lpstr>График 1</vt:lpstr>
      <vt:lpstr>График 2</vt:lpstr>
      <vt:lpstr>График 3</vt:lpstr>
      <vt:lpstr>График 4</vt:lpstr>
      <vt:lpstr>График 5</vt:lpstr>
      <vt:lpstr>График 6</vt:lpstr>
      <vt:lpstr>График 7</vt:lpstr>
      <vt:lpstr>График 8</vt:lpstr>
      <vt:lpstr>График 9</vt:lpstr>
      <vt:lpstr>График 10</vt:lpstr>
      <vt:lpstr>График 11</vt:lpstr>
      <vt:lpstr>График 12</vt:lpstr>
      <vt:lpstr>График 13</vt:lpstr>
      <vt:lpstr>График 14</vt:lpstr>
      <vt:lpstr>График 15</vt:lpstr>
      <vt:lpstr>График 16</vt:lpstr>
      <vt:lpstr>График 17</vt:lpstr>
      <vt:lpstr>График 18</vt:lpstr>
      <vt:lpstr>График 19</vt:lpstr>
      <vt:lpstr>График 20</vt:lpstr>
      <vt:lpstr>График 21</vt:lpstr>
      <vt:lpstr>График 22</vt:lpstr>
      <vt:lpstr>График 23</vt:lpstr>
      <vt:lpstr>График 24</vt:lpstr>
      <vt:lpstr>График 25</vt:lpstr>
      <vt:lpstr>График 26</vt:lpstr>
      <vt:lpstr>График 27</vt:lpstr>
      <vt:lpstr>График 28</vt:lpstr>
      <vt:lpstr>График 29</vt:lpstr>
      <vt:lpstr>График 30</vt:lpstr>
      <vt:lpstr>График 31</vt:lpstr>
      <vt:lpstr>График 32</vt:lpstr>
      <vt:lpstr>График 33</vt:lpstr>
      <vt:lpstr>График 34</vt:lpstr>
      <vt:lpstr>График 35</vt:lpstr>
      <vt:lpstr>График 36</vt:lpstr>
      <vt:lpstr>График 37</vt:lpstr>
      <vt:lpstr>График 38</vt:lpstr>
      <vt:lpstr>График 39</vt:lpstr>
      <vt:lpstr>График 40</vt:lpstr>
      <vt:lpstr>График 41</vt:lpstr>
      <vt:lpstr>График 42</vt:lpstr>
      <vt:lpstr>График 43</vt:lpstr>
      <vt:lpstr>График 44</vt:lpstr>
      <vt:lpstr>График 45</vt:lpstr>
      <vt:lpstr>График 46</vt:lpstr>
      <vt:lpstr>'График 11'!Область_печати</vt:lpstr>
      <vt:lpstr>'График 12'!Область_печати</vt:lpstr>
      <vt:lpstr>'График 13'!Область_печати</vt:lpstr>
      <vt:lpstr>'График 15'!Область_печати</vt:lpstr>
      <vt:lpstr>'График 17'!Область_печати</vt:lpstr>
      <vt:lpstr>'График 22'!Область_печати</vt:lpstr>
      <vt:lpstr>'График 24'!Область_печати</vt:lpstr>
      <vt:lpstr>'График 25'!Область_печати</vt:lpstr>
      <vt:lpstr>'График 31'!Область_печати</vt:lpstr>
      <vt:lpstr>'График 33'!Область_печати</vt:lpstr>
      <vt:lpstr>'График 38'!Область_печати</vt:lpstr>
      <vt:lpstr>'График 44'!Область_печати</vt:lpstr>
      <vt:lpstr>'График 5'!Область_печати</vt:lpstr>
      <vt:lpstr>'График 6'!Область_печати</vt:lpstr>
      <vt:lpstr>'График 7'!Область_печати</vt:lpstr>
      <vt:lpstr>'График 8'!Область_печати</vt:lpstr>
      <vt:lpstr>'График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2020-06-15T10:17:46Z</dcterms:modified>
</cp:coreProperties>
</file>