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55" yWindow="180" windowWidth="16980" windowHeight="11475"/>
  </bookViews>
  <sheets>
    <sheet name="Лист2" sheetId="1" r:id="rId1"/>
  </sheets>
  <definedNames>
    <definedName name="_xlnm._FilterDatabase" localSheetId="0" hidden="1">Лист2!$A$8:$M$36</definedName>
    <definedName name="_xlnm.Print_Titles" localSheetId="0">Лист2!$7:$8</definedName>
    <definedName name="_xlnm.Print_Area" localSheetId="0">Лист2!$A$1:$M$37</definedName>
  </definedNames>
  <calcPr calcId="145621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G14" i="1"/>
  <c r="H14" i="1" s="1"/>
  <c r="H10" i="1"/>
  <c r="G10" i="1"/>
</calcChain>
</file>

<file path=xl/sharedStrings.xml><?xml version="1.0" encoding="utf-8"?>
<sst xmlns="http://schemas.openxmlformats.org/spreadsheetml/2006/main" count="213" uniqueCount="91">
  <si>
    <t>Тендер</t>
  </si>
  <si>
    <t>Әкімшілік ғимараттың бас қасбеті жағынан қоршауды орнату</t>
  </si>
  <si>
    <t>Устройство ограждения со стороны главного фасада административного здания</t>
  </si>
  <si>
    <t>164 А шағын станциясынан бастап РП-181-ге дейін ҚРҰБ орталық аппаратының ғимаратына электрмен қамтудың резервтік қосылуын орнатуы жобалау-сметалық құжаттама сараптау</t>
  </si>
  <si>
    <t>Экспертиза ПСД на устройство резервного ввода электроснабжения здания центрального аппарата НБРК от подстанции 164А до РП-181</t>
  </si>
  <si>
    <t>164 А шағын станциясынан бастап РП-181-ге дейін ҚРҰБ орталық аппаратының ғимаратына электрмен қамтудың резервтік қосылуын орнату</t>
  </si>
  <si>
    <t>Устройство резервного ввода электроснабжения здания центрального аппарата НБРК от подстанции 164А до РП-181</t>
  </si>
  <si>
    <t xml:space="preserve">Алматы қ., "Көктем-3", 21 үй мекен-жайында орналасқан әкімшілік ғимаратының " ЮГ " блогының 1-ші қабатының холын күрделі жөндеу </t>
  </si>
  <si>
    <t>Капитальный ремонт холла 1-го этажа блока «ЮГ» административного здания по адресу: г. Алматы, мкр. «Коктем-3», дом 21</t>
  </si>
  <si>
    <t>"Көктем-3" 21 үй мекен-жайында орналасқан әкімшілік ғимаратының " ЮГ " блогының 1-ші қабатының холын күрделі жөндеуді авторлық қадағалау</t>
  </si>
  <si>
    <t>Авторский надзор за капитальным ремонтом холла 1-го этажа блока «ЮГ» административного здания по адресу: мкр. «Коктем-3» дом 21</t>
  </si>
  <si>
    <t>Алматы қ., "Көктем-3" 21 үй мекен-жайында орналасқан әкімшілік ғимаратының " ЮГ " блогының 1-ші қабатының холын күрделі жөндеуді техникалық қадағалау</t>
  </si>
  <si>
    <t>Технический надзор за капитальным ремонтом холла 1-го этажа блока «ЮГ» административного здания по адресу: мкр. «Коктем-3» дом 21</t>
  </si>
  <si>
    <t>Алматы қаласы,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</si>
  <si>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 г. Алматы, мкр. "Коктем-3", д. 21</t>
  </si>
  <si>
    <t>Алматы қ., Әйтеке би к-сі, 67 мекен-жайы бойынша әкімшілік ғимаратының кіру топтарын ағымдағы жөндеу</t>
  </si>
  <si>
    <t xml:space="preserve">Текущий ремонт входных групп административного здания по адресу: г. Алматы, ул. Айтеке би, 67 </t>
  </si>
  <si>
    <t xml:space="preserve">Алматы қ., «Көктем»-3 ы/а, 21-үй мекен-жайында орналасқан  дизель-генератордың металл қоршауын ағымдағы жөндеу </t>
  </si>
  <si>
    <t>Текущий ремонт металлического ограждения дизель-генератора, расположенного по адресу: г. Алматы, мкр.  «Коктем-3» дом 21</t>
  </si>
  <si>
    <t>Шредер</t>
  </si>
  <si>
    <t>Бостандық ауданы, Алматы қаласы, Ғабдуллин көшесі, 90а мекен-жайы бойынша әкімшілік ғимаратты бұзумен мектепке дейінгі білім беру ғимаратының құрылысына жобалау-сметалық құжаттама әзірлеу</t>
  </si>
  <si>
    <t>Разработка проектно-сметной документации на строительство здания дошкольного образования со сносом административного здания по адресу: г. Алматы, ул. Габдуллина, 90а</t>
  </si>
  <si>
    <t>ISO 27001:2013 халықаралық стандартының талаптарына сәйкес алдын ала аудит бойынша көрсетілетін қызмет</t>
  </si>
  <si>
    <t>Услуга по предварительному аудиту на соответствие требованиям международного стандарта ISO 27001:2013</t>
  </si>
  <si>
    <t>DDOS-шабуылдардан қорғану  бағдарламалық-аппараттық кешеніне арналған техникалық қолдау</t>
  </si>
  <si>
    <t>Техническая поддержка на программно-аппаратный комплекс защиты от DDoS атак</t>
  </si>
  <si>
    <t xml:space="preserve"> DefensePro 206 IPS &amp; Behavioral Protection техникалық қолдау</t>
  </si>
  <si>
    <t>Техническая поддержка DefensePro 206 IPS &amp; Behavioral Protection</t>
  </si>
  <si>
    <t>ADAudit -тегі техникалық қолдау</t>
  </si>
  <si>
    <t>Техническая поддержка на ADAudit</t>
  </si>
  <si>
    <t>Radware Alteon  бағдарламалық-аппараттық кешеніне  арналған техникалық қолдау</t>
  </si>
  <si>
    <t>Техническая поддержка программно-аппаратного комплекса Radware Alteon</t>
  </si>
  <si>
    <t>Қызметкерлерді ауырған жағдайдан сақтандыру бойынша қызметтері</t>
  </si>
  <si>
    <t>Услуги по страхованию работников на случай болезни</t>
  </si>
  <si>
    <t>Интеграцияланған сервистік шинаның ЛБҚ техникалық қолдауы</t>
  </si>
  <si>
    <t>Техническая поддержка ЛПО Интеграционной сервисной шины</t>
  </si>
  <si>
    <t>ҚРҰБ Қостанай филиалының әкімшілік ғимаратының желдету жүйесіне күрделі жөндеу</t>
  </si>
  <si>
    <t>Капитальный ремонт системы вентиляции административного здания Костанайского филиала НБРК</t>
  </si>
  <si>
    <t>ҚРҰБ Қостанай филиалының әкімшілік ғимаратының желдету жүйесіне күрделі жөндеуіне авторлық қадағалау</t>
  </si>
  <si>
    <t>Авторский надзор за капитальным ремонтом системы вентиляции административного здания Костанайского филиала НБРК</t>
  </si>
  <si>
    <t>ҚРҰБ Қостанай филиалының әкімшілік ғимаратының желдету жүйесіне күрделі жөндеуіне техникалық қадағалау</t>
  </si>
  <si>
    <t>Технический надзор за капитальным ремонтом системы вентиляции административного здания Костанайского филиала НБРК</t>
  </si>
  <si>
    <t>ҚРҰБ Қостанай филиалының күзет пункті мен көлікжайлардың жылу жүйлерін, резервтік автономиялық жылумен қамтамасыз ету пунктін және  аумағы ішіндегі жылу трассасына күрделі жөндеу</t>
  </si>
  <si>
    <t>Капитальный ремонт системы отопления гаражей и пункта охраны, резервного пункта автономного теплоснабжения и внутриплощадочной теплотрассы Костанайского филиала НБРК</t>
  </si>
  <si>
    <t>ҚРҰБ Қостанай филиалының күзет пункті мен көлік жайлардың жылу жүйелерін, резервтік автономиялық жылумен қамтамасыз ету пунктін және  аумағы ішіндегі жылу трассасына күрделі жөндеуіне авторлық қадағалау</t>
  </si>
  <si>
    <t>Авторский надзор за капитальным ремонтом системы отопления гаражей и пункта охраны, резервного пункта автономного теплоснабжения и внутриплощадочной теплотрассы Костанайского филиала НБРК</t>
  </si>
  <si>
    <t>ҚРҰБ Қостанай филиалының күзет пункті мен көлік жайлардың жылу жүйелерін, резервтік автономиялық жылумен қамтамасыз ету пунктін және  аумағы ішіндегі жылу трассасына күрделі жөндеуіне техникалық қадағалау</t>
  </si>
  <si>
    <t>Технадзор за капитальным ремонтом системы отопления гаражей и пункта охраны, резервного пункта автономного теплоснабжения и внутриплощадочной теплотрассы Костанайского филиала НБРК</t>
  </si>
  <si>
    <t>Әкімшілік ғимараттың бас қасбеті жағынан қоршауды орнатуды авторлық қадағалау</t>
  </si>
  <si>
    <t>Авторский надзор за устройством ограждения со стороны главного фасада административного здания</t>
  </si>
  <si>
    <t>Әкімшілік ғимараттың бас қасбеті жағынан қоршауды орнатуды техникалық қадағалау</t>
  </si>
  <si>
    <t>Технический надзор за устройством ограждения со стороны главного фасада административного здания</t>
  </si>
  <si>
    <t>Өрт дабылы мен ескерту жүйесі үшін жобалау-сметалық құжаттаманы әзірлеу</t>
  </si>
  <si>
    <t>Ілеспе жұмыстармен сумен жабдықтау және кәріз желілерін күрделі жөндеуге жобалау-сметалық қадағалау әзірлеу</t>
  </si>
  <si>
    <t>Разработка проектно-сметной документации по системе пожарной сигнализации и оповещения</t>
  </si>
  <si>
    <t xml:space="preserve">Разработка проектно-сметной документации на капитальный ремонт сетей водоснабжения и канализации с сопутствующими работами </t>
  </si>
  <si>
    <t>"БЕКІТЕМІН"
Қазақстан Республикасы Ұлттық Банкі
Төрағасының орынбасары</t>
  </si>
  <si>
    <t>Д. Т. Галиева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</si>
  <si>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</t>
  </si>
  <si>
    <t>Тапсырыс берушінің 
(сатып алуды ұйымдастырушының) атауы</t>
  </si>
  <si>
    <t>Тауарлардың, жұмыстардың, қызметтердің қазақ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</si>
  <si>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</si>
  <si>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</si>
  <si>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</si>
  <si>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</si>
  <si>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</si>
  <si>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</si>
  <si>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</si>
  <si>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</si>
  <si>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</si>
  <si>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</si>
  <si>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</si>
  <si>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Әкімшілік басқармасы</t>
  </si>
  <si>
    <t>Адам капиталын дамыту департаменті</t>
  </si>
  <si>
    <t>Қаржылық технологиялар департаменті</t>
  </si>
  <si>
    <t>Қостанай филиалы</t>
  </si>
  <si>
    <t>Солтүстік Қазақстан филиалы</t>
  </si>
  <si>
    <t>Шымкент филиалы</t>
  </si>
  <si>
    <t xml:space="preserve">Қауіпсіздік департаменті </t>
  </si>
  <si>
    <t>Шартты тікелей жасасу</t>
  </si>
  <si>
    <t>Баға ұсыныстарын сұрату</t>
  </si>
  <si>
    <t>Жұмыс</t>
  </si>
  <si>
    <t>Қызмет</t>
  </si>
  <si>
    <t>Дана</t>
  </si>
  <si>
    <t xml:space="preserve">II тоқсан </t>
  </si>
  <si>
    <t>III тоқсан</t>
  </si>
  <si>
    <t>IV тоқсан</t>
  </si>
  <si>
    <t>Қосымша сатып алу</t>
  </si>
  <si>
    <t>Өзгеріс</t>
  </si>
  <si>
    <t>Алып тастау</t>
  </si>
  <si>
    <t>2020ж."28"05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</si>
</sst>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.8"/>
      <name val="Times New Roman"/>
      <family val="1"/>
      <charset val="204"/>
    </font>
    <font>
      <sz val="7.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Border="1"/>
    <xf numFmtId="0" fontId="7" fillId="0" borderId="0" xfId="0" applyFont="1" applyFill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43" fontId="12" fillId="3" borderId="1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right" vertical="center" wrapText="1"/>
    </xf>
    <xf numFmtId="0" fontId="15" fillId="0" borderId="1" xfId="0" applyFont="1" applyFill="1" applyBorder="1"/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1771650</xdr:colOff>
      <xdr:row>29</xdr:row>
      <xdr:rowOff>0</xdr:rowOff>
    </xdr:from>
    <xdr:ext cx="9525" cy="66675"/>
    <xdr:pic>
      <xdr:nvPicPr>
        <xdr:cNvPr id="3770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0601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0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2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2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2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1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1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abSelected="1" view="pageBreakPreview" zoomScale="50" zoomScaleNormal="60" zoomScaleSheetLayoutView="50" zoomScalePageLayoutView="60" workbookViewId="0"/>
  </sheetViews>
  <sheetFormatPr defaultColWidth="20.28515625" defaultRowHeight="15" x14ac:dyDescent="0.25"/>
  <cols>
    <col min="1" max="1" width="41.140625" style="1" customWidth="1"/>
    <col min="2" max="3" width="70.85546875" style="1" customWidth="1"/>
    <col min="4" max="4" width="34.28515625" style="1" customWidth="1"/>
    <col min="5" max="5" width="20" style="1" customWidth="1"/>
    <col min="6" max="6" width="21.85546875" style="1" customWidth="1"/>
    <col min="7" max="8" width="30.140625" style="1" customWidth="1"/>
    <col min="9" max="9" width="30.42578125" style="1" customWidth="1"/>
    <col min="10" max="10" width="32.42578125" style="1" customWidth="1"/>
    <col min="11" max="11" width="30.7109375" style="1" customWidth="1"/>
    <col min="12" max="12" width="26.28515625" style="1" customWidth="1"/>
    <col min="13" max="13" width="37.85546875" style="1" customWidth="1"/>
    <col min="14" max="16384" width="20.28515625" style="1"/>
  </cols>
  <sheetData>
    <row r="1" spans="1:13" ht="111" customHeight="1" x14ac:dyDescent="0.25">
      <c r="A1" s="3"/>
      <c r="B1" s="3"/>
      <c r="C1" s="3"/>
      <c r="D1" s="3"/>
      <c r="E1" s="3"/>
      <c r="F1" s="3"/>
      <c r="G1" s="3"/>
      <c r="H1" s="3"/>
      <c r="I1" s="7"/>
      <c r="J1" s="20" t="s">
        <v>56</v>
      </c>
      <c r="K1" s="20"/>
      <c r="L1" s="20"/>
      <c r="M1" s="20"/>
    </row>
    <row r="2" spans="1:13" ht="51" customHeight="1" x14ac:dyDescent="0.45">
      <c r="A2" s="3"/>
      <c r="B2" s="3"/>
      <c r="C2" s="3"/>
      <c r="D2" s="3"/>
      <c r="E2" s="3"/>
      <c r="F2" s="3"/>
      <c r="G2" s="3"/>
      <c r="H2" s="3"/>
      <c r="I2" s="6"/>
      <c r="J2" s="9"/>
      <c r="K2" s="21" t="s">
        <v>57</v>
      </c>
      <c r="L2" s="21"/>
      <c r="M2" s="21"/>
    </row>
    <row r="3" spans="1:13" ht="42.75" customHeight="1" x14ac:dyDescent="0.5">
      <c r="A3" s="3"/>
      <c r="B3" s="3"/>
      <c r="C3" s="3"/>
      <c r="D3" s="3"/>
      <c r="E3" s="3"/>
      <c r="F3" s="3"/>
      <c r="G3" s="3"/>
      <c r="H3" s="3"/>
      <c r="I3" s="6"/>
      <c r="J3" s="9"/>
      <c r="K3" s="9"/>
      <c r="L3" s="10"/>
      <c r="M3" s="11" t="s">
        <v>90</v>
      </c>
    </row>
    <row r="4" spans="1:13" x14ac:dyDescent="0.25">
      <c r="A4" s="4"/>
      <c r="B4" s="5"/>
      <c r="C4" s="5"/>
      <c r="D4" s="4"/>
      <c r="E4" s="4"/>
      <c r="F4" s="4"/>
      <c r="G4" s="4"/>
      <c r="H4" s="4"/>
      <c r="I4" s="4"/>
      <c r="J4" s="3"/>
      <c r="K4" s="3"/>
      <c r="L4" s="3"/>
      <c r="M4" s="7"/>
    </row>
    <row r="5" spans="1:13" ht="30" x14ac:dyDescent="0.25">
      <c r="A5" s="22" t="s">
        <v>58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199.5" customHeight="1" x14ac:dyDescent="0.25">
      <c r="A7" s="12" t="s">
        <v>59</v>
      </c>
      <c r="B7" s="12" t="s">
        <v>60</v>
      </c>
      <c r="C7" s="12" t="s">
        <v>61</v>
      </c>
      <c r="D7" s="12" t="s">
        <v>62</v>
      </c>
      <c r="E7" s="12" t="s">
        <v>63</v>
      </c>
      <c r="F7" s="12" t="s">
        <v>64</v>
      </c>
      <c r="G7" s="13" t="s">
        <v>65</v>
      </c>
      <c r="H7" s="14" t="s">
        <v>66</v>
      </c>
      <c r="I7" s="14" t="s">
        <v>67</v>
      </c>
      <c r="J7" s="12" t="s">
        <v>68</v>
      </c>
      <c r="K7" s="12" t="s">
        <v>69</v>
      </c>
      <c r="L7" s="12" t="s">
        <v>70</v>
      </c>
      <c r="M7" s="12" t="s">
        <v>71</v>
      </c>
    </row>
    <row r="8" spans="1:13" ht="23.2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</row>
    <row r="9" spans="1:13" ht="120" x14ac:dyDescent="0.4">
      <c r="A9" s="16" t="s">
        <v>72</v>
      </c>
      <c r="B9" s="16" t="s">
        <v>3</v>
      </c>
      <c r="C9" s="16" t="s">
        <v>4</v>
      </c>
      <c r="D9" s="16" t="s">
        <v>80</v>
      </c>
      <c r="E9" s="16" t="s">
        <v>82</v>
      </c>
      <c r="F9" s="17">
        <v>1</v>
      </c>
      <c r="G9" s="18">
        <v>989769</v>
      </c>
      <c r="H9" s="18">
        <v>989769</v>
      </c>
      <c r="I9" s="19"/>
      <c r="J9" s="16"/>
      <c r="K9" s="16"/>
      <c r="L9" s="16" t="s">
        <v>84</v>
      </c>
      <c r="M9" s="15" t="s">
        <v>87</v>
      </c>
    </row>
    <row r="10" spans="1:13" ht="96" x14ac:dyDescent="0.4">
      <c r="A10" s="16" t="s">
        <v>72</v>
      </c>
      <c r="B10" s="16" t="s">
        <v>5</v>
      </c>
      <c r="C10" s="16" t="s">
        <v>6</v>
      </c>
      <c r="D10" s="16" t="s">
        <v>0</v>
      </c>
      <c r="E10" s="16" t="s">
        <v>81</v>
      </c>
      <c r="F10" s="17">
        <v>1</v>
      </c>
      <c r="G10" s="18">
        <f>142731163.13-G9</f>
        <v>141741394.13</v>
      </c>
      <c r="H10" s="18">
        <f>142731163.13-H9</f>
        <v>141741394.13</v>
      </c>
      <c r="I10" s="19"/>
      <c r="J10" s="16"/>
      <c r="K10" s="16"/>
      <c r="L10" s="16" t="s">
        <v>85</v>
      </c>
      <c r="M10" s="15" t="s">
        <v>88</v>
      </c>
    </row>
    <row r="11" spans="1:13" ht="118.5" customHeight="1" x14ac:dyDescent="0.4">
      <c r="A11" s="16" t="s">
        <v>72</v>
      </c>
      <c r="B11" s="16" t="s">
        <v>7</v>
      </c>
      <c r="C11" s="16" t="s">
        <v>8</v>
      </c>
      <c r="D11" s="16" t="s">
        <v>0</v>
      </c>
      <c r="E11" s="16" t="s">
        <v>81</v>
      </c>
      <c r="F11" s="17">
        <v>1</v>
      </c>
      <c r="G11" s="18">
        <v>73657294.640000001</v>
      </c>
      <c r="H11" s="18">
        <v>73657294.640000001</v>
      </c>
      <c r="I11" s="19"/>
      <c r="J11" s="16"/>
      <c r="K11" s="16"/>
      <c r="L11" s="16" t="s">
        <v>85</v>
      </c>
      <c r="M11" s="16" t="s">
        <v>89</v>
      </c>
    </row>
    <row r="12" spans="1:13" ht="118.5" customHeight="1" x14ac:dyDescent="0.4">
      <c r="A12" s="16" t="s">
        <v>72</v>
      </c>
      <c r="B12" s="16" t="s">
        <v>9</v>
      </c>
      <c r="C12" s="16" t="s">
        <v>10</v>
      </c>
      <c r="D12" s="16" t="s">
        <v>79</v>
      </c>
      <c r="E12" s="16" t="s">
        <v>82</v>
      </c>
      <c r="F12" s="17">
        <v>1</v>
      </c>
      <c r="G12" s="18">
        <v>824961.7</v>
      </c>
      <c r="H12" s="18">
        <v>824961.7</v>
      </c>
      <c r="I12" s="19"/>
      <c r="J12" s="16"/>
      <c r="K12" s="16"/>
      <c r="L12" s="16" t="s">
        <v>86</v>
      </c>
      <c r="M12" s="16" t="s">
        <v>89</v>
      </c>
    </row>
    <row r="13" spans="1:13" ht="135" customHeight="1" x14ac:dyDescent="0.4">
      <c r="A13" s="16" t="s">
        <v>72</v>
      </c>
      <c r="B13" s="16" t="s">
        <v>11</v>
      </c>
      <c r="C13" s="16" t="s">
        <v>12</v>
      </c>
      <c r="D13" s="16" t="s">
        <v>80</v>
      </c>
      <c r="E13" s="16" t="s">
        <v>82</v>
      </c>
      <c r="F13" s="17">
        <v>1</v>
      </c>
      <c r="G13" s="18">
        <v>2386496.4300000002</v>
      </c>
      <c r="H13" s="18">
        <v>2386496.4300000002</v>
      </c>
      <c r="I13" s="19"/>
      <c r="J13" s="16"/>
      <c r="K13" s="16"/>
      <c r="L13" s="16" t="s">
        <v>86</v>
      </c>
      <c r="M13" s="16" t="s">
        <v>89</v>
      </c>
    </row>
    <row r="14" spans="1:13" ht="117" customHeight="1" x14ac:dyDescent="0.4">
      <c r="A14" s="16" t="s">
        <v>72</v>
      </c>
      <c r="B14" s="16" t="s">
        <v>13</v>
      </c>
      <c r="C14" s="16" t="s">
        <v>14</v>
      </c>
      <c r="D14" s="16" t="s">
        <v>0</v>
      </c>
      <c r="E14" s="16" t="s">
        <v>81</v>
      </c>
      <c r="F14" s="17">
        <v>1</v>
      </c>
      <c r="G14" s="18">
        <f>149057307.36-1048135</f>
        <v>148009172.36000001</v>
      </c>
      <c r="H14" s="18">
        <f>G14</f>
        <v>148009172.36000001</v>
      </c>
      <c r="I14" s="19"/>
      <c r="J14" s="16"/>
      <c r="K14" s="16"/>
      <c r="L14" s="16" t="s">
        <v>85</v>
      </c>
      <c r="M14" s="16" t="s">
        <v>88</v>
      </c>
    </row>
    <row r="15" spans="1:13" ht="90.75" customHeight="1" x14ac:dyDescent="0.4">
      <c r="A15" s="16" t="s">
        <v>72</v>
      </c>
      <c r="B15" s="16" t="s">
        <v>15</v>
      </c>
      <c r="C15" s="16" t="s">
        <v>16</v>
      </c>
      <c r="D15" s="16" t="s">
        <v>80</v>
      </c>
      <c r="E15" s="16" t="s">
        <v>81</v>
      </c>
      <c r="F15" s="17">
        <v>1</v>
      </c>
      <c r="G15" s="18">
        <v>13007490.18</v>
      </c>
      <c r="H15" s="18">
        <v>13007490.18</v>
      </c>
      <c r="I15" s="19"/>
      <c r="J15" s="16"/>
      <c r="K15" s="16"/>
      <c r="L15" s="16" t="s">
        <v>84</v>
      </c>
      <c r="M15" s="16" t="s">
        <v>88</v>
      </c>
    </row>
    <row r="16" spans="1:13" ht="117" customHeight="1" x14ac:dyDescent="0.4">
      <c r="A16" s="16" t="s">
        <v>72</v>
      </c>
      <c r="B16" s="16" t="s">
        <v>17</v>
      </c>
      <c r="C16" s="16" t="s">
        <v>18</v>
      </c>
      <c r="D16" s="16" t="s">
        <v>79</v>
      </c>
      <c r="E16" s="16" t="s">
        <v>81</v>
      </c>
      <c r="F16" s="17">
        <v>1</v>
      </c>
      <c r="G16" s="18">
        <v>4325000</v>
      </c>
      <c r="H16" s="18">
        <v>4325000</v>
      </c>
      <c r="I16" s="19"/>
      <c r="J16" s="16"/>
      <c r="K16" s="16"/>
      <c r="L16" s="16" t="s">
        <v>84</v>
      </c>
      <c r="M16" s="16" t="s">
        <v>87</v>
      </c>
    </row>
    <row r="17" spans="1:13" ht="48" x14ac:dyDescent="0.4">
      <c r="A17" s="16" t="s">
        <v>72</v>
      </c>
      <c r="B17" s="16" t="s">
        <v>19</v>
      </c>
      <c r="C17" s="16" t="s">
        <v>19</v>
      </c>
      <c r="D17" s="16" t="s">
        <v>79</v>
      </c>
      <c r="E17" s="16" t="s">
        <v>83</v>
      </c>
      <c r="F17" s="17">
        <v>45</v>
      </c>
      <c r="G17" s="18">
        <v>75586.880000000005</v>
      </c>
      <c r="H17" s="18">
        <v>3401409.6</v>
      </c>
      <c r="I17" s="19"/>
      <c r="J17" s="16"/>
      <c r="K17" s="16"/>
      <c r="L17" s="16" t="s">
        <v>85</v>
      </c>
      <c r="M17" s="16" t="s">
        <v>88</v>
      </c>
    </row>
    <row r="18" spans="1:13" ht="144" x14ac:dyDescent="0.4">
      <c r="A18" s="16" t="s">
        <v>72</v>
      </c>
      <c r="B18" s="16" t="s">
        <v>20</v>
      </c>
      <c r="C18" s="16" t="s">
        <v>21</v>
      </c>
      <c r="D18" s="16" t="s">
        <v>0</v>
      </c>
      <c r="E18" s="16" t="s">
        <v>81</v>
      </c>
      <c r="F18" s="17">
        <v>1</v>
      </c>
      <c r="G18" s="18">
        <v>32803666.07</v>
      </c>
      <c r="H18" s="18">
        <v>32803666.07</v>
      </c>
      <c r="I18" s="19"/>
      <c r="J18" s="16"/>
      <c r="K18" s="16"/>
      <c r="L18" s="16" t="s">
        <v>84</v>
      </c>
      <c r="M18" s="16" t="s">
        <v>89</v>
      </c>
    </row>
    <row r="19" spans="1:13" ht="72" x14ac:dyDescent="0.4">
      <c r="A19" s="16" t="s">
        <v>78</v>
      </c>
      <c r="B19" s="16" t="s">
        <v>22</v>
      </c>
      <c r="C19" s="16" t="s">
        <v>23</v>
      </c>
      <c r="D19" s="16" t="s">
        <v>0</v>
      </c>
      <c r="E19" s="16" t="s">
        <v>82</v>
      </c>
      <c r="F19" s="17">
        <v>1</v>
      </c>
      <c r="G19" s="18">
        <v>13625000</v>
      </c>
      <c r="H19" s="18">
        <v>13625000</v>
      </c>
      <c r="I19" s="19"/>
      <c r="J19" s="16"/>
      <c r="K19" s="16"/>
      <c r="L19" s="16" t="s">
        <v>85</v>
      </c>
      <c r="M19" s="15" t="s">
        <v>88</v>
      </c>
    </row>
    <row r="20" spans="1:13" ht="104.25" customHeight="1" x14ac:dyDescent="0.4">
      <c r="A20" s="16" t="s">
        <v>78</v>
      </c>
      <c r="B20" s="16" t="s">
        <v>24</v>
      </c>
      <c r="C20" s="16" t="s">
        <v>25</v>
      </c>
      <c r="D20" s="16" t="s">
        <v>80</v>
      </c>
      <c r="E20" s="16" t="s">
        <v>82</v>
      </c>
      <c r="F20" s="17">
        <v>1</v>
      </c>
      <c r="G20" s="18">
        <v>9713364.3699999992</v>
      </c>
      <c r="H20" s="18">
        <v>9713364.3699999992</v>
      </c>
      <c r="I20" s="19"/>
      <c r="J20" s="16"/>
      <c r="K20" s="16"/>
      <c r="L20" s="16" t="s">
        <v>86</v>
      </c>
      <c r="M20" s="15" t="s">
        <v>88</v>
      </c>
    </row>
    <row r="21" spans="1:13" ht="87.75" customHeight="1" x14ac:dyDescent="0.4">
      <c r="A21" s="16" t="s">
        <v>78</v>
      </c>
      <c r="B21" s="16" t="s">
        <v>26</v>
      </c>
      <c r="C21" s="16" t="s">
        <v>27</v>
      </c>
      <c r="D21" s="16" t="s">
        <v>80</v>
      </c>
      <c r="E21" s="16" t="s">
        <v>82</v>
      </c>
      <c r="F21" s="17">
        <v>1</v>
      </c>
      <c r="G21" s="18">
        <v>7641856.5999999996</v>
      </c>
      <c r="H21" s="18">
        <v>7641856.5999999996</v>
      </c>
      <c r="I21" s="19"/>
      <c r="J21" s="16"/>
      <c r="K21" s="16"/>
      <c r="L21" s="16" t="s">
        <v>85</v>
      </c>
      <c r="M21" s="15" t="s">
        <v>88</v>
      </c>
    </row>
    <row r="22" spans="1:13" ht="87.75" customHeight="1" x14ac:dyDescent="0.4">
      <c r="A22" s="16" t="s">
        <v>78</v>
      </c>
      <c r="B22" s="16" t="s">
        <v>28</v>
      </c>
      <c r="C22" s="16" t="s">
        <v>29</v>
      </c>
      <c r="D22" s="16" t="s">
        <v>80</v>
      </c>
      <c r="E22" s="16" t="s">
        <v>82</v>
      </c>
      <c r="F22" s="17">
        <v>1</v>
      </c>
      <c r="G22" s="18">
        <v>4172934.28</v>
      </c>
      <c r="H22" s="18">
        <v>4172934.28</v>
      </c>
      <c r="I22" s="19"/>
      <c r="J22" s="16"/>
      <c r="K22" s="16"/>
      <c r="L22" s="16" t="s">
        <v>84</v>
      </c>
      <c r="M22" s="15" t="s">
        <v>88</v>
      </c>
    </row>
    <row r="23" spans="1:13" ht="87.75" customHeight="1" x14ac:dyDescent="0.4">
      <c r="A23" s="16" t="s">
        <v>78</v>
      </c>
      <c r="B23" s="16" t="s">
        <v>30</v>
      </c>
      <c r="C23" s="16" t="s">
        <v>31</v>
      </c>
      <c r="D23" s="16" t="s">
        <v>80</v>
      </c>
      <c r="E23" s="16" t="s">
        <v>82</v>
      </c>
      <c r="F23" s="17">
        <v>1</v>
      </c>
      <c r="G23" s="18">
        <v>5085660.3</v>
      </c>
      <c r="H23" s="18">
        <v>5085660.3</v>
      </c>
      <c r="I23" s="19"/>
      <c r="J23" s="16"/>
      <c r="K23" s="16"/>
      <c r="L23" s="16" t="s">
        <v>85</v>
      </c>
      <c r="M23" s="15" t="s">
        <v>88</v>
      </c>
    </row>
    <row r="24" spans="1:13" ht="123" customHeight="1" x14ac:dyDescent="0.4">
      <c r="A24" s="16" t="s">
        <v>73</v>
      </c>
      <c r="B24" s="16" t="s">
        <v>32</v>
      </c>
      <c r="C24" s="16" t="s">
        <v>33</v>
      </c>
      <c r="D24" s="16" t="s">
        <v>0</v>
      </c>
      <c r="E24" s="16" t="s">
        <v>82</v>
      </c>
      <c r="F24" s="17">
        <v>1</v>
      </c>
      <c r="G24" s="18">
        <v>194156307</v>
      </c>
      <c r="H24" s="18">
        <v>194156307</v>
      </c>
      <c r="I24" s="19"/>
      <c r="J24" s="16"/>
      <c r="K24" s="16"/>
      <c r="L24" s="16" t="s">
        <v>84</v>
      </c>
      <c r="M24" s="15" t="s">
        <v>88</v>
      </c>
    </row>
    <row r="25" spans="1:13" ht="112.5" customHeight="1" x14ac:dyDescent="0.4">
      <c r="A25" s="16" t="s">
        <v>74</v>
      </c>
      <c r="B25" s="16" t="s">
        <v>34</v>
      </c>
      <c r="C25" s="16" t="s">
        <v>35</v>
      </c>
      <c r="D25" s="16" t="s">
        <v>80</v>
      </c>
      <c r="E25" s="16" t="s">
        <v>82</v>
      </c>
      <c r="F25" s="17">
        <v>1</v>
      </c>
      <c r="G25" s="18">
        <v>10594044.640000001</v>
      </c>
      <c r="H25" s="18">
        <v>10594044.640000001</v>
      </c>
      <c r="I25" s="19"/>
      <c r="J25" s="16"/>
      <c r="K25" s="16"/>
      <c r="L25" s="16" t="s">
        <v>85</v>
      </c>
      <c r="M25" s="15" t="s">
        <v>88</v>
      </c>
    </row>
    <row r="26" spans="1:13" ht="124.5" customHeight="1" x14ac:dyDescent="0.4">
      <c r="A26" s="16" t="s">
        <v>75</v>
      </c>
      <c r="B26" s="16" t="s">
        <v>36</v>
      </c>
      <c r="C26" s="16" t="s">
        <v>37</v>
      </c>
      <c r="D26" s="16" t="s">
        <v>0</v>
      </c>
      <c r="E26" s="16" t="s">
        <v>81</v>
      </c>
      <c r="F26" s="17">
        <v>1</v>
      </c>
      <c r="G26" s="18">
        <v>78041594</v>
      </c>
      <c r="H26" s="18">
        <f t="shared" ref="H26:H31" si="0">G26*F26</f>
        <v>78041594</v>
      </c>
      <c r="I26" s="19"/>
      <c r="J26" s="16"/>
      <c r="K26" s="16"/>
      <c r="L26" s="16" t="s">
        <v>84</v>
      </c>
      <c r="M26" s="15" t="s">
        <v>88</v>
      </c>
    </row>
    <row r="27" spans="1:13" ht="124.5" customHeight="1" x14ac:dyDescent="0.4">
      <c r="A27" s="16" t="s">
        <v>75</v>
      </c>
      <c r="B27" s="16" t="s">
        <v>38</v>
      </c>
      <c r="C27" s="16" t="s">
        <v>39</v>
      </c>
      <c r="D27" s="16" t="s">
        <v>79</v>
      </c>
      <c r="E27" s="16" t="s">
        <v>82</v>
      </c>
      <c r="F27" s="17">
        <v>1</v>
      </c>
      <c r="G27" s="18">
        <v>874066</v>
      </c>
      <c r="H27" s="18">
        <f t="shared" si="0"/>
        <v>874066</v>
      </c>
      <c r="I27" s="19"/>
      <c r="J27" s="16"/>
      <c r="K27" s="16"/>
      <c r="L27" s="16" t="s">
        <v>85</v>
      </c>
      <c r="M27" s="15" t="s">
        <v>88</v>
      </c>
    </row>
    <row r="28" spans="1:13" ht="124.5" customHeight="1" x14ac:dyDescent="0.4">
      <c r="A28" s="16" t="s">
        <v>75</v>
      </c>
      <c r="B28" s="16" t="s">
        <v>40</v>
      </c>
      <c r="C28" s="16" t="s">
        <v>41</v>
      </c>
      <c r="D28" s="16" t="s">
        <v>80</v>
      </c>
      <c r="E28" s="16" t="s">
        <v>82</v>
      </c>
      <c r="F28" s="17">
        <v>1</v>
      </c>
      <c r="G28" s="18">
        <v>2528548</v>
      </c>
      <c r="H28" s="18">
        <f>G28*F28</f>
        <v>2528548</v>
      </c>
      <c r="I28" s="19"/>
      <c r="J28" s="16"/>
      <c r="K28" s="16"/>
      <c r="L28" s="16" t="s">
        <v>85</v>
      </c>
      <c r="M28" s="15" t="s">
        <v>88</v>
      </c>
    </row>
    <row r="29" spans="1:13" ht="157.5" customHeight="1" x14ac:dyDescent="0.4">
      <c r="A29" s="16" t="s">
        <v>75</v>
      </c>
      <c r="B29" s="16" t="s">
        <v>42</v>
      </c>
      <c r="C29" s="16" t="s">
        <v>43</v>
      </c>
      <c r="D29" s="16" t="s">
        <v>0</v>
      </c>
      <c r="E29" s="16" t="s">
        <v>81</v>
      </c>
      <c r="F29" s="17">
        <v>1</v>
      </c>
      <c r="G29" s="18">
        <v>30724167</v>
      </c>
      <c r="H29" s="18">
        <f>G29*F29</f>
        <v>30724167</v>
      </c>
      <c r="I29" s="19"/>
      <c r="J29" s="16"/>
      <c r="K29" s="16"/>
      <c r="L29" s="16" t="s">
        <v>84</v>
      </c>
      <c r="M29" s="15" t="s">
        <v>88</v>
      </c>
    </row>
    <row r="30" spans="1:13" ht="157.5" customHeight="1" x14ac:dyDescent="0.4">
      <c r="A30" s="16" t="s">
        <v>75</v>
      </c>
      <c r="B30" s="16" t="s">
        <v>44</v>
      </c>
      <c r="C30" s="16" t="s">
        <v>45</v>
      </c>
      <c r="D30" s="16" t="s">
        <v>79</v>
      </c>
      <c r="E30" s="16" t="s">
        <v>82</v>
      </c>
      <c r="F30" s="17">
        <v>1</v>
      </c>
      <c r="G30" s="18">
        <v>344111</v>
      </c>
      <c r="H30" s="18">
        <f t="shared" si="0"/>
        <v>344111</v>
      </c>
      <c r="I30" s="19"/>
      <c r="J30" s="16"/>
      <c r="K30" s="16"/>
      <c r="L30" s="16" t="s">
        <v>85</v>
      </c>
      <c r="M30" s="15" t="s">
        <v>88</v>
      </c>
    </row>
    <row r="31" spans="1:13" ht="172.5" customHeight="1" x14ac:dyDescent="0.4">
      <c r="A31" s="16" t="s">
        <v>75</v>
      </c>
      <c r="B31" s="16" t="s">
        <v>46</v>
      </c>
      <c r="C31" s="16" t="s">
        <v>47</v>
      </c>
      <c r="D31" s="16" t="s">
        <v>80</v>
      </c>
      <c r="E31" s="16" t="s">
        <v>82</v>
      </c>
      <c r="F31" s="17">
        <v>1</v>
      </c>
      <c r="G31" s="18">
        <v>995463</v>
      </c>
      <c r="H31" s="18">
        <f t="shared" si="0"/>
        <v>995463</v>
      </c>
      <c r="I31" s="19"/>
      <c r="J31" s="16"/>
      <c r="K31" s="16"/>
      <c r="L31" s="16" t="s">
        <v>85</v>
      </c>
      <c r="M31" s="15" t="s">
        <v>88</v>
      </c>
    </row>
    <row r="32" spans="1:13" ht="48" x14ac:dyDescent="0.4">
      <c r="A32" s="15" t="s">
        <v>76</v>
      </c>
      <c r="B32" s="16" t="s">
        <v>1</v>
      </c>
      <c r="C32" s="16" t="s">
        <v>2</v>
      </c>
      <c r="D32" s="16" t="s">
        <v>80</v>
      </c>
      <c r="E32" s="16" t="s">
        <v>81</v>
      </c>
      <c r="F32" s="17">
        <v>1</v>
      </c>
      <c r="G32" s="18">
        <v>12728434.82</v>
      </c>
      <c r="H32" s="18">
        <v>12728434.82</v>
      </c>
      <c r="I32" s="19"/>
      <c r="J32" s="16"/>
      <c r="K32" s="16"/>
      <c r="L32" s="16" t="s">
        <v>84</v>
      </c>
      <c r="M32" s="15" t="s">
        <v>88</v>
      </c>
    </row>
    <row r="33" spans="1:13" ht="72" x14ac:dyDescent="0.4">
      <c r="A33" s="15" t="s">
        <v>76</v>
      </c>
      <c r="B33" s="16" t="s">
        <v>48</v>
      </c>
      <c r="C33" s="16" t="s">
        <v>49</v>
      </c>
      <c r="D33" s="16" t="s">
        <v>79</v>
      </c>
      <c r="E33" s="16" t="s">
        <v>82</v>
      </c>
      <c r="F33" s="17">
        <v>1</v>
      </c>
      <c r="G33" s="18">
        <v>142558.04</v>
      </c>
      <c r="H33" s="18">
        <v>142558.04</v>
      </c>
      <c r="I33" s="19"/>
      <c r="J33" s="16"/>
      <c r="K33" s="16"/>
      <c r="L33" s="16" t="s">
        <v>85</v>
      </c>
      <c r="M33" s="15" t="s">
        <v>88</v>
      </c>
    </row>
    <row r="34" spans="1:13" ht="72" x14ac:dyDescent="0.4">
      <c r="A34" s="15" t="s">
        <v>76</v>
      </c>
      <c r="B34" s="16" t="s">
        <v>50</v>
      </c>
      <c r="C34" s="16" t="s">
        <v>51</v>
      </c>
      <c r="D34" s="16" t="s">
        <v>79</v>
      </c>
      <c r="E34" s="16" t="s">
        <v>82</v>
      </c>
      <c r="F34" s="17">
        <v>1</v>
      </c>
      <c r="G34" s="18">
        <v>412400.89</v>
      </c>
      <c r="H34" s="18">
        <v>412400.89</v>
      </c>
      <c r="I34" s="19"/>
      <c r="J34" s="16"/>
      <c r="K34" s="16"/>
      <c r="L34" s="16" t="s">
        <v>85</v>
      </c>
      <c r="M34" s="15" t="s">
        <v>88</v>
      </c>
    </row>
    <row r="35" spans="1:13" s="8" customFormat="1" ht="72" x14ac:dyDescent="0.25">
      <c r="A35" s="15" t="s">
        <v>77</v>
      </c>
      <c r="B35" s="16" t="s">
        <v>52</v>
      </c>
      <c r="C35" s="16" t="s">
        <v>54</v>
      </c>
      <c r="D35" s="16" t="s">
        <v>79</v>
      </c>
      <c r="E35" s="16" t="s">
        <v>81</v>
      </c>
      <c r="F35" s="17">
        <v>1</v>
      </c>
      <c r="G35" s="18">
        <v>2488044.0499999998</v>
      </c>
      <c r="H35" s="18">
        <v>2488044.0499999998</v>
      </c>
      <c r="I35" s="18"/>
      <c r="J35" s="16"/>
      <c r="K35" s="16"/>
      <c r="L35" s="16" t="s">
        <v>85</v>
      </c>
      <c r="M35" s="15" t="s">
        <v>88</v>
      </c>
    </row>
    <row r="36" spans="1:13" ht="96" x14ac:dyDescent="0.25">
      <c r="A36" s="15" t="s">
        <v>77</v>
      </c>
      <c r="B36" s="16" t="s">
        <v>53</v>
      </c>
      <c r="C36" s="16" t="s">
        <v>55</v>
      </c>
      <c r="D36" s="16" t="s">
        <v>80</v>
      </c>
      <c r="E36" s="16" t="s">
        <v>81</v>
      </c>
      <c r="F36" s="17">
        <v>1</v>
      </c>
      <c r="G36" s="18">
        <v>7934485.1200000001</v>
      </c>
      <c r="H36" s="18">
        <v>7934485.1200000001</v>
      </c>
      <c r="I36" s="18"/>
      <c r="J36" s="16"/>
      <c r="K36" s="16"/>
      <c r="L36" s="16" t="s">
        <v>85</v>
      </c>
      <c r="M36" s="15" t="s">
        <v>88</v>
      </c>
    </row>
    <row r="37" spans="1:13" ht="28.5" customHeight="1" x14ac:dyDescent="0.25"/>
  </sheetData>
  <mergeCells count="3">
    <mergeCell ref="J1:M1"/>
    <mergeCell ref="K2:M2"/>
    <mergeCell ref="A5:M5"/>
  </mergeCells>
  <pageMargins left="0.15748031496062992" right="0.15748031496062992" top="0.51181102362204722" bottom="0.51181102362204722" header="0.35433070866141736" footer="0.31496062992125984"/>
  <pageSetup paperSize="9" scale="30" fitToHeight="0" orientation="landscape" r:id="rId1"/>
  <rowBreaks count="2" manualBreakCount="2">
    <brk id="31" max="13" man="1"/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cp:lastPrinted>2020-05-27T04:14:53Z</cp:lastPrinted>
  <dcterms:created xsi:type="dcterms:W3CDTF">2020-01-27T06:58:03Z</dcterms:created>
  <dcterms:modified xsi:type="dcterms:W3CDTF">2020-05-29T09:54:30Z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