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theme/themeOverride4.xml" ContentType="application/vnd.openxmlformats-officedocument.themeOverride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theme/themeOverride5.xml" ContentType="application/vnd.openxmlformats-officedocument.themeOverride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theme/themeOverride6.xml" ContentType="application/vnd.openxmlformats-officedocument.themeOverride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theme/themeOverride7.xml" ContentType="application/vnd.openxmlformats-officedocument.themeOverride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2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9.xml" ContentType="application/vnd.openxmlformats-officedocument.drawing+xml"/>
  <Override PartName="/xl/tables/table3.xml" ContentType="application/vnd.openxmlformats-officedocument.spreadsheetml.table+xml"/>
  <Override PartName="/xl/charts/chart21.xml" ContentType="application/vnd.openxmlformats-officedocument.drawingml.chart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3.xml" ContentType="application/vnd.openxmlformats-officedocument.drawingml.chart+xml"/>
  <Override PartName="/xl/drawings/drawing33.xml" ContentType="application/vnd.openxmlformats-officedocument.drawing+xml"/>
  <Override PartName="/xl/charts/chart24.xml" ContentType="application/vnd.openxmlformats-officedocument.drawingml.chart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drawings/drawing35.xml" ContentType="application/vnd.openxmlformats-officedocument.drawing+xml"/>
  <Override PartName="/xl/charts/chart26.xml" ContentType="application/vnd.openxmlformats-officedocument.drawingml.chart+xml"/>
  <Override PartName="/xl/theme/themeOverride9.xml" ContentType="application/vnd.openxmlformats-officedocument.themeOverride+xml"/>
  <Override PartName="/xl/drawings/drawing36.xml" ContentType="application/vnd.openxmlformats-officedocument.drawing+xml"/>
  <Override PartName="/xl/charts/chart27.xml" ContentType="application/vnd.openxmlformats-officedocument.drawingml.chart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saveExternalLinkValues="0"/>
  <mc:AlternateContent xmlns:mc="http://schemas.openxmlformats.org/markup-compatibility/2006">
    <mc:Choice Requires="x15">
      <x15ac:absPath xmlns:x15ac="http://schemas.microsoft.com/office/spreadsheetml/2010/11/ac" url="X:\04_Обзор инфляции\2020\01. Март\Таблицы\"/>
    </mc:Choice>
  </mc:AlternateContent>
  <bookViews>
    <workbookView xWindow="396" yWindow="408" windowWidth="10620" windowHeight="10716" tabRatio="819"/>
  </bookViews>
  <sheets>
    <sheet name="Содержание" sheetId="2" r:id="rId1"/>
    <sheet name="График 1" sheetId="52" r:id="rId2"/>
    <sheet name="График 2" sheetId="53" r:id="rId3"/>
    <sheet name="График 3" sheetId="78" r:id="rId4"/>
    <sheet name="График 4" sheetId="92" r:id="rId5"/>
    <sheet name="График 5" sheetId="93" r:id="rId6"/>
    <sheet name="График 6" sheetId="95" r:id="rId7"/>
    <sheet name="График 7" sheetId="94" r:id="rId8"/>
    <sheet name="График 8" sheetId="96" r:id="rId9"/>
    <sheet name="График 9" sheetId="98" r:id="rId10"/>
    <sheet name="График 10" sheetId="99" r:id="rId11"/>
    <sheet name="График 11" sheetId="80" r:id="rId12"/>
    <sheet name="График 12" sheetId="48" r:id="rId13"/>
    <sheet name="График 13" sheetId="100" r:id="rId14"/>
    <sheet name="График 14" sheetId="25" r:id="rId15"/>
    <sheet name="График 15" sheetId="26" r:id="rId16"/>
    <sheet name="График 16" sheetId="60" r:id="rId17"/>
    <sheet name="График 17" sheetId="61" r:id="rId18"/>
    <sheet name="График 18" sheetId="62" r:id="rId19"/>
    <sheet name="График 19" sheetId="63" r:id="rId20"/>
    <sheet name="График 20" sheetId="33" r:id="rId21"/>
    <sheet name="График 21" sheetId="35" r:id="rId22"/>
    <sheet name="График 22" sheetId="65" r:id="rId23"/>
    <sheet name="График 23" sheetId="66" r:id="rId24"/>
    <sheet name="График 24" sheetId="38" r:id="rId25"/>
    <sheet name="График 25" sheetId="39" r:id="rId26"/>
    <sheet name="График 26" sheetId="40" r:id="rId27"/>
    <sheet name="График 27" sheetId="47" r:id="rId28"/>
    <sheet name="График 28" sheetId="54" r:id="rId29"/>
    <sheet name="График 29" sheetId="55" r:id="rId30"/>
    <sheet name="График 30" sheetId="56" r:id="rId31"/>
    <sheet name="График 31" sheetId="57" r:id="rId32"/>
    <sheet name="График 32" sheetId="58" r:id="rId33"/>
  </sheets>
  <definedNames>
    <definedName name="_Toc19120761" localSheetId="0">Содержание!#REF!</definedName>
    <definedName name="_xlnm.Print_Area" localSheetId="1">'График 1'!$A$1:$M$25</definedName>
    <definedName name="_xlnm.Print_Area" localSheetId="12">'График 12'!$A$1:$O$33</definedName>
    <definedName name="_xlnm.Print_Area" localSheetId="13">'График 13'!$A$1:$O$34</definedName>
    <definedName name="_xlnm.Print_Area" localSheetId="14">'График 14'!$A$1:$M$32</definedName>
    <definedName name="_xlnm.Print_Area" localSheetId="15">'График 15'!$A$1:$M$20</definedName>
    <definedName name="_xlnm.Print_Area" localSheetId="19">'График 19'!$A$1:$M$23</definedName>
    <definedName name="_xlnm.Print_Area" localSheetId="2">'График 2'!$A$1:$M$25</definedName>
    <definedName name="_xlnm.Print_Area" localSheetId="20">'График 20'!$A$1:$U$18</definedName>
    <definedName name="_xlnm.Print_Area" localSheetId="24">'График 24'!$A$1:$S$199</definedName>
    <definedName name="_xlnm.Print_Area" localSheetId="25">'График 25'!$A$1:$O$383</definedName>
    <definedName name="_xlnm.Print_Area" localSheetId="3">'График 3'!$A$1:$M$32</definedName>
    <definedName name="_xlnm.Print_Area" localSheetId="30">'График 30'!$A$1:$M$32</definedName>
    <definedName name="_xlnm.Print_Area" localSheetId="4">'График 4'!$A$1:$M$32</definedName>
  </definedNames>
  <calcPr calcId="162913"/>
</workbook>
</file>

<file path=xl/calcChain.xml><?xml version="1.0" encoding="utf-8"?>
<calcChain xmlns="http://schemas.openxmlformats.org/spreadsheetml/2006/main">
  <c r="D248" i="39" l="1"/>
  <c r="C248" i="39"/>
  <c r="D247" i="39"/>
  <c r="C247" i="39"/>
  <c r="D246" i="39"/>
  <c r="C246" i="39"/>
  <c r="D245" i="39"/>
  <c r="C245" i="39"/>
  <c r="D244" i="39"/>
  <c r="C244" i="39"/>
  <c r="D243" i="39"/>
  <c r="C243" i="39"/>
  <c r="D242" i="39"/>
  <c r="C242" i="39"/>
  <c r="D241" i="39"/>
  <c r="C241" i="39"/>
  <c r="D240" i="39"/>
  <c r="C240" i="39"/>
  <c r="D239" i="39"/>
  <c r="C239" i="39"/>
  <c r="D238" i="39"/>
  <c r="C238" i="39"/>
  <c r="D237" i="39"/>
  <c r="C237" i="39"/>
  <c r="D236" i="39"/>
  <c r="C236" i="39"/>
  <c r="D235" i="39"/>
  <c r="C235" i="39"/>
  <c r="D234" i="39"/>
  <c r="C234" i="39"/>
  <c r="D233" i="39"/>
  <c r="C233" i="39"/>
  <c r="D232" i="39"/>
  <c r="C232" i="39"/>
  <c r="D231" i="39"/>
  <c r="C231" i="39"/>
  <c r="D230" i="39"/>
  <c r="C230" i="39"/>
  <c r="D229" i="39"/>
  <c r="C229" i="39"/>
  <c r="D228" i="39"/>
  <c r="C228" i="39"/>
  <c r="D227" i="39"/>
  <c r="C227" i="39"/>
  <c r="D226" i="39"/>
  <c r="C226" i="39"/>
  <c r="D225" i="39"/>
  <c r="C225" i="39"/>
  <c r="D224" i="39"/>
  <c r="C224" i="39"/>
  <c r="D223" i="39"/>
  <c r="C223" i="39"/>
  <c r="D222" i="39"/>
  <c r="C222" i="39"/>
  <c r="D221" i="39"/>
  <c r="C221" i="39"/>
  <c r="D220" i="39"/>
  <c r="C220" i="39"/>
  <c r="D219" i="39"/>
  <c r="C219" i="39"/>
  <c r="D218" i="39"/>
  <c r="C218" i="39"/>
  <c r="D217" i="39"/>
  <c r="C217" i="39"/>
  <c r="D216" i="39"/>
  <c r="C216" i="39"/>
  <c r="D215" i="39"/>
  <c r="C215" i="39"/>
  <c r="D214" i="39"/>
  <c r="C214" i="39"/>
  <c r="D213" i="39"/>
  <c r="C213" i="39"/>
  <c r="D212" i="39"/>
  <c r="C212" i="39"/>
  <c r="D211" i="39"/>
  <c r="C211" i="39"/>
  <c r="D210" i="39"/>
  <c r="C210" i="39"/>
  <c r="D209" i="39"/>
  <c r="C209" i="39"/>
  <c r="D208" i="39"/>
  <c r="C208" i="39"/>
  <c r="D207" i="39"/>
  <c r="C207" i="39"/>
  <c r="D206" i="39"/>
  <c r="C206" i="39"/>
  <c r="D205" i="39"/>
  <c r="C205" i="39"/>
  <c r="D204" i="39"/>
  <c r="C204" i="39"/>
  <c r="D203" i="39"/>
  <c r="C203" i="39"/>
  <c r="D202" i="39"/>
  <c r="C202" i="39"/>
  <c r="D201" i="39"/>
  <c r="C201" i="39"/>
  <c r="D200" i="39"/>
  <c r="C200" i="39"/>
  <c r="D199" i="39"/>
  <c r="C199" i="39"/>
  <c r="D198" i="39"/>
  <c r="C198" i="39"/>
  <c r="D197" i="39"/>
  <c r="C197" i="39"/>
  <c r="D196" i="39"/>
  <c r="C196" i="39"/>
  <c r="D195" i="39"/>
  <c r="C195" i="39"/>
  <c r="D194" i="39"/>
  <c r="C194" i="39"/>
  <c r="D193" i="39"/>
  <c r="C193" i="39"/>
  <c r="D192" i="39"/>
  <c r="C192" i="39"/>
  <c r="D191" i="39"/>
  <c r="C191" i="39"/>
  <c r="D190" i="39"/>
  <c r="C190" i="39"/>
  <c r="D189" i="39"/>
  <c r="C189" i="39"/>
  <c r="D188" i="39"/>
  <c r="C188" i="39"/>
  <c r="D187" i="39"/>
  <c r="C187" i="39"/>
  <c r="D186" i="39"/>
  <c r="C186" i="39"/>
  <c r="D185" i="39"/>
  <c r="C185" i="39"/>
  <c r="D184" i="39"/>
  <c r="C184" i="39"/>
  <c r="D183" i="39"/>
  <c r="C183" i="39"/>
  <c r="D182" i="39"/>
  <c r="C182" i="39"/>
  <c r="D181" i="39"/>
  <c r="C181" i="39"/>
  <c r="D180" i="39"/>
  <c r="C180" i="39"/>
  <c r="D179" i="39"/>
  <c r="C179" i="39"/>
  <c r="D178" i="39"/>
  <c r="C178" i="39"/>
  <c r="D177" i="39"/>
  <c r="C177" i="39"/>
  <c r="D176" i="39"/>
  <c r="C176" i="39"/>
  <c r="D175" i="39"/>
  <c r="C175" i="39"/>
  <c r="D174" i="39"/>
  <c r="C174" i="39"/>
  <c r="D173" i="39"/>
  <c r="C173" i="39"/>
  <c r="D172" i="39"/>
  <c r="C172" i="39"/>
  <c r="D171" i="39"/>
  <c r="C171" i="39"/>
  <c r="D170" i="39"/>
  <c r="C170" i="39"/>
  <c r="D169" i="39"/>
  <c r="C169" i="39"/>
  <c r="D168" i="39"/>
  <c r="C168" i="39"/>
  <c r="D167" i="39"/>
  <c r="C167" i="39"/>
  <c r="D166" i="39"/>
  <c r="C166" i="39"/>
  <c r="D165" i="39"/>
  <c r="C165" i="39"/>
  <c r="D164" i="39"/>
  <c r="C164" i="39"/>
  <c r="D163" i="39"/>
  <c r="C163" i="39"/>
  <c r="D162" i="39"/>
  <c r="C162" i="39"/>
  <c r="D161" i="39"/>
  <c r="C161" i="39"/>
  <c r="D160" i="39"/>
  <c r="C160" i="39"/>
  <c r="D159" i="39"/>
  <c r="C159" i="39"/>
  <c r="D158" i="39"/>
  <c r="C158" i="39"/>
  <c r="D157" i="39"/>
  <c r="C157" i="39"/>
  <c r="D156" i="39"/>
  <c r="C156" i="39"/>
  <c r="D155" i="39"/>
  <c r="C155" i="39"/>
  <c r="D154" i="39"/>
  <c r="C154" i="39"/>
  <c r="D153" i="39"/>
  <c r="C153" i="39"/>
  <c r="D152" i="39"/>
  <c r="C152" i="39"/>
  <c r="D151" i="39"/>
  <c r="C151" i="39"/>
  <c r="D150" i="39"/>
  <c r="C150" i="39"/>
  <c r="D149" i="39"/>
  <c r="C149" i="39"/>
  <c r="D148" i="39"/>
  <c r="C148" i="39"/>
  <c r="D147" i="39"/>
  <c r="C147" i="39"/>
  <c r="D146" i="39"/>
  <c r="C146" i="39"/>
  <c r="D145" i="39"/>
  <c r="C145" i="39"/>
  <c r="D144" i="39"/>
  <c r="C144" i="39"/>
  <c r="D143" i="39"/>
  <c r="C143" i="39"/>
  <c r="D142" i="39"/>
  <c r="C142" i="39"/>
  <c r="D141" i="39"/>
  <c r="C141" i="39"/>
  <c r="D140" i="39"/>
  <c r="C140" i="39"/>
  <c r="D139" i="39"/>
  <c r="C139" i="39"/>
  <c r="D138" i="39"/>
  <c r="C138" i="39"/>
  <c r="D137" i="39"/>
  <c r="C137" i="39"/>
  <c r="D136" i="39"/>
  <c r="C136" i="39"/>
  <c r="D135" i="39"/>
  <c r="C135" i="39"/>
  <c r="D134" i="39"/>
  <c r="C134" i="39"/>
  <c r="D133" i="39"/>
  <c r="C133" i="39"/>
  <c r="D132" i="39"/>
  <c r="C132" i="39"/>
  <c r="D131" i="39"/>
  <c r="C131" i="39"/>
  <c r="D130" i="39"/>
  <c r="C130" i="39"/>
  <c r="D129" i="39"/>
  <c r="C129" i="39"/>
  <c r="D128" i="39"/>
  <c r="C128" i="39"/>
  <c r="D127" i="39"/>
  <c r="C127" i="39"/>
  <c r="D126" i="39"/>
  <c r="C126" i="39"/>
  <c r="D125" i="39"/>
  <c r="C125" i="39"/>
  <c r="D124" i="39"/>
  <c r="C124" i="39"/>
  <c r="D123" i="39"/>
  <c r="C123" i="39"/>
  <c r="D122" i="39"/>
  <c r="C122" i="39"/>
  <c r="D121" i="39"/>
  <c r="C121" i="39"/>
  <c r="D120" i="39"/>
  <c r="C120" i="39"/>
  <c r="D119" i="39"/>
  <c r="C119" i="39"/>
  <c r="D118" i="39"/>
  <c r="C118" i="39"/>
  <c r="D117" i="39"/>
  <c r="C117" i="39"/>
  <c r="D116" i="39"/>
  <c r="C116" i="39"/>
  <c r="D115" i="39"/>
  <c r="C115" i="39"/>
  <c r="D114" i="39"/>
  <c r="C114" i="39"/>
  <c r="D113" i="39"/>
  <c r="C113" i="39"/>
  <c r="D112" i="39"/>
  <c r="C112" i="39"/>
  <c r="D111" i="39"/>
  <c r="C111" i="39"/>
  <c r="D110" i="39"/>
  <c r="C110" i="39"/>
  <c r="D109" i="39"/>
  <c r="C109" i="39"/>
  <c r="D108" i="39"/>
  <c r="C108" i="39"/>
  <c r="D107" i="39"/>
  <c r="C107" i="39"/>
  <c r="D106" i="39"/>
  <c r="C106" i="39"/>
  <c r="D105" i="39"/>
  <c r="C105" i="39"/>
  <c r="D104" i="39"/>
  <c r="C104" i="39"/>
  <c r="D103" i="39"/>
  <c r="C103" i="39"/>
  <c r="D102" i="39"/>
  <c r="C102" i="39"/>
  <c r="D101" i="39"/>
  <c r="C101" i="39"/>
  <c r="D100" i="39"/>
  <c r="C100" i="39"/>
  <c r="D99" i="39"/>
  <c r="C99" i="39"/>
  <c r="D98" i="39"/>
  <c r="C98" i="39"/>
  <c r="D97" i="39"/>
  <c r="C97" i="39"/>
  <c r="D96" i="39"/>
  <c r="C96" i="39"/>
  <c r="D95" i="39"/>
  <c r="C95" i="39"/>
  <c r="D94" i="39"/>
  <c r="C94" i="39"/>
  <c r="D93" i="39"/>
  <c r="C93" i="39"/>
  <c r="D92" i="39"/>
  <c r="C92" i="39"/>
  <c r="D91" i="39"/>
  <c r="C91" i="39"/>
  <c r="D90" i="39"/>
  <c r="C90" i="39"/>
  <c r="D89" i="39"/>
  <c r="C89" i="39"/>
  <c r="D88" i="39"/>
  <c r="C88" i="39"/>
  <c r="D87" i="39"/>
  <c r="C87" i="39"/>
  <c r="D86" i="39"/>
  <c r="C86" i="39"/>
  <c r="D85" i="39"/>
  <c r="C85" i="39"/>
  <c r="D84" i="39"/>
  <c r="C84" i="39"/>
  <c r="D83" i="39"/>
  <c r="C83" i="39"/>
  <c r="D82" i="39"/>
  <c r="C82" i="39"/>
  <c r="D81" i="39"/>
  <c r="C81" i="39"/>
  <c r="D80" i="39"/>
  <c r="C80" i="39"/>
  <c r="D79" i="39"/>
  <c r="C79" i="39"/>
  <c r="D78" i="39"/>
  <c r="C78" i="39"/>
  <c r="D77" i="39"/>
  <c r="C77" i="39"/>
  <c r="D76" i="39"/>
  <c r="C76" i="39"/>
  <c r="D75" i="39"/>
  <c r="C75" i="39"/>
  <c r="D74" i="39"/>
  <c r="C74" i="39"/>
  <c r="D73" i="39"/>
  <c r="C73" i="39"/>
  <c r="D72" i="39"/>
  <c r="C72" i="39"/>
  <c r="D71" i="39"/>
  <c r="C71" i="39"/>
  <c r="D70" i="39"/>
  <c r="C70" i="39"/>
  <c r="D69" i="39"/>
  <c r="C69" i="39"/>
  <c r="D68" i="39"/>
  <c r="C68" i="39"/>
  <c r="D67" i="39"/>
  <c r="C67" i="39"/>
  <c r="D66" i="39"/>
  <c r="C66" i="39"/>
  <c r="D65" i="39"/>
  <c r="C65" i="39"/>
  <c r="D64" i="39"/>
  <c r="C64" i="39"/>
  <c r="D63" i="39"/>
  <c r="C63" i="39"/>
  <c r="D62" i="39"/>
  <c r="C62" i="39"/>
  <c r="D61" i="39"/>
  <c r="C61" i="39"/>
  <c r="D60" i="39"/>
  <c r="C60" i="39"/>
  <c r="D59" i="39"/>
  <c r="C59" i="39"/>
  <c r="D58" i="39"/>
  <c r="C58" i="39"/>
  <c r="D57" i="39"/>
  <c r="C57" i="39"/>
  <c r="D56" i="39"/>
  <c r="C56" i="39"/>
  <c r="D55" i="39"/>
  <c r="C55" i="39"/>
  <c r="D54" i="39"/>
  <c r="C54" i="39"/>
  <c r="D53" i="39"/>
  <c r="C53" i="39"/>
  <c r="D52" i="39"/>
  <c r="C52" i="39"/>
  <c r="D51" i="39"/>
  <c r="C51" i="39"/>
  <c r="D50" i="39"/>
  <c r="C50" i="39"/>
  <c r="D49" i="39"/>
  <c r="C49" i="39"/>
  <c r="D48" i="39"/>
  <c r="C48" i="39"/>
  <c r="D47" i="39"/>
  <c r="C47" i="39"/>
  <c r="D46" i="39"/>
  <c r="C46" i="39"/>
  <c r="D45" i="39"/>
  <c r="C45" i="39"/>
  <c r="D44" i="39"/>
  <c r="C44" i="39"/>
  <c r="D43" i="39"/>
  <c r="C43" i="39"/>
  <c r="D42" i="39"/>
  <c r="C42" i="39"/>
  <c r="D41" i="39"/>
  <c r="C41" i="39"/>
  <c r="D40" i="39"/>
  <c r="C40" i="39"/>
  <c r="D39" i="39"/>
  <c r="C39" i="39"/>
  <c r="D38" i="39"/>
  <c r="C38" i="39"/>
  <c r="D37" i="39"/>
  <c r="C37" i="39"/>
  <c r="D36" i="39"/>
  <c r="C36" i="39"/>
  <c r="D35" i="39"/>
  <c r="C35" i="39"/>
  <c r="D34" i="39"/>
  <c r="C34" i="39"/>
  <c r="D33" i="39"/>
  <c r="C33" i="39"/>
  <c r="D32" i="39"/>
  <c r="C32" i="39"/>
  <c r="D31" i="39"/>
  <c r="C31" i="39"/>
  <c r="D30" i="39"/>
  <c r="C30" i="39"/>
  <c r="D29" i="39"/>
  <c r="C29" i="39"/>
  <c r="D28" i="39"/>
  <c r="C28" i="39"/>
  <c r="D27" i="39"/>
  <c r="C27" i="39"/>
  <c r="D26" i="39"/>
  <c r="C26" i="39"/>
  <c r="D25" i="39"/>
  <c r="C25" i="39"/>
  <c r="D24" i="39"/>
  <c r="C24" i="39"/>
  <c r="D23" i="39"/>
  <c r="C23" i="39"/>
  <c r="D22" i="39"/>
  <c r="C22" i="39"/>
  <c r="D21" i="39"/>
  <c r="C21" i="39"/>
  <c r="D20" i="39"/>
  <c r="C20" i="39"/>
  <c r="D19" i="39"/>
  <c r="C19" i="39"/>
  <c r="D18" i="39"/>
  <c r="C18" i="39"/>
  <c r="D17" i="39"/>
  <c r="C17" i="39"/>
  <c r="D16" i="39"/>
  <c r="C16" i="39"/>
  <c r="D15" i="39"/>
  <c r="C15" i="39"/>
  <c r="D14" i="39"/>
  <c r="C14" i="39"/>
  <c r="D13" i="39"/>
  <c r="C13" i="39"/>
  <c r="D12" i="39"/>
  <c r="C12" i="39"/>
  <c r="D11" i="39"/>
  <c r="C11" i="39"/>
  <c r="D10" i="39"/>
  <c r="C10" i="39"/>
  <c r="D9" i="39"/>
  <c r="C9" i="39"/>
  <c r="D8" i="39"/>
  <c r="C8" i="39"/>
  <c r="D7" i="39"/>
  <c r="C7" i="39"/>
  <c r="D6" i="39"/>
  <c r="C6" i="39"/>
  <c r="D5" i="39"/>
  <c r="C5" i="39"/>
  <c r="D4" i="39"/>
  <c r="C4" i="39"/>
  <c r="D3" i="39"/>
  <c r="C3" i="39"/>
  <c r="E14" i="63" l="1"/>
  <c r="D14" i="63"/>
  <c r="E13" i="60"/>
  <c r="E11" i="60"/>
  <c r="E10" i="60"/>
  <c r="E13" i="63" l="1"/>
  <c r="D13" i="63"/>
  <c r="E6" i="60"/>
  <c r="E9" i="60" l="1"/>
</calcChain>
</file>

<file path=xl/sharedStrings.xml><?xml version="1.0" encoding="utf-8"?>
<sst xmlns="http://schemas.openxmlformats.org/spreadsheetml/2006/main" count="582" uniqueCount="296">
  <si>
    <t>Содержание</t>
  </si>
  <si>
    <t>График 2</t>
  </si>
  <si>
    <t>График 3</t>
  </si>
  <si>
    <t>Динамика мирового рынка нефти</t>
  </si>
  <si>
    <t>Мировое производство нефти, г/г</t>
  </si>
  <si>
    <t>График 4</t>
  </si>
  <si>
    <t>График 5</t>
  </si>
  <si>
    <t>График 6</t>
  </si>
  <si>
    <t>График 7</t>
  </si>
  <si>
    <t>График 8</t>
  </si>
  <si>
    <t>График 9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</si>
  <si>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</si>
  <si>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</si>
  <si>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</si>
  <si>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</si>
  <si>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</si>
  <si>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</si>
  <si>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</si>
  <si>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</si>
  <si>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</si>
  <si>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</si>
  <si>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</si>
  <si>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</si>
  <si>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</si>
  <si>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</si>
  <si>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</si>
  <si>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25</t>
  </si>
  <si>
    <t>График 26</t>
  </si>
  <si>
    <t>График 27</t>
  </si>
  <si>
    <t>График 28</t>
  </si>
  <si>
    <t>График 29</t>
  </si>
  <si>
    <t>График 30</t>
  </si>
  <si>
    <t>График 31</t>
  </si>
  <si>
    <t>График 32</t>
  </si>
  <si>
    <t>Мировое потребление нефти, г/г</t>
  </si>
  <si>
    <t>Динамика факта и прогноза инфляции</t>
  </si>
  <si>
    <t>Факт и прогноз продовольственной инфляции</t>
  </si>
  <si>
    <t>Факт и прогноз непродовольственной инфляции</t>
  </si>
  <si>
    <t>Факт и прогноз сервисной инфляции</t>
  </si>
  <si>
    <t>Оценка роста цен через год</t>
  </si>
  <si>
    <t>Факт и прогноз ВВП методом конечного использования. Декомпозиция ВВП по вкладам компонентов, г/г накопленным итогом</t>
  </si>
  <si>
    <t>Показатели инвестиционной активности, г/г накопленным итогом</t>
  </si>
  <si>
    <t>Факт и прогноз ВВП методом производства. Декомпозиция ВВП по вкладам отраслей, г/г накопленным итогом</t>
  </si>
  <si>
    <t>Декомпозиция горнодобывающей промышленности. Вклад отраслей в прирост, г/г накопленным итогом</t>
  </si>
  <si>
    <t>Декомпозиция обрабатывающей промышленности. Вклад отраслей в прирост, г/г накопленным итогом</t>
  </si>
  <si>
    <t>Структура прироста розничного товарооборота и темпы роста оптового товарооборота, г/г накопленным итогом</t>
  </si>
  <si>
    <t>Общее и ненефтяное сальдо республиканского бюджета</t>
  </si>
  <si>
    <t>Структура доходов республиканского бюджета</t>
  </si>
  <si>
    <t>Открытая позиция по операциям НБРК на внутреннем рынке</t>
  </si>
  <si>
    <t>Коридор процентных ставок и ставка TONIA</t>
  </si>
  <si>
    <t>Динамика ставок денежного рынка</t>
  </si>
  <si>
    <t>Динамика обменного курса и объем торгов на валютном рынке</t>
  </si>
  <si>
    <t>Вклад компонентов в рост объема депозитов</t>
  </si>
  <si>
    <t>Долларизация депозитов</t>
  </si>
  <si>
    <t>Ставки по срочным депозитам в разрезе субъектов и валют</t>
  </si>
  <si>
    <t>Вклад компонентов в рост кредитов</t>
  </si>
  <si>
    <t>ВВП</t>
  </si>
  <si>
    <t>Потребление Д/Х</t>
  </si>
  <si>
    <t>Потребление органов государственного управления</t>
  </si>
  <si>
    <t>Накопление основго капитала</t>
  </si>
  <si>
    <t>Изменение ТМЗ</t>
  </si>
  <si>
    <t>Экспорт</t>
  </si>
  <si>
    <t>Импорт</t>
  </si>
  <si>
    <t>Вклад компонент</t>
  </si>
  <si>
    <t>Факт</t>
  </si>
  <si>
    <t>Прогноз НБРК</t>
  </si>
  <si>
    <t>Год</t>
  </si>
  <si>
    <t>Квартал</t>
  </si>
  <si>
    <t>Источник</t>
  </si>
  <si>
    <t>КС МНЭ</t>
  </si>
  <si>
    <t>Ставки по кредитам в национальной валюте</t>
  </si>
  <si>
    <t>Инвестиции в основной капитал</t>
  </si>
  <si>
    <t>НБ РК</t>
  </si>
  <si>
    <t>Транспорт</t>
  </si>
  <si>
    <t>Строительство</t>
  </si>
  <si>
    <t>Гос.управление</t>
  </si>
  <si>
    <t>Торговля</t>
  </si>
  <si>
    <t>Образование</t>
  </si>
  <si>
    <t>Информация и связь</t>
  </si>
  <si>
    <t>Сельское хозяйство</t>
  </si>
  <si>
    <t>Производительность труда</t>
  </si>
  <si>
    <t>ВДС</t>
  </si>
  <si>
    <t>Занятость</t>
  </si>
  <si>
    <t>Показатели</t>
  </si>
  <si>
    <t>Объем биржевых торгов</t>
  </si>
  <si>
    <t>Казахстанская фондовая биржа</t>
  </si>
  <si>
    <t>Дата</t>
  </si>
  <si>
    <t xml:space="preserve"> FusionLab</t>
  </si>
  <si>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</si>
  <si>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</si>
  <si>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</si>
  <si>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</si>
  <si>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</si>
  <si>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</si>
  <si>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</si>
  <si>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</si>
  <si>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</si>
  <si>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</si>
  <si>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</si>
  <si>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</si>
  <si>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Затрудняюсь ответить</t>
  </si>
  <si>
    <t>Будут снижаться</t>
  </si>
  <si>
    <t>Останутся на нынешнем уровне \ неизменными</t>
  </si>
  <si>
    <t>Будут расти медленнее, чем сейчас</t>
  </si>
  <si>
    <t>Будут расти так же, как и сейчас</t>
  </si>
  <si>
    <t>Будут расти быстрее, чем сейчас</t>
  </si>
  <si>
    <t>Месяц</t>
  </si>
  <si>
    <t xml:space="preserve"> US Energy Information Administration (EIA)</t>
  </si>
  <si>
    <t>Спрос на рынке нефти</t>
  </si>
  <si>
    <t>Предложение на рынке нефти</t>
  </si>
  <si>
    <t>Темп роста производства нефти в мире</t>
  </si>
  <si>
    <t>Вклад стран ОПЕК</t>
  </si>
  <si>
    <t>Вклад стран вне ОПЕК</t>
  </si>
  <si>
    <t>НБРК</t>
  </si>
  <si>
    <t>Переоценка депозитов юрлиц в инвалюте</t>
  </si>
  <si>
    <t>Переоценка депозитов физлиц в инвалюте</t>
  </si>
  <si>
    <t>депозиты юрлиц в валюте</t>
  </si>
  <si>
    <t>депозиты физлиц в валюте</t>
  </si>
  <si>
    <t>депозиты юрлиц в тенге</t>
  </si>
  <si>
    <t>депозиты физлиц в тенге</t>
  </si>
  <si>
    <t>Долларизация физических лиц, %</t>
  </si>
  <si>
    <t>Долларизация юридических лиц, %</t>
  </si>
  <si>
    <t>Долларизация депозитов, %</t>
  </si>
  <si>
    <t xml:space="preserve">Источник: </t>
  </si>
  <si>
    <t xml:space="preserve">ставка по срочным депозитам физ.лиц в тенге, % </t>
  </si>
  <si>
    <t>ставка по срочным депозитам юр.лиц в тенге,%</t>
  </si>
  <si>
    <t>Темп роста кредитования, в % г/г</t>
  </si>
  <si>
    <t>Вклад переоценки кредитов в инвалюте физлицам</t>
  </si>
  <si>
    <t>Вклад переоценки кредитов в инвалюте юрлицам</t>
  </si>
  <si>
    <t>Вклад кредитов в инвалюте физлицам</t>
  </si>
  <si>
    <t>Вклад кредитов в инвалюте юрлицам</t>
  </si>
  <si>
    <t>Вклад кредитов в нацвалюте физлицам</t>
  </si>
  <si>
    <t>Вклад кредитов в нацвалюте юрлицам</t>
  </si>
  <si>
    <t>долгосрочные займы физическим лицам</t>
  </si>
  <si>
    <t>краткосрочные займы физическим лицам</t>
  </si>
  <si>
    <t>долгосрочные займы юридическим лицам</t>
  </si>
  <si>
    <t>краткосрочные займы юридическим лицам</t>
  </si>
  <si>
    <t>КС МНЭ, расчеты НБРК</t>
  </si>
  <si>
    <t>Транспорт и складирование</t>
  </si>
  <si>
    <t>Оптовая и розничная торговля</t>
  </si>
  <si>
    <t xml:space="preserve">КС МНЭ, *Оценочные данные </t>
  </si>
  <si>
    <t>Обрабатывающая пром.</t>
  </si>
  <si>
    <t>Горнодобывающая пром.</t>
  </si>
  <si>
    <t>Другие отрасли</t>
  </si>
  <si>
    <t>Прочие отрасли горнодобывающей промышленности</t>
  </si>
  <si>
    <t>Добыча руд цветных металлов</t>
  </si>
  <si>
    <t>Добыча железных руд</t>
  </si>
  <si>
    <t>Добыча природного газа</t>
  </si>
  <si>
    <t>Добыча сырой нефти</t>
  </si>
  <si>
    <t>Добыча угля</t>
  </si>
  <si>
    <t>Горнодобывающая промышленность</t>
  </si>
  <si>
    <t>Прочие отрасли</t>
  </si>
  <si>
    <t>Машиностроение</t>
  </si>
  <si>
    <t xml:space="preserve">Металлургическая промышленность </t>
  </si>
  <si>
    <t xml:space="preserve">Производство кокса и продуктов нефтепереработки </t>
  </si>
  <si>
    <t xml:space="preserve">Легкая пром., хим. пром., фарм. про-во </t>
  </si>
  <si>
    <t>Пищевая промышленность</t>
  </si>
  <si>
    <t>Темпы роста обрабатывающей промышленности</t>
  </si>
  <si>
    <t>Темпы роста оптового товарооборота (пр. ось)</t>
  </si>
  <si>
    <t>Торговля непродовольственными товарами</t>
  </si>
  <si>
    <t>Торговля продовольственными товарами</t>
  </si>
  <si>
    <t>Темпы роста розничного товарооборота</t>
  </si>
  <si>
    <t>Министерство финансов РК</t>
  </si>
  <si>
    <t>ненефтяное сальдо бюджета в % к ВВП</t>
  </si>
  <si>
    <t>сальдо бюджета в % к ВВП</t>
  </si>
  <si>
    <t>Поступления трансфертов</t>
  </si>
  <si>
    <t>Поступления от продажи основного капитала</t>
  </si>
  <si>
    <t>Неналоговые поступления</t>
  </si>
  <si>
    <t>Налоговые поступления</t>
  </si>
  <si>
    <t>КС МНЭ, прогнозы НБРК</t>
  </si>
  <si>
    <t>Инфляция г/г</t>
  </si>
  <si>
    <t>Инфляция м/м (правая ось)</t>
  </si>
  <si>
    <t>Сальдо</t>
  </si>
  <si>
    <t>TONIA</t>
  </si>
  <si>
    <t>Коридор базовой ставки</t>
  </si>
  <si>
    <t>Базовая ставка</t>
  </si>
  <si>
    <t>SWAP 1D</t>
  </si>
  <si>
    <t>SWAP 2D</t>
  </si>
  <si>
    <t xml:space="preserve">Темп роста потребления </t>
  </si>
  <si>
    <t>Остальные страны</t>
  </si>
  <si>
    <t>Индия</t>
  </si>
  <si>
    <t>Япония</t>
  </si>
  <si>
    <t>Китай</t>
  </si>
  <si>
    <t>Россия</t>
  </si>
  <si>
    <t>Страны Европы</t>
  </si>
  <si>
    <t>США</t>
  </si>
  <si>
    <t>Инфляция, г/г</t>
  </si>
  <si>
    <t xml:space="preserve">Ожидаемая инфляция, г/г </t>
  </si>
  <si>
    <t>Курс тенге к доллару США (правая шкала)</t>
  </si>
  <si>
    <t>содержание</t>
  </si>
  <si>
    <t>квартал</t>
  </si>
  <si>
    <t xml:space="preserve">Год </t>
  </si>
  <si>
    <t>КС МНЭ, FusionLab</t>
  </si>
  <si>
    <t>Как, по Вашему мнению, в целом изменятся цены на продукты питания, непродовольственные товары и услуги в следующие 12 месяцев? (% опрошенных)</t>
  </si>
  <si>
    <t>Ожидаемая инфляция</t>
  </si>
  <si>
    <t>Запасы, правая ось</t>
  </si>
  <si>
    <t xml:space="preserve"> </t>
  </si>
  <si>
    <t>Работы по строительству и кап.ремонту</t>
  </si>
  <si>
    <t>Машины, оборудование и транспорт</t>
  </si>
  <si>
    <t>Прочие расходы</t>
  </si>
  <si>
    <t>Водоснабжение</t>
  </si>
  <si>
    <t>Здравоохранение</t>
  </si>
  <si>
    <t>Инфляция и базовая инфляция</t>
  </si>
  <si>
    <t>Реальная заработная плата и производительность труда, г/г накопленным итогом</t>
  </si>
  <si>
    <t>Вклад показателей в рост производительности труда, г/г накопленным итогом</t>
  </si>
  <si>
    <t>Реальная заработная плата</t>
  </si>
  <si>
    <t>Электроснабжение</t>
  </si>
  <si>
    <t>*Без учета цен на фрукты и овощи, коммунальные услуги (регулируемые), железнодорожный транспорт, связь, бензин, дизельное топливо и уголь</t>
  </si>
  <si>
    <t>средства банков на кор.счетах в НБРК</t>
  </si>
  <si>
    <t>Операции постоянного доступа</t>
  </si>
  <si>
    <t>Операции открытого рынка</t>
  </si>
  <si>
    <t>Другие операции</t>
  </si>
  <si>
    <t>депозиты</t>
  </si>
  <si>
    <t xml:space="preserve">прямое РЕПО </t>
  </si>
  <si>
    <t>обратное репо</t>
  </si>
  <si>
    <t>валютный своп</t>
  </si>
  <si>
    <t>депозитный аукцион</t>
  </si>
  <si>
    <t>аукцион НБРК по покупке ценных бумаг с обратной продажей</t>
  </si>
  <si>
    <t>ноты</t>
  </si>
  <si>
    <t>другие операции</t>
  </si>
  <si>
    <t>Диапазон изменения цен в 2019 году</t>
  </si>
  <si>
    <t>Услуги транспорта</t>
  </si>
  <si>
    <t>Электроэнергия</t>
  </si>
  <si>
    <t>Канализация</t>
  </si>
  <si>
    <t>ГСМ</t>
  </si>
  <si>
    <t>Сахар и кондит.изделия</t>
  </si>
  <si>
    <t>Мясо</t>
  </si>
  <si>
    <t>ХБ изделия и крупы</t>
  </si>
  <si>
    <t>Цены производителей на мясо (живой вес)</t>
  </si>
  <si>
    <t>Потребительские цены на мясо</t>
  </si>
  <si>
    <t>Цены производителей мясо (обработка)</t>
  </si>
  <si>
    <t>Цены на культуры кормовые</t>
  </si>
  <si>
    <t>Базовая инфляция*</t>
  </si>
  <si>
    <t xml:space="preserve">Годовая инфляция </t>
  </si>
  <si>
    <t>Базовая инфляция (trimmed mean)**</t>
  </si>
  <si>
    <t>** Все товары и услуги, исключая ценовые изменения восьми процентов максимальных и минимальных</t>
  </si>
  <si>
    <t>Темп роста депозитов, в % г/г</t>
  </si>
  <si>
    <t>I. ВВНЕШНИЙ СЕКТОР</t>
  </si>
  <si>
    <t>II. ЦЕНООБРАЗОВАНИЕ И ИНФЛЯЦИОННЫЕ ОЖИДАНИЯ</t>
  </si>
  <si>
    <t>III. ЭКОНОМИЧЕСКОЕ РАЗВИТИЕ</t>
  </si>
  <si>
    <t>IV. РАЗВИТИЕ ФИНАНСОВОГО РЫНКА</t>
  </si>
  <si>
    <t>График 1</t>
  </si>
  <si>
    <t>Потребительские цены и цены производителей мясной продукции, г/г</t>
  </si>
  <si>
    <t>Изменение цен на некоторые товары и услуги, м/м</t>
  </si>
  <si>
    <t>Воспринимаемая инфляция</t>
  </si>
  <si>
    <t>*-январь 2020</t>
  </si>
  <si>
    <t>Всего по экономике</t>
  </si>
  <si>
    <t>Фин.страховая деят-ть</t>
  </si>
  <si>
    <t>Услуги по проживанию и питанию</t>
  </si>
  <si>
    <t>Искусство, отдых</t>
  </si>
  <si>
    <t>Прочие услуги</t>
  </si>
  <si>
    <t>Деят-ть адм.вспом.обсл.</t>
  </si>
  <si>
    <t>Проф.науч.техн.деят-ть</t>
  </si>
  <si>
    <t>Горнодобывающая отрасль</t>
  </si>
  <si>
    <t>Обрабатывающая отрасль</t>
  </si>
  <si>
    <t>Операции с недв.имуществом</t>
  </si>
  <si>
    <t>Горнодоб.отрасль</t>
  </si>
  <si>
    <t>Обраб.отрасль</t>
  </si>
  <si>
    <t>Услуги по прож.и питанию</t>
  </si>
  <si>
    <t>Оценка количественного роста цен за последние и следующие 12 месяцев</t>
  </si>
  <si>
    <t>График 3. Мировое потребление нефти, г/г</t>
  </si>
  <si>
    <t>График 2. Мировое производство нефти, г/г</t>
  </si>
  <si>
    <t>График 1. Динамика мирового рынка нефти</t>
  </si>
  <si>
    <t xml:space="preserve"> FusionLab, расчеты НБРК</t>
  </si>
  <si>
    <t>доля за 1 кв 2019</t>
  </si>
  <si>
    <t>доля за 1 кв 2020</t>
  </si>
  <si>
    <t>Инвестиции в жилищное строительство*</t>
  </si>
  <si>
    <t>График 32. Ставки по кредитам в национальной валюте</t>
  </si>
  <si>
    <t xml:space="preserve">График 31. Вклад компонентов в рост кредитования экономики </t>
  </si>
  <si>
    <t>График 30. Ставки по срочным депозитам в разрезе субъектов и валют</t>
  </si>
  <si>
    <t>График 29. Долларизация депозитов</t>
  </si>
  <si>
    <t>График 28. Вклад компонентов в рост объема депозитов</t>
  </si>
  <si>
    <t>График 27. Динамика обменного курса и объем торгов на валютном рынке</t>
  </si>
  <si>
    <t>График 26. Динамика ставок денежного рынка</t>
  </si>
  <si>
    <t>График 25. Коридор процентных ставок и ставка TONIA</t>
  </si>
  <si>
    <t>График 24. Открытая позиция по операциям НБРК на внутреннем рынке</t>
  </si>
  <si>
    <t>График 23. Структура доходов республиканского бюджета, %</t>
  </si>
  <si>
    <t>График 22. Общее и ненефтяное сальдо республиканского бюджета</t>
  </si>
  <si>
    <t>График 21. Вклад показателей в рост производительности труда, г/г накопленным итогом</t>
  </si>
  <si>
    <t>График 20. Реальная заработная плата и производительность труда, г/г накопленным итогом (9мес.2019)</t>
  </si>
  <si>
    <t>График 19. Структура прироста розничного товарооборота и темпы роста оптового товарооборота, г/г накопленным итогом</t>
  </si>
  <si>
    <t>График 18. Декомпозиция обрабатывающей промышленности. Вклад отраслей в прирост, г/г накопленным итогом</t>
  </si>
  <si>
    <t>График 17. Декомпозиция горнодобывающей промышленности. Вклад отраслей в прирост, г/г накопленным итогом</t>
  </si>
  <si>
    <t>График 16. Факт и прогноз ВВП методом производства. Декомпозиция ВВП по вкладам отраслей, г/г накопленным итогом</t>
  </si>
  <si>
    <t>График 15. Показатели инвестиционной активности, г/г накопленным итогом</t>
  </si>
  <si>
    <t>График 14. Факт и прогноз ВВП методом конечного использования. Декомпозиция ВВП по вкладам компонентов, г/г накопленным итогом</t>
  </si>
  <si>
    <t>График 13. Оценка количественного роста цен за последние и следующие 12 месяцев</t>
  </si>
  <si>
    <t>График 12. Оценка роста цен через год</t>
  </si>
  <si>
    <t>График 11. Ожидаемая инфляция</t>
  </si>
  <si>
    <t>График 10. Инфляция и базовая инфляция*</t>
  </si>
  <si>
    <t>График 9. Факт и прогноз сервисной инфляции</t>
  </si>
  <si>
    <t>График 8. Факт и прогноз непродовольственной инфляции</t>
  </si>
  <si>
    <t>График 7. Изменение цен на некоторые товары и услуги, м/м</t>
  </si>
  <si>
    <t>График 6. Потребительские цены и цены производителей мясной продукции, г/г</t>
  </si>
  <si>
    <t>График 5. Факт и прогноз продовольственной инфляции</t>
  </si>
  <si>
    <t>График 4. Динамика факта и прогноза инфляции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</si>
</sst>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mmm\ yy"/>
    <numFmt numFmtId="167" formatCode="#,##0.0"/>
    <numFmt numFmtId="168" formatCode="_(* #,##0.00_);_(* \(#,##0.00\);_(* &quot;-&quot;??_);_(@_)"/>
    <numFmt numFmtId="169" formatCode="_-* #,##0\ _₽_-;\-* #,##0\ _₽_-;_-* &quot;-&quot;??\ _₽_-;_-@_-"/>
    <numFmt numFmtId="170" formatCode="_-* #,##0.0\ _₽_-;\-* #,##0.0\ _₽_-;_-* &quot;-&quot;??\ _₽_-;_-@_-"/>
    <numFmt numFmtId="171" formatCode="dd\.mm\.yy"/>
    <numFmt numFmtId="172" formatCode="_(* #,##0.00_);[Blue]_(* \-#,##0.00_);_(* &quot;&quot;??_);_(@_)"/>
    <numFmt numFmtId="173" formatCode="_-* #,##0.00_р_._-;\-* #,##0.00_р_._-;_-* &quot;-&quot;??_р_._-;_-@_-"/>
    <numFmt numFmtId="174" formatCode="_-* #,##0_р_._-;\-* #,##0_р_._-;_-* &quot;-&quot;_р_._-;_-@_-"/>
    <numFmt numFmtId="175" formatCode="_-&quot;Ј&quot;* #,##0_-;\-&quot;Ј&quot;* #,##0_-;_-&quot;Ј&quot;* &quot;-&quot;_-;_-@_-"/>
    <numFmt numFmtId="176" formatCode="_-&quot;Ј&quot;* #,##0.00_-;\-&quot;Ј&quot;* #,##0.00_-;_-&quot;Ј&quot;* &quot;-&quot;??_-;_-@_-"/>
    <numFmt numFmtId="177" formatCode="_(* #,##0_);_(* \(#,##0\);_(* &quot;-&quot;??_);_(@_)"/>
    <numFmt numFmtId="178" formatCode="#,##0_);[Blue]\(\-\)\ #,##0_)"/>
    <numFmt numFmtId="179" formatCode="#,##0.0_);[Blue]\(\-\)\ #,##0.0_)"/>
    <numFmt numFmtId="180" formatCode="_-* #,##0.00&quot;р.&quot;_-;\-* #,##0.00&quot;р.&quot;_-;_-* &quot;-&quot;??&quot;р.&quot;_-;_-@_-"/>
    <numFmt numFmtId="181" formatCode="dd/mm/yy;@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7"/>
      <name val="Calibri"/>
      <family val="2"/>
      <charset val="204"/>
      <scheme val="minor"/>
    </font>
    <font>
      <sz val="12"/>
      <color theme="2"/>
      <name val="Calibri"/>
      <family val="2"/>
      <charset val="204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2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7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sz val="10"/>
      <name val="Calibri"/>
      <family val="2"/>
      <charset val="204"/>
    </font>
    <font>
      <b/>
      <sz val="9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scheme val="minor"/>
    </font>
    <font>
      <sz val="11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12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57">
    <xf numFmtId="0" fontId="0" fillId="0" borderId="0"/>
    <xf numFmtId="0" fontId="10" fillId="0" borderId="0" applyNumberForma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5" borderId="0" applyNumberFormat="0" applyBorder="0" applyAlignment="0" applyProtection="0"/>
    <xf numFmtId="0" fontId="24" fillId="0" borderId="0"/>
    <xf numFmtId="168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4" fillId="0" borderId="0"/>
    <xf numFmtId="172" fontId="31" fillId="0" borderId="0" applyFill="0" applyBorder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6" fillId="0" borderId="0" applyFont="0" applyFill="0" applyBorder="0" applyAlignment="0" applyProtection="0"/>
    <xf numFmtId="0" fontId="18" fillId="0" borderId="0"/>
    <xf numFmtId="0" fontId="32" fillId="0" borderId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174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32" fillId="0" borderId="0"/>
    <xf numFmtId="0" fontId="35" fillId="0" borderId="0"/>
    <xf numFmtId="177" fontId="24" fillId="0" borderId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178" fontId="31" fillId="0" borderId="1" applyBorder="0">
      <protection hidden="1"/>
    </xf>
    <xf numFmtId="0" fontId="37" fillId="24" borderId="15" applyNumberFormat="0" applyAlignment="0" applyProtection="0"/>
    <xf numFmtId="0" fontId="37" fillId="24" borderId="15" applyNumberFormat="0" applyAlignment="0" applyProtection="0"/>
    <xf numFmtId="0" fontId="37" fillId="24" borderId="15" applyNumberFormat="0" applyAlignment="0" applyProtection="0"/>
    <xf numFmtId="0" fontId="37" fillId="24" borderId="15" applyNumberFormat="0" applyAlignment="0" applyProtection="0"/>
    <xf numFmtId="0" fontId="38" fillId="24" borderId="14" applyNumberFormat="0" applyAlignment="0" applyProtection="0"/>
    <xf numFmtId="0" fontId="38" fillId="24" borderId="14" applyNumberFormat="0" applyAlignment="0" applyProtection="0"/>
    <xf numFmtId="0" fontId="38" fillId="24" borderId="14" applyNumberFormat="0" applyAlignment="0" applyProtection="0"/>
    <xf numFmtId="0" fontId="38" fillId="24" borderId="14" applyNumberFormat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43" fillId="25" borderId="20" applyNumberFormat="0" applyAlignment="0" applyProtection="0"/>
    <xf numFmtId="0" fontId="43" fillId="25" borderId="20" applyNumberFormat="0" applyAlignment="0" applyProtection="0"/>
    <xf numFmtId="0" fontId="43" fillId="25" borderId="20" applyNumberFormat="0" applyAlignment="0" applyProtection="0"/>
    <xf numFmtId="0" fontId="43" fillId="25" borderId="20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6" fillId="0" borderId="0"/>
    <xf numFmtId="0" fontId="6" fillId="0" borderId="0"/>
    <xf numFmtId="0" fontId="32" fillId="0" borderId="0"/>
    <xf numFmtId="0" fontId="32" fillId="0" borderId="0"/>
    <xf numFmtId="0" fontId="24" fillId="0" borderId="0"/>
    <xf numFmtId="0" fontId="24" fillId="0" borderId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27" borderId="21" applyNumberFormat="0" applyFont="0" applyAlignment="0" applyProtection="0"/>
    <xf numFmtId="0" fontId="32" fillId="27" borderId="21" applyNumberFormat="0" applyFont="0" applyAlignment="0" applyProtection="0"/>
    <xf numFmtId="0" fontId="32" fillId="27" borderId="21" applyNumberFormat="0" applyFont="0" applyAlignment="0" applyProtection="0"/>
    <xf numFmtId="0" fontId="32" fillId="27" borderId="21" applyNumberFormat="0" applyFon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35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2" fillId="0" borderId="0"/>
    <xf numFmtId="179" fontId="53" fillId="28" borderId="23" applyFont="0" applyFill="0" applyBorder="0">
      <protection hidden="1"/>
    </xf>
    <xf numFmtId="173" fontId="5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54" fillId="0" borderId="0"/>
    <xf numFmtId="0" fontId="55" fillId="0" borderId="0"/>
    <xf numFmtId="0" fontId="32" fillId="0" borderId="0"/>
    <xf numFmtId="0" fontId="18" fillId="0" borderId="0"/>
    <xf numFmtId="43" fontId="18" fillId="0" borderId="0" applyFont="0" applyFill="0" applyBorder="0" applyAlignment="0" applyProtection="0"/>
    <xf numFmtId="0" fontId="56" fillId="0" borderId="0"/>
    <xf numFmtId="0" fontId="57" fillId="0" borderId="0"/>
    <xf numFmtId="180" fontId="5" fillId="0" borderId="0" applyFont="0" applyFill="0" applyBorder="0" applyAlignment="0" applyProtection="0"/>
    <xf numFmtId="0" fontId="58" fillId="0" borderId="0"/>
    <xf numFmtId="41" fontId="18" fillId="0" borderId="0" applyFont="0" applyFill="0" applyBorder="0" applyAlignment="0" applyProtection="0"/>
    <xf numFmtId="178" fontId="31" fillId="0" borderId="1" applyBorder="0">
      <protection hidden="1"/>
    </xf>
    <xf numFmtId="0" fontId="31" fillId="0" borderId="0"/>
    <xf numFmtId="0" fontId="33" fillId="10" borderId="0" applyNumberFormat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31" fillId="0" borderId="0"/>
    <xf numFmtId="0" fontId="55" fillId="0" borderId="0"/>
    <xf numFmtId="0" fontId="32" fillId="0" borderId="0"/>
    <xf numFmtId="0" fontId="24" fillId="0" borderId="0"/>
    <xf numFmtId="9" fontId="55" fillId="0" borderId="0" applyFont="0" applyFill="0" applyBorder="0" applyAlignment="0" applyProtection="0"/>
    <xf numFmtId="0" fontId="24" fillId="0" borderId="0"/>
    <xf numFmtId="17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1" fillId="0" borderId="0"/>
    <xf numFmtId="0" fontId="33" fillId="9" borderId="0" applyNumberFormat="0" applyBorder="0" applyAlignment="0" applyProtection="0"/>
    <xf numFmtId="0" fontId="35" fillId="0" borderId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7" borderId="0" applyNumberFormat="0" applyBorder="0" applyAlignment="0" applyProtection="0"/>
    <xf numFmtId="0" fontId="34" fillId="13" borderId="0" applyNumberFormat="0" applyBorder="0" applyAlignment="0" applyProtection="0"/>
    <xf numFmtId="0" fontId="33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10" borderId="0" applyNumberFormat="0" applyBorder="0" applyAlignment="0" applyProtection="0"/>
    <xf numFmtId="0" fontId="33" fillId="8" borderId="0" applyNumberFormat="0" applyBorder="0" applyAlignment="0" applyProtection="0"/>
    <xf numFmtId="0" fontId="33" fillId="6" borderId="0" applyNumberFormat="0" applyBorder="0" applyAlignment="0" applyProtection="0"/>
    <xf numFmtId="0" fontId="34" fillId="18" borderId="0" applyNumberFormat="0" applyBorder="0" applyAlignment="0" applyProtection="0"/>
    <xf numFmtId="0" fontId="34" fillId="14" borderId="0" applyNumberFormat="0" applyBorder="0" applyAlignment="0" applyProtection="0"/>
    <xf numFmtId="0" fontId="34" fillId="16" borderId="0" applyNumberFormat="0" applyBorder="0" applyAlignment="0" applyProtection="0"/>
    <xf numFmtId="0" fontId="33" fillId="12" borderId="0" applyNumberFormat="0" applyBorder="0" applyAlignment="0" applyProtection="0"/>
    <xf numFmtId="0" fontId="33" fillId="11" borderId="0" applyNumberFormat="0" applyBorder="0" applyAlignment="0" applyProtection="0"/>
    <xf numFmtId="0" fontId="33" fillId="9" borderId="0" applyNumberFormat="0" applyBorder="0" applyAlignment="0" applyProtection="0"/>
    <xf numFmtId="0" fontId="33" fillId="7" borderId="0" applyNumberFormat="0" applyBorder="0" applyAlignment="0" applyProtection="0"/>
    <xf numFmtId="9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33" fillId="14" borderId="0" applyNumberFormat="0" applyBorder="0" applyAlignment="0" applyProtection="0"/>
    <xf numFmtId="174" fontId="32" fillId="0" borderId="0" applyFont="0" applyFill="0" applyBorder="0" applyAlignment="0" applyProtection="0"/>
    <xf numFmtId="0" fontId="24" fillId="0" borderId="0"/>
    <xf numFmtId="0" fontId="5" fillId="0" borderId="0"/>
    <xf numFmtId="0" fontId="32" fillId="0" borderId="0"/>
    <xf numFmtId="174" fontId="32" fillId="0" borderId="0" applyFont="0" applyFill="0" applyBorder="0" applyAlignment="0" applyProtection="0"/>
    <xf numFmtId="0" fontId="32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32" fillId="0" borderId="0"/>
    <xf numFmtId="0" fontId="33" fillId="13" borderId="0" applyNumberFormat="0" applyBorder="0" applyAlignment="0" applyProtection="0"/>
    <xf numFmtId="0" fontId="57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7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7" fillId="0" borderId="0"/>
    <xf numFmtId="0" fontId="5" fillId="0" borderId="0"/>
    <xf numFmtId="174" fontId="32" fillId="0" borderId="0" applyFont="0" applyFill="0" applyBorder="0" applyAlignment="0" applyProtection="0"/>
    <xf numFmtId="0" fontId="57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65" fillId="0" borderId="0">
      <alignment horizontal="right"/>
    </xf>
    <xf numFmtId="0" fontId="65" fillId="0" borderId="0">
      <alignment horizontal="center"/>
    </xf>
  </cellStyleXfs>
  <cellXfs count="303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9" fillId="0" borderId="0" xfId="0" applyFont="1"/>
    <xf numFmtId="0" fontId="19" fillId="0" borderId="1" xfId="0" applyFont="1" applyBorder="1"/>
    <xf numFmtId="17" fontId="19" fillId="0" borderId="1" xfId="0" applyNumberFormat="1" applyFont="1" applyBorder="1"/>
    <xf numFmtId="2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165" fontId="19" fillId="0" borderId="1" xfId="4" applyNumberFormat="1" applyFont="1" applyBorder="1"/>
    <xf numFmtId="0" fontId="8" fillId="0" borderId="0" xfId="0" applyFont="1"/>
    <xf numFmtId="0" fontId="22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23" fillId="0" borderId="0" xfId="0" applyFont="1"/>
    <xf numFmtId="0" fontId="23" fillId="0" borderId="6" xfId="0" applyFont="1" applyBorder="1"/>
    <xf numFmtId="10" fontId="19" fillId="0" borderId="1" xfId="4" applyNumberFormat="1" applyFont="1" applyBorder="1"/>
    <xf numFmtId="0" fontId="19" fillId="0" borderId="1" xfId="0" applyFont="1" applyBorder="1" applyAlignment="1">
      <alignment horizontal="center" vertical="center"/>
    </xf>
    <xf numFmtId="0" fontId="24" fillId="0" borderId="0" xfId="6" applyFont="1" applyFill="1"/>
    <xf numFmtId="0" fontId="25" fillId="0" borderId="0" xfId="0" applyFont="1" applyBorder="1" applyAlignment="1">
      <alignment horizontal="left" vertical="top"/>
    </xf>
    <xf numFmtId="0" fontId="12" fillId="0" borderId="0" xfId="0" applyFont="1" applyAlignment="1"/>
    <xf numFmtId="165" fontId="0" fillId="0" borderId="0" xfId="4" applyNumberFormat="1" applyFont="1" applyFill="1"/>
    <xf numFmtId="0" fontId="0" fillId="0" borderId="0" xfId="0" applyFont="1" applyFill="1"/>
    <xf numFmtId="0" fontId="19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5" fontId="19" fillId="0" borderId="1" xfId="4" applyNumberFormat="1" applyFont="1" applyBorder="1" applyAlignment="1">
      <alignment horizontal="center" vertical="center" wrapText="1"/>
    </xf>
    <xf numFmtId="4" fontId="0" fillId="0" borderId="0" xfId="0" applyNumberFormat="1"/>
    <xf numFmtId="0" fontId="21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wrapText="1"/>
    </xf>
    <xf numFmtId="169" fontId="19" fillId="0" borderId="1" xfId="7" applyNumberFormat="1" applyFont="1" applyBorder="1"/>
    <xf numFmtId="0" fontId="0" fillId="0" borderId="0" xfId="0" applyBorder="1"/>
    <xf numFmtId="169" fontId="19" fillId="0" borderId="1" xfId="7" applyNumberFormat="1" applyFont="1" applyBorder="1" applyAlignment="1">
      <alignment horizontal="center" vertical="center"/>
    </xf>
    <xf numFmtId="165" fontId="19" fillId="0" borderId="1" xfId="4" applyNumberFormat="1" applyFont="1" applyBorder="1" applyAlignment="1">
      <alignment horizontal="center" vertical="center"/>
    </xf>
    <xf numFmtId="0" fontId="0" fillId="0" borderId="0" xfId="0" applyFont="1"/>
    <xf numFmtId="170" fontId="19" fillId="0" borderId="1" xfId="3" applyNumberFormat="1" applyFont="1" applyBorder="1" applyAlignment="1">
      <alignment vertical="center"/>
    </xf>
    <xf numFmtId="0" fontId="28" fillId="0" borderId="0" xfId="0" applyFont="1"/>
    <xf numFmtId="165" fontId="17" fillId="0" borderId="1" xfId="4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19" fillId="0" borderId="1" xfId="4" applyNumberFormat="1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17" fontId="21" fillId="0" borderId="1" xfId="0" applyNumberFormat="1" applyFont="1" applyFill="1" applyBorder="1" applyAlignment="1">
      <alignment horizontal="center" vertical="center"/>
    </xf>
    <xf numFmtId="10" fontId="21" fillId="0" borderId="1" xfId="4" applyNumberFormat="1" applyFont="1" applyFill="1" applyBorder="1" applyAlignment="1">
      <alignment horizontal="center" vertical="center"/>
    </xf>
    <xf numFmtId="165" fontId="21" fillId="0" borderId="1" xfId="4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17" fontId="21" fillId="0" borderId="1" xfId="0" applyNumberFormat="1" applyFont="1" applyFill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166" fontId="21" fillId="0" borderId="1" xfId="0" applyNumberFormat="1" applyFont="1" applyFill="1" applyBorder="1" applyAlignment="1">
      <alignment horizontal="center"/>
    </xf>
    <xf numFmtId="2" fontId="29" fillId="0" borderId="1" xfId="0" applyNumberFormat="1" applyFont="1" applyBorder="1" applyAlignment="1">
      <alignment horizontal="center"/>
    </xf>
    <xf numFmtId="165" fontId="21" fillId="0" borderId="1" xfId="0" applyNumberFormat="1" applyFont="1" applyFill="1" applyBorder="1"/>
    <xf numFmtId="10" fontId="21" fillId="0" borderId="1" xfId="4" applyNumberFormat="1" applyFont="1" applyFill="1" applyBorder="1"/>
    <xf numFmtId="0" fontId="21" fillId="0" borderId="1" xfId="0" applyFont="1" applyBorder="1" applyAlignment="1">
      <alignment horizontal="center" vertical="center" wrapText="1"/>
    </xf>
    <xf numFmtId="9" fontId="21" fillId="0" borderId="1" xfId="4" applyFont="1" applyBorder="1" applyAlignment="1">
      <alignment horizontal="center" vertical="center"/>
    </xf>
    <xf numFmtId="165" fontId="21" fillId="0" borderId="1" xfId="4" applyNumberFormat="1" applyFont="1" applyBorder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21" fillId="0" borderId="1" xfId="6" applyFont="1" applyFill="1" applyBorder="1" applyAlignment="1" applyProtection="1">
      <alignment horizontal="center" vertical="center" wrapText="1"/>
      <protection locked="0"/>
    </xf>
    <xf numFmtId="14" fontId="21" fillId="0" borderId="1" xfId="6" applyNumberFormat="1" applyFont="1" applyFill="1" applyBorder="1" applyAlignment="1" applyProtection="1">
      <alignment horizontal="center" vertical="center"/>
      <protection locked="0"/>
    </xf>
    <xf numFmtId="171" fontId="21" fillId="0" borderId="1" xfId="6" applyNumberFormat="1" applyFont="1" applyFill="1" applyBorder="1" applyAlignment="1" applyProtection="1">
      <alignment horizontal="center" vertical="center"/>
      <protection locked="0"/>
    </xf>
    <xf numFmtId="14" fontId="21" fillId="0" borderId="1" xfId="6" applyNumberFormat="1" applyFont="1" applyFill="1" applyBorder="1" applyAlignment="1">
      <alignment horizontal="center" vertical="center"/>
    </xf>
    <xf numFmtId="2" fontId="21" fillId="0" borderId="0" xfId="3" applyNumberFormat="1" applyFont="1" applyFill="1" applyBorder="1" applyAlignment="1" applyProtection="1">
      <alignment horizontal="center" vertical="center"/>
      <protection locked="0"/>
    </xf>
    <xf numFmtId="0" fontId="21" fillId="0" borderId="0" xfId="6" applyFont="1" applyFill="1" applyBorder="1" applyProtection="1">
      <protection locked="0"/>
    </xf>
    <xf numFmtId="0" fontId="19" fillId="0" borderId="1" xfId="0" applyFont="1" applyBorder="1" applyAlignment="1">
      <alignment vertical="top" wrapText="1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3" fontId="21" fillId="0" borderId="1" xfId="0" applyNumberFormat="1" applyFont="1" applyFill="1" applyBorder="1"/>
    <xf numFmtId="0" fontId="19" fillId="0" borderId="7" xfId="0" applyFont="1" applyBorder="1" applyAlignment="1">
      <alignment horizontal="center" vertical="center"/>
    </xf>
    <xf numFmtId="14" fontId="19" fillId="0" borderId="8" xfId="6" applyNumberFormat="1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/>
    </xf>
    <xf numFmtId="1" fontId="19" fillId="0" borderId="1" xfId="12" applyNumberFormat="1" applyFont="1" applyBorder="1"/>
    <xf numFmtId="1" fontId="0" fillId="0" borderId="0" xfId="0" applyNumberFormat="1"/>
    <xf numFmtId="1" fontId="19" fillId="0" borderId="1" xfId="0" applyNumberFormat="1" applyFont="1" applyBorder="1"/>
    <xf numFmtId="14" fontId="21" fillId="0" borderId="1" xfId="177" applyNumberFormat="1" applyFont="1" applyFill="1" applyBorder="1" applyAlignment="1">
      <alignment horizontal="left"/>
    </xf>
    <xf numFmtId="0" fontId="21" fillId="0" borderId="1" xfId="177" applyFont="1" applyBorder="1"/>
    <xf numFmtId="0" fontId="21" fillId="0" borderId="1" xfId="177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/>
    </xf>
    <xf numFmtId="165" fontId="52" fillId="0" borderId="1" xfId="4" applyNumberFormat="1" applyFont="1" applyBorder="1" applyAlignment="1">
      <alignment horizontal="center"/>
    </xf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12" fillId="0" borderId="0" xfId="0" applyFont="1" applyAlignment="1">
      <alignment horizontal="center" vertical="top" wrapText="1"/>
    </xf>
    <xf numFmtId="9" fontId="54" fillId="0" borderId="1" xfId="235" applyFont="1" applyBorder="1"/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169" fontId="19" fillId="0" borderId="0" xfId="7" applyNumberFormat="1" applyFont="1" applyBorder="1"/>
    <xf numFmtId="165" fontId="19" fillId="0" borderId="0" xfId="0" applyNumberFormat="1" applyFont="1" applyBorder="1" applyAlignment="1">
      <alignment horizontal="right"/>
    </xf>
    <xf numFmtId="165" fontId="19" fillId="0" borderId="0" xfId="4" applyNumberFormat="1" applyFont="1" applyBorder="1"/>
    <xf numFmtId="169" fontId="19" fillId="0" borderId="1" xfId="3" applyNumberFormat="1" applyFont="1" applyBorder="1"/>
    <xf numFmtId="0" fontId="19" fillId="0" borderId="0" xfId="0" applyFont="1" applyFill="1" applyBorder="1" applyAlignment="1">
      <alignment horizontal="center" vertical="center"/>
    </xf>
    <xf numFmtId="10" fontId="59" fillId="0" borderId="0" xfId="4" applyNumberFormat="1" applyFont="1"/>
    <xf numFmtId="43" fontId="59" fillId="0" borderId="0" xfId="3" applyFont="1"/>
    <xf numFmtId="2" fontId="29" fillId="0" borderId="24" xfId="0" applyNumberFormat="1" applyFont="1" applyFill="1" applyBorder="1" applyAlignment="1">
      <alignment horizontal="center"/>
    </xf>
    <xf numFmtId="181" fontId="17" fillId="0" borderId="1" xfId="0" applyNumberFormat="1" applyFont="1" applyBorder="1" applyAlignment="1">
      <alignment horizontal="left"/>
    </xf>
    <xf numFmtId="0" fontId="19" fillId="0" borderId="1" xfId="177" applyFont="1" applyBorder="1"/>
    <xf numFmtId="17" fontId="21" fillId="0" borderId="0" xfId="0" applyNumberFormat="1" applyFont="1" applyFill="1" applyBorder="1" applyAlignment="1">
      <alignment horizontal="center" vertical="center"/>
    </xf>
    <xf numFmtId="165" fontId="21" fillId="0" borderId="0" xfId="4" applyNumberFormat="1" applyFont="1" applyBorder="1" applyAlignment="1">
      <alignment horizontal="center" vertical="center"/>
    </xf>
    <xf numFmtId="10" fontId="0" fillId="0" borderId="0" xfId="0" applyNumberFormat="1"/>
    <xf numFmtId="165" fontId="24" fillId="0" borderId="0" xfId="4" applyNumberFormat="1" applyFont="1"/>
    <xf numFmtId="10" fontId="24" fillId="0" borderId="0" xfId="4" applyNumberFormat="1" applyFont="1"/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vertical="top" wrapText="1"/>
    </xf>
    <xf numFmtId="169" fontId="19" fillId="0" borderId="1" xfId="3" applyNumberFormat="1" applyFont="1" applyFill="1" applyBorder="1"/>
    <xf numFmtId="14" fontId="24" fillId="0" borderId="1" xfId="0" applyNumberFormat="1" applyFont="1" applyFill="1" applyBorder="1" applyAlignment="1">
      <alignment horizontal="center" vertical="center"/>
    </xf>
    <xf numFmtId="14" fontId="21" fillId="0" borderId="8" xfId="6" applyNumberFormat="1" applyFont="1" applyFill="1" applyBorder="1" applyAlignment="1" applyProtection="1">
      <alignment horizontal="center" vertical="center"/>
      <protection locked="0"/>
    </xf>
    <xf numFmtId="17" fontId="19" fillId="0" borderId="8" xfId="0" applyNumberFormat="1" applyFont="1" applyBorder="1"/>
    <xf numFmtId="0" fontId="19" fillId="0" borderId="8" xfId="12" applyFont="1" applyBorder="1"/>
    <xf numFmtId="43" fontId="21" fillId="0" borderId="3" xfId="0" applyNumberFormat="1" applyFont="1" applyFill="1" applyBorder="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7" fontId="19" fillId="0" borderId="0" xfId="0" applyNumberFormat="1" applyFont="1" applyBorder="1"/>
    <xf numFmtId="1" fontId="19" fillId="0" borderId="0" xfId="0" applyNumberFormat="1" applyFont="1" applyBorder="1"/>
    <xf numFmtId="0" fontId="61" fillId="0" borderId="11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43" fontId="61" fillId="0" borderId="1" xfId="3" applyFont="1" applyFill="1" applyBorder="1" applyAlignment="1">
      <alignment horizontal="center" vertical="center" wrapText="1"/>
    </xf>
    <xf numFmtId="43" fontId="21" fillId="0" borderId="1" xfId="3" applyNumberFormat="1" applyFont="1" applyFill="1" applyBorder="1"/>
    <xf numFmtId="43" fontId="21" fillId="0" borderId="2" xfId="0" applyNumberFormat="1" applyFont="1" applyFill="1" applyBorder="1"/>
    <xf numFmtId="43" fontId="21" fillId="0" borderId="11" xfId="0" applyNumberFormat="1" applyFont="1" applyFill="1" applyBorder="1"/>
    <xf numFmtId="43" fontId="21" fillId="0" borderId="8" xfId="3" applyNumberFormat="1" applyFont="1" applyFill="1" applyBorder="1"/>
    <xf numFmtId="170" fontId="21" fillId="0" borderId="1" xfId="3" applyNumberFormat="1" applyFont="1" applyFill="1" applyBorder="1"/>
    <xf numFmtId="170" fontId="21" fillId="0" borderId="1" xfId="0" applyNumberFormat="1" applyFont="1" applyFill="1" applyBorder="1"/>
    <xf numFmtId="14" fontId="21" fillId="0" borderId="12" xfId="6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62" fillId="0" borderId="0" xfId="0" applyFont="1"/>
    <xf numFmtId="0" fontId="0" fillId="0" borderId="0" xfId="4" applyNumberFormat="1" applyFont="1" applyFill="1"/>
    <xf numFmtId="0" fontId="19" fillId="0" borderId="0" xfId="0" applyFont="1" applyBorder="1" applyAlignment="1">
      <alignment horizontal="center" vertical="center" wrapText="1"/>
    </xf>
    <xf numFmtId="164" fontId="19" fillId="0" borderId="0" xfId="0" applyNumberFormat="1" applyFont="1" applyFill="1" applyBorder="1"/>
    <xf numFmtId="165" fontId="19" fillId="0" borderId="0" xfId="4" applyNumberFormat="1" applyFont="1" applyFill="1" applyBorder="1"/>
    <xf numFmtId="0" fontId="19" fillId="0" borderId="0" xfId="0" applyFont="1" applyBorder="1"/>
    <xf numFmtId="0" fontId="3" fillId="0" borderId="0" xfId="330" applyBorder="1"/>
    <xf numFmtId="164" fontId="19" fillId="0" borderId="0" xfId="0" applyNumberFormat="1" applyFont="1" applyBorder="1"/>
    <xf numFmtId="9" fontId="19" fillId="0" borderId="0" xfId="0" applyNumberFormat="1" applyFont="1" applyFill="1" applyBorder="1"/>
    <xf numFmtId="165" fontId="19" fillId="0" borderId="9" xfId="4" applyNumberFormat="1" applyFont="1" applyBorder="1"/>
    <xf numFmtId="165" fontId="19" fillId="0" borderId="2" xfId="4" applyNumberFormat="1" applyFont="1" applyBorder="1"/>
    <xf numFmtId="17" fontId="19" fillId="0" borderId="12" xfId="0" applyNumberFormat="1" applyFont="1" applyBorder="1"/>
    <xf numFmtId="165" fontId="19" fillId="0" borderId="11" xfId="4" applyNumberFormat="1" applyFont="1" applyBorder="1"/>
    <xf numFmtId="0" fontId="19" fillId="0" borderId="8" xfId="0" applyFont="1" applyBorder="1"/>
    <xf numFmtId="0" fontId="19" fillId="0" borderId="10" xfId="0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19" fillId="0" borderId="7" xfId="0" applyFont="1" applyBorder="1"/>
    <xf numFmtId="0" fontId="19" fillId="0" borderId="1" xfId="0" applyFont="1" applyFill="1" applyBorder="1" applyAlignment="1">
      <alignment vertical="top" wrapText="1"/>
    </xf>
    <xf numFmtId="169" fontId="19" fillId="0" borderId="1" xfId="7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0" fontId="0" fillId="0" borderId="0" xfId="4" applyNumberFormat="1" applyFont="1" applyFill="1"/>
    <xf numFmtId="165" fontId="24" fillId="0" borderId="0" xfId="4" applyNumberFormat="1" applyFont="1" applyFill="1"/>
    <xf numFmtId="43" fontId="21" fillId="0" borderId="0" xfId="3" applyFont="1" applyFill="1" applyBorder="1"/>
    <xf numFmtId="165" fontId="24" fillId="0" borderId="1" xfId="4" applyNumberFormat="1" applyFont="1" applyFill="1" applyBorder="1"/>
    <xf numFmtId="2" fontId="29" fillId="0" borderId="0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52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5" fontId="19" fillId="0" borderId="1" xfId="4" applyNumberFormat="1" applyFont="1" applyFill="1" applyBorder="1"/>
    <xf numFmtId="165" fontId="19" fillId="0" borderId="1" xfId="4" applyNumberFormat="1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  <xf numFmtId="164" fontId="21" fillId="0" borderId="0" xfId="0" applyNumberFormat="1" applyFont="1" applyBorder="1" applyAlignment="1">
      <alignment horizontal="center" vertical="center" wrapText="1"/>
    </xf>
    <xf numFmtId="0" fontId="21" fillId="0" borderId="25" xfId="26" applyFont="1" applyBorder="1" applyAlignment="1" applyProtection="1">
      <alignment horizontal="center" vertical="center" wrapText="1"/>
      <protection hidden="1"/>
    </xf>
    <xf numFmtId="0" fontId="21" fillId="0" borderId="25" xfId="0" applyFont="1" applyBorder="1" applyAlignment="1">
      <alignment horizontal="center" vertical="center" wrapText="1"/>
    </xf>
    <xf numFmtId="2" fontId="54" fillId="0" borderId="0" xfId="240" applyNumberFormat="1"/>
    <xf numFmtId="9" fontId="54" fillId="0" borderId="0" xfId="4" applyFont="1"/>
    <xf numFmtId="0" fontId="17" fillId="0" borderId="0" xfId="0" applyFont="1" applyBorder="1" applyAlignment="1">
      <alignment horizontal="center" vertical="center"/>
    </xf>
    <xf numFmtId="165" fontId="17" fillId="0" borderId="0" xfId="4" applyNumberFormat="1" applyFont="1" applyBorder="1" applyAlignment="1">
      <alignment horizontal="center" vertical="center"/>
    </xf>
    <xf numFmtId="9" fontId="54" fillId="0" borderId="0" xfId="235" applyFont="1" applyBorder="1"/>
    <xf numFmtId="0" fontId="19" fillId="0" borderId="0" xfId="0" applyFont="1" applyBorder="1" applyAlignment="1">
      <alignment horizontal="left"/>
    </xf>
    <xf numFmtId="165" fontId="19" fillId="0" borderId="1" xfId="4" applyNumberFormat="1" applyFont="1" applyBorder="1" applyAlignment="1">
      <alignment wrapText="1"/>
    </xf>
    <xf numFmtId="0" fontId="63" fillId="0" borderId="2" xfId="0" applyFont="1" applyBorder="1"/>
    <xf numFmtId="165" fontId="63" fillId="0" borderId="2" xfId="4" applyNumberFormat="1" applyFont="1" applyBorder="1"/>
    <xf numFmtId="165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5" fontId="19" fillId="0" borderId="1" xfId="4" applyNumberFormat="1" applyFont="1" applyBorder="1" applyAlignment="1">
      <alignment horizontal="center" vertical="center" wrapText="1"/>
    </xf>
    <xf numFmtId="0" fontId="0" fillId="0" borderId="0" xfId="0"/>
    <xf numFmtId="0" fontId="19" fillId="0" borderId="1" xfId="0" applyFont="1" applyFill="1" applyBorder="1" applyAlignment="1">
      <alignment horizontal="center" vertical="center" wrapText="1"/>
    </xf>
    <xf numFmtId="165" fontId="19" fillId="0" borderId="1" xfId="4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65" fontId="64" fillId="0" borderId="2" xfId="4" applyNumberFormat="1" applyFont="1" applyBorder="1"/>
    <xf numFmtId="165" fontId="64" fillId="0" borderId="2" xfId="4" applyNumberFormat="1" applyFont="1" applyFill="1" applyBorder="1"/>
    <xf numFmtId="165" fontId="64" fillId="0" borderId="9" xfId="4" applyNumberFormat="1" applyFont="1" applyBorder="1"/>
    <xf numFmtId="0" fontId="64" fillId="0" borderId="26" xfId="0" applyFont="1" applyBorder="1" applyAlignment="1">
      <alignment vertical="center"/>
    </xf>
    <xf numFmtId="165" fontId="64" fillId="0" borderId="26" xfId="4" applyNumberFormat="1" applyFont="1" applyBorder="1"/>
    <xf numFmtId="165" fontId="0" fillId="0" borderId="0" xfId="4" applyNumberFormat="1" applyFont="1" applyBorder="1"/>
    <xf numFmtId="14" fontId="64" fillId="0" borderId="8" xfId="6" applyNumberFormat="1" applyFont="1" applyFill="1" applyBorder="1" applyAlignment="1" applyProtection="1">
      <alignment horizontal="center" vertical="center"/>
      <protection locked="0"/>
    </xf>
    <xf numFmtId="14" fontId="64" fillId="0" borderId="12" xfId="6" applyNumberFormat="1" applyFont="1" applyFill="1" applyBorder="1" applyAlignment="1" applyProtection="1">
      <alignment horizontal="center" vertical="center"/>
      <protection locked="0"/>
    </xf>
    <xf numFmtId="4" fontId="21" fillId="0" borderId="1" xfId="8" applyNumberFormat="1" applyFont="1" applyFill="1" applyBorder="1" applyAlignment="1">
      <alignment horizontal="right"/>
    </xf>
    <xf numFmtId="4" fontId="21" fillId="0" borderId="11" xfId="8" applyNumberFormat="1" applyFont="1" applyFill="1" applyBorder="1" applyAlignment="1">
      <alignment horizontal="right"/>
    </xf>
    <xf numFmtId="4" fontId="21" fillId="0" borderId="2" xfId="8" applyNumberFormat="1" applyFont="1" applyFill="1" applyBorder="1" applyAlignment="1">
      <alignment horizontal="right"/>
    </xf>
    <xf numFmtId="4" fontId="21" fillId="0" borderId="9" xfId="8" applyNumberFormat="1" applyFont="1" applyFill="1" applyBorder="1" applyAlignment="1">
      <alignment horizontal="right"/>
    </xf>
    <xf numFmtId="4" fontId="21" fillId="0" borderId="1" xfId="0" applyNumberFormat="1" applyFont="1" applyBorder="1"/>
    <xf numFmtId="4" fontId="21" fillId="0" borderId="11" xfId="0" applyNumberFormat="1" applyFont="1" applyBorder="1"/>
    <xf numFmtId="4" fontId="21" fillId="0" borderId="1" xfId="0" applyNumberFormat="1" applyFont="1" applyFill="1" applyBorder="1" applyAlignment="1" applyProtection="1">
      <alignment horizontal="center" vertical="center"/>
      <protection locked="0"/>
    </xf>
    <xf numFmtId="4" fontId="21" fillId="0" borderId="1" xfId="6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/>
    <xf numFmtId="4" fontId="21" fillId="0" borderId="1" xfId="8" applyNumberFormat="1" applyFont="1" applyFill="1" applyBorder="1" applyAlignment="1" applyProtection="1">
      <alignment horizontal="center" vertical="center"/>
      <protection locked="0"/>
    </xf>
    <xf numFmtId="4" fontId="21" fillId="0" borderId="2" xfId="8" applyNumberFormat="1" applyFont="1" applyFill="1" applyBorder="1" applyAlignment="1" applyProtection="1">
      <alignment horizontal="center" vertical="center"/>
      <protection locked="0"/>
    </xf>
    <xf numFmtId="4" fontId="21" fillId="0" borderId="2" xfId="0" applyNumberFormat="1" applyFont="1" applyFill="1" applyBorder="1" applyAlignment="1" applyProtection="1">
      <alignment horizontal="center" vertical="center"/>
      <protection locked="0"/>
    </xf>
    <xf numFmtId="14" fontId="21" fillId="0" borderId="1" xfId="356" applyNumberFormat="1" applyFont="1" applyFill="1" applyBorder="1" applyAlignment="1">
      <alignment horizontal="center"/>
    </xf>
    <xf numFmtId="4" fontId="21" fillId="0" borderId="1" xfId="0" applyNumberFormat="1" applyFont="1" applyFill="1" applyBorder="1" applyProtection="1">
      <protection locked="0"/>
    </xf>
    <xf numFmtId="4" fontId="26" fillId="0" borderId="1" xfId="0" applyNumberFormat="1" applyFont="1" applyFill="1" applyBorder="1" applyAlignment="1" applyProtection="1">
      <alignment vertical="center"/>
      <protection locked="0"/>
    </xf>
    <xf numFmtId="4" fontId="21" fillId="0" borderId="1" xfId="2" applyNumberFormat="1" applyFont="1" applyFill="1" applyBorder="1" applyAlignment="1">
      <alignment horizontal="right"/>
    </xf>
    <xf numFmtId="4" fontId="21" fillId="0" borderId="1" xfId="355" applyNumberFormat="1" applyFont="1" applyFill="1" applyBorder="1" applyAlignment="1">
      <alignment horizontal="right"/>
    </xf>
    <xf numFmtId="0" fontId="19" fillId="0" borderId="1" xfId="1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3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1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11" fillId="3" borderId="11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2" fillId="0" borderId="11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9" fillId="2" borderId="0" xfId="1" applyFont="1" applyFill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30" fillId="2" borderId="0" xfId="1" applyFont="1" applyFill="1" applyAlignment="1">
      <alignment horizontal="center" vertical="center"/>
    </xf>
    <xf numFmtId="0" fontId="51" fillId="0" borderId="0" xfId="0" applyFont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0" fillId="2" borderId="0" xfId="1" applyFill="1" applyAlignment="1">
      <alignment horizontal="center" vertical="center"/>
    </xf>
    <xf numFmtId="0" fontId="61" fillId="0" borderId="1" xfId="0" applyFont="1" applyFill="1" applyBorder="1" applyAlignment="1">
      <alignment horizontal="center" vertical="center" wrapText="1"/>
    </xf>
    <xf numFmtId="0" fontId="61" fillId="0" borderId="13" xfId="0" applyFont="1" applyFill="1" applyBorder="1" applyAlignment="1">
      <alignment horizontal="center" vertical="center"/>
    </xf>
    <xf numFmtId="0" fontId="61" fillId="0" borderId="11" xfId="0" applyFont="1" applyFill="1" applyBorder="1" applyAlignment="1">
      <alignment horizontal="center" vertical="center" wrapText="1"/>
    </xf>
    <xf numFmtId="0" fontId="61" fillId="0" borderId="13" xfId="0" applyFont="1" applyFill="1" applyBorder="1" applyAlignment="1">
      <alignment horizontal="center" vertical="center" wrapText="1"/>
    </xf>
    <xf numFmtId="0" fontId="61" fillId="0" borderId="8" xfId="0" applyFont="1" applyFill="1" applyBorder="1" applyAlignment="1">
      <alignment horizontal="center" vertical="center" wrapText="1"/>
    </xf>
    <xf numFmtId="0" fontId="21" fillId="0" borderId="11" xfId="6" applyFont="1" applyFill="1" applyBorder="1" applyAlignment="1" applyProtection="1">
      <alignment horizontal="center" vertical="center" wrapText="1"/>
      <protection locked="0"/>
    </xf>
    <xf numFmtId="0" fontId="21" fillId="0" borderId="8" xfId="6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left"/>
    </xf>
    <xf numFmtId="0" fontId="21" fillId="0" borderId="1" xfId="6" applyFont="1" applyFill="1" applyBorder="1" applyAlignment="1">
      <alignment horizontal="center" vertical="center" wrapText="1"/>
    </xf>
    <xf numFmtId="0" fontId="21" fillId="0" borderId="2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1" xfId="6" applyFont="1" applyFill="1" applyBorder="1" applyAlignment="1">
      <alignment horizontal="center" vertical="center"/>
    </xf>
    <xf numFmtId="0" fontId="21" fillId="0" borderId="12" xfId="6" applyFont="1" applyFill="1" applyBorder="1" applyAlignment="1">
      <alignment horizontal="center" vertical="center"/>
    </xf>
    <xf numFmtId="0" fontId="21" fillId="0" borderId="5" xfId="6" applyFont="1" applyFill="1" applyBorder="1" applyAlignment="1">
      <alignment horizontal="center" vertical="center"/>
    </xf>
    <xf numFmtId="0" fontId="21" fillId="0" borderId="7" xfId="6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</cellXfs>
  <cellStyles count="357">
    <cellStyle name="_x0005__x001c_" xfId="314"/>
    <cellStyle name="20% - Акцент1 2" xfId="28"/>
    <cellStyle name="20% — акцент1 2" xfId="266"/>
    <cellStyle name="20% - Акцент1 2 2" xfId="29"/>
    <cellStyle name="20% - Акцент1 3" xfId="30"/>
    <cellStyle name="20% — акцент1 3" xfId="291"/>
    <cellStyle name="20% - Акцент1 4" xfId="31"/>
    <cellStyle name="20% - Акцент2 2" xfId="32"/>
    <cellStyle name="20% — акцент2 2" xfId="267"/>
    <cellStyle name="20% - Акцент2 2 2" xfId="33"/>
    <cellStyle name="20% - Акцент2 3" xfId="34"/>
    <cellStyle name="20% — акцент2 3" xfId="298"/>
    <cellStyle name="20% - Акцент2 4" xfId="35"/>
    <cellStyle name="20% - Акцент3 2" xfId="36"/>
    <cellStyle name="20% — акцент3 2" xfId="268"/>
    <cellStyle name="20% - Акцент3 2 2" xfId="37"/>
    <cellStyle name="20% - Акцент3 3" xfId="38"/>
    <cellStyle name="20% — акцент3 3" xfId="290"/>
    <cellStyle name="20% - Акцент3 4" xfId="39"/>
    <cellStyle name="20% - Акцент4 2" xfId="40"/>
    <cellStyle name="20% — акцент4 2" xfId="269"/>
    <cellStyle name="20% - Акцент4 2 2" xfId="41"/>
    <cellStyle name="20% - Акцент4 3" xfId="42"/>
    <cellStyle name="20% — акцент4 3" xfId="297"/>
    <cellStyle name="20% - Акцент4 4" xfId="43"/>
    <cellStyle name="20% - Акцент5 10" xfId="252"/>
    <cellStyle name="20% - Акцент5 2" xfId="44"/>
    <cellStyle name="20% — акцент5 2" xfId="270"/>
    <cellStyle name="20% - Акцент5 2 2" xfId="45"/>
    <cellStyle name="20% - Акцент5 3" xfId="46"/>
    <cellStyle name="20% — акцент5 3" xfId="289"/>
    <cellStyle name="20% - Акцент5 4" xfId="47"/>
    <cellStyle name="20% - Акцент6 2" xfId="48"/>
    <cellStyle name="20% — акцент6 2" xfId="271"/>
    <cellStyle name="20% - Акцент6 2 2" xfId="49"/>
    <cellStyle name="20% - Акцент6 3" xfId="50"/>
    <cellStyle name="20% — акцент6 3" xfId="296"/>
    <cellStyle name="20% - Акцент6 4" xfId="51"/>
    <cellStyle name="40% - Акцент1 2" xfId="52"/>
    <cellStyle name="40% — акцент1 2" xfId="272"/>
    <cellStyle name="40% - Акцент1 2 2" xfId="53"/>
    <cellStyle name="40% - Акцент1 3" xfId="54"/>
    <cellStyle name="40% — акцент1 3" xfId="288"/>
    <cellStyle name="40% - Акцент1 4" xfId="55"/>
    <cellStyle name="40% - Акцент2 2" xfId="56"/>
    <cellStyle name="40% — акцент2 2" xfId="273"/>
    <cellStyle name="40% - Акцент2 2 2" xfId="57"/>
    <cellStyle name="40% - Акцент2 3" xfId="58"/>
    <cellStyle name="40% — акцент2 3" xfId="315"/>
    <cellStyle name="40% - Акцент2 4" xfId="59"/>
    <cellStyle name="40% - Акцент3 2" xfId="60"/>
    <cellStyle name="40% — акцент3 2" xfId="274"/>
    <cellStyle name="40% - Акцент3 2 2" xfId="61"/>
    <cellStyle name="40% - Акцент3 3" xfId="62"/>
    <cellStyle name="40% — акцент3 3" xfId="304"/>
    <cellStyle name="40% - Акцент3 4" xfId="63"/>
    <cellStyle name="40% - Акцент4 2" xfId="64"/>
    <cellStyle name="40% — акцент4 2" xfId="275"/>
    <cellStyle name="40% - Акцент4 2 2" xfId="65"/>
    <cellStyle name="40% - Акцент4 3" xfId="66"/>
    <cellStyle name="40% — акцент4 3" xfId="264"/>
    <cellStyle name="40% - Акцент4 4" xfId="67"/>
    <cellStyle name="40% - Акцент5 2" xfId="68"/>
    <cellStyle name="40% — акцент5 2" xfId="276"/>
    <cellStyle name="40% - Акцент5 2 2" xfId="69"/>
    <cellStyle name="40% - Акцент5 3" xfId="70"/>
    <cellStyle name="40% — акцент5 3" xfId="295"/>
    <cellStyle name="40% - Акцент5 4" xfId="71"/>
    <cellStyle name="40% - Акцент6 2" xfId="72"/>
    <cellStyle name="40% — акцент6 2" xfId="277"/>
    <cellStyle name="40% - Акцент6 2 2" xfId="73"/>
    <cellStyle name="40% - Акцент6 3" xfId="74"/>
    <cellStyle name="40% — акцент6 3" xfId="287"/>
    <cellStyle name="40% - Акцент6 4" xfId="75"/>
    <cellStyle name="60% - Акцент1 2" xfId="76"/>
    <cellStyle name="60% — акцент1 2" xfId="278"/>
    <cellStyle name="60% - Акцент1 2 2" xfId="77"/>
    <cellStyle name="60% - Акцент1 3" xfId="78"/>
    <cellStyle name="60% — акцент1 3" xfId="294"/>
    <cellStyle name="60% - Акцент1 4" xfId="79"/>
    <cellStyle name="60% - Акцент2 2" xfId="80"/>
    <cellStyle name="60% — акцент2 2" xfId="279"/>
    <cellStyle name="60% - Акцент2 2 2" xfId="81"/>
    <cellStyle name="60% - Акцент2 3" xfId="82"/>
    <cellStyle name="60% — акцент2 3" xfId="286"/>
    <cellStyle name="60% - Акцент2 4" xfId="83"/>
    <cellStyle name="60% - Акцент3 2" xfId="84"/>
    <cellStyle name="60% — акцент3 2" xfId="280"/>
    <cellStyle name="60% - Акцент3 2 2" xfId="85"/>
    <cellStyle name="60% - Акцент3 3" xfId="86"/>
    <cellStyle name="60% — акцент3 3" xfId="293"/>
    <cellStyle name="60% - Акцент3 4" xfId="87"/>
    <cellStyle name="60% - Акцент4 2" xfId="88"/>
    <cellStyle name="60% — акцент4 2" xfId="281"/>
    <cellStyle name="60% - Акцент4 2 2" xfId="89"/>
    <cellStyle name="60% - Акцент4 3" xfId="90"/>
    <cellStyle name="60% — акцент4 3" xfId="285"/>
    <cellStyle name="60% - Акцент4 4" xfId="91"/>
    <cellStyle name="60% - Акцент5 2" xfId="92"/>
    <cellStyle name="60% — акцент5 2" xfId="282"/>
    <cellStyle name="60% - Акцент5 2 2" xfId="93"/>
    <cellStyle name="60% - Акцент5 3" xfId="94"/>
    <cellStyle name="60% — акцент5 3" xfId="292"/>
    <cellStyle name="60% - Акцент5 4" xfId="95"/>
    <cellStyle name="60% - Акцент6 2" xfId="96"/>
    <cellStyle name="60% — акцент6 2" xfId="283"/>
    <cellStyle name="60% - Акцент6 2 2" xfId="97"/>
    <cellStyle name="60% - Акцент6 3" xfId="98"/>
    <cellStyle name="60% — акцент6 3" xfId="284"/>
    <cellStyle name="60% - Акцент6 4" xfId="99"/>
    <cellStyle name="center_style" xfId="356"/>
    <cellStyle name="Comma [0]_irl tel sep5" xfId="100"/>
    <cellStyle name="Comma_irl tel sep5" xfId="101"/>
    <cellStyle name="Currency [0]_irl tel sep5" xfId="102"/>
    <cellStyle name="Currency_irl tel sep5" xfId="103"/>
    <cellStyle name="Normal 2" xfId="26"/>
    <cellStyle name="Normal 2 2" xfId="104"/>
    <cellStyle name="Normal_02_Приложение к ТЗ Входные формы" xfId="257"/>
    <cellStyle name="normбlnм_laroux" xfId="105"/>
    <cellStyle name="Number2DecimalStyle 2" xfId="106"/>
    <cellStyle name="right_style" xfId="355"/>
    <cellStyle name="style1456848769282" xfId="13"/>
    <cellStyle name="style1456848769297" xfId="18"/>
    <cellStyle name="style1456848769422" xfId="16"/>
    <cellStyle name="style1456848769438" xfId="17"/>
    <cellStyle name="style1456848769485" xfId="19"/>
    <cellStyle name="style1456848769500" xfId="20"/>
    <cellStyle name="style1456848769812" xfId="15"/>
    <cellStyle name="style1456848770046" xfId="14"/>
    <cellStyle name="style1468998009034" xfId="21"/>
    <cellStyle name="style1468998009141" xfId="22"/>
    <cellStyle name="style1477564880705" xfId="23"/>
    <cellStyle name="style1477564880783" xfId="24"/>
    <cellStyle name="tbill" xfId="11"/>
    <cellStyle name="Акцент1 2" xfId="107"/>
    <cellStyle name="Акцент1 2 2" xfId="108"/>
    <cellStyle name="Акцент1 3" xfId="109"/>
    <cellStyle name="Акцент1 4" xfId="110"/>
    <cellStyle name="Акцент2 2" xfId="111"/>
    <cellStyle name="Акцент2 2 2" xfId="112"/>
    <cellStyle name="Акцент2 3" xfId="113"/>
    <cellStyle name="Акцент2 4" xfId="114"/>
    <cellStyle name="Акцент3 2" xfId="115"/>
    <cellStyle name="Акцент3 2 2" xfId="116"/>
    <cellStyle name="Акцент3 3" xfId="117"/>
    <cellStyle name="Акцент3 4" xfId="118"/>
    <cellStyle name="Акцент4 2" xfId="119"/>
    <cellStyle name="Акцент4 2 2" xfId="120"/>
    <cellStyle name="Акцент4 3" xfId="121"/>
    <cellStyle name="Акцент4 4" xfId="122"/>
    <cellStyle name="Акцент5 2" xfId="123"/>
    <cellStyle name="Акцент5 2 2" xfId="124"/>
    <cellStyle name="Акцент5 3" xfId="125"/>
    <cellStyle name="Акцент5 4" xfId="126"/>
    <cellStyle name="Акцент6 2" xfId="127"/>
    <cellStyle name="Акцент6 2 2" xfId="128"/>
    <cellStyle name="Акцент6 3" xfId="129"/>
    <cellStyle name="Акцент6 4" xfId="130"/>
    <cellStyle name="Ввод  2" xfId="131"/>
    <cellStyle name="Ввод  2 2" xfId="132"/>
    <cellStyle name="Ввод  3" xfId="133"/>
    <cellStyle name="Ввод  4" xfId="134"/>
    <cellStyle name="Виталий" xfId="135"/>
    <cellStyle name="Виталий 2" xfId="250"/>
    <cellStyle name="Виталий 3" xfId="237"/>
    <cellStyle name="Вывод 2" xfId="136"/>
    <cellStyle name="Вывод 2 2" xfId="137"/>
    <cellStyle name="Вывод 3" xfId="138"/>
    <cellStyle name="Вывод 4" xfId="139"/>
    <cellStyle name="Вычисление 2" xfId="140"/>
    <cellStyle name="Вычисление 2 2" xfId="141"/>
    <cellStyle name="Вычисление 3" xfId="142"/>
    <cellStyle name="Вычисление 4" xfId="143"/>
    <cellStyle name="Гиперссылка" xfId="1" builtinId="8"/>
    <cellStyle name="Денежный 2" xfId="247"/>
    <cellStyle name="Денежный 2 2" xfId="340"/>
    <cellStyle name="Заголовок 1 2" xfId="144"/>
    <cellStyle name="Заголовок 1 2 2" xfId="145"/>
    <cellStyle name="Заголовок 1 3" xfId="146"/>
    <cellStyle name="Заголовок 1 4" xfId="147"/>
    <cellStyle name="Заголовок 2 2" xfId="148"/>
    <cellStyle name="Заголовок 2 2 2" xfId="149"/>
    <cellStyle name="Заголовок 2 3" xfId="150"/>
    <cellStyle name="Заголовок 2 4" xfId="151"/>
    <cellStyle name="Заголовок 3 2" xfId="152"/>
    <cellStyle name="Заголовок 3 2 2" xfId="153"/>
    <cellStyle name="Заголовок 3 3" xfId="154"/>
    <cellStyle name="Заголовок 3 4" xfId="155"/>
    <cellStyle name="Заголовок 4 2" xfId="156"/>
    <cellStyle name="Заголовок 4 2 2" xfId="157"/>
    <cellStyle name="Заголовок 4 3" xfId="158"/>
    <cellStyle name="Заголовок 4 4" xfId="159"/>
    <cellStyle name="Итог 2" xfId="160"/>
    <cellStyle name="Итог 2 2" xfId="161"/>
    <cellStyle name="Итог 3" xfId="162"/>
    <cellStyle name="Итог 4" xfId="163"/>
    <cellStyle name="Контрольная ячейка 2" xfId="164"/>
    <cellStyle name="Контрольная ячейка 2 2" xfId="165"/>
    <cellStyle name="Контрольная ячейка 3" xfId="166"/>
    <cellStyle name="Контрольная ячейка 4" xfId="167"/>
    <cellStyle name="Название 2" xfId="168"/>
    <cellStyle name="Название 2 2" xfId="169"/>
    <cellStyle name="Название 3" xfId="170"/>
    <cellStyle name="Название 4" xfId="171"/>
    <cellStyle name="Нейтральный" xfId="5" builtinId="28"/>
    <cellStyle name="Нейтральный 2" xfId="172"/>
    <cellStyle name="Нейтральный 2 2" xfId="173"/>
    <cellStyle name="Нейтральный 3" xfId="174"/>
    <cellStyle name="Нейтральный 4" xfId="175"/>
    <cellStyle name="Обычный" xfId="0" builtinId="0"/>
    <cellStyle name="Обычный 10" xfId="27"/>
    <cellStyle name="Обычный 10 2" xfId="311"/>
    <cellStyle name="Обычный 10 2 2" xfId="343"/>
    <cellStyle name="Обычный 11" xfId="246"/>
    <cellStyle name="Обычный 12" xfId="316"/>
    <cellStyle name="Обычный 13" xfId="324"/>
    <cellStyle name="Обычный 14" xfId="325"/>
    <cellStyle name="Обычный 14 2" xfId="351"/>
    <cellStyle name="Обычный 15" xfId="327"/>
    <cellStyle name="Обычный 16" xfId="234"/>
    <cellStyle name="Обычный 16 2" xfId="337"/>
    <cellStyle name="Обычный 17" xfId="328"/>
    <cellStyle name="Обычный 17 2" xfId="330"/>
    <cellStyle name="Обычный 17 2 2" xfId="354"/>
    <cellStyle name="Обычный 17 3" xfId="352"/>
    <cellStyle name="Обычный 2" xfId="2"/>
    <cellStyle name="Обычный 2 2" xfId="6"/>
    <cellStyle name="Обычный 2 2 2" xfId="317"/>
    <cellStyle name="Обычный 2 2 3" xfId="310"/>
    <cellStyle name="Обычный 2 2 4" xfId="245"/>
    <cellStyle name="Обычный 2 3" xfId="256"/>
    <cellStyle name="Обычный 2 4" xfId="306"/>
    <cellStyle name="Обычный 2 5" xfId="236"/>
    <cellStyle name="Обычный 3" xfId="8"/>
    <cellStyle name="Обычный 3 2" xfId="177"/>
    <cellStyle name="Обычный 3 2 2" xfId="241"/>
    <cellStyle name="Обычный 3 2 3" xfId="336"/>
    <cellStyle name="Обычный 3 3" xfId="176"/>
    <cellStyle name="Обычный 3 3 2" xfId="242"/>
    <cellStyle name="Обычный 3 3 3" xfId="335"/>
    <cellStyle name="Обычный 3 4" xfId="10"/>
    <cellStyle name="Обычный 3 5" xfId="307"/>
    <cellStyle name="Обычный 3 5 2" xfId="342"/>
    <cellStyle name="Обычный 3 6" xfId="240"/>
    <cellStyle name="Обычный 3 7" xfId="331"/>
    <cellStyle name="Обычный 4" xfId="12"/>
    <cellStyle name="Обычный 4 2" xfId="178"/>
    <cellStyle name="Обычный 4 2 2" xfId="258"/>
    <cellStyle name="Обычный 4 3" xfId="308"/>
    <cellStyle name="Обычный 4 4" xfId="243"/>
    <cellStyle name="Обычный 4 5" xfId="333"/>
    <cellStyle name="Обычный 5" xfId="179"/>
    <cellStyle name="Обычный 5 2" xfId="312"/>
    <cellStyle name="Обычный 5 2 2" xfId="344"/>
    <cellStyle name="Обычный 5 3" xfId="248"/>
    <cellStyle name="Обычный 6" xfId="180"/>
    <cellStyle name="Обычный 6 2" xfId="255"/>
    <cellStyle name="Обычный 6 3" xfId="318"/>
    <cellStyle name="Обычный 6 3 2" xfId="346"/>
    <cellStyle name="Обычный 6 4" xfId="251"/>
    <cellStyle name="Обычный 7" xfId="181"/>
    <cellStyle name="Обычный 7 2" xfId="319"/>
    <cellStyle name="Обычный 7 2 2" xfId="347"/>
    <cellStyle name="Обычный 7 3" xfId="263"/>
    <cellStyle name="Обычный 8" xfId="320"/>
    <cellStyle name="Обычный 8 2" xfId="348"/>
    <cellStyle name="Обычный 9" xfId="321"/>
    <cellStyle name="Плохой 2" xfId="182"/>
    <cellStyle name="Плохой 2 2" xfId="183"/>
    <cellStyle name="Плохой 3" xfId="184"/>
    <cellStyle name="Плохой 4" xfId="185"/>
    <cellStyle name="Пояснение 2" xfId="186"/>
    <cellStyle name="Пояснение 2 2" xfId="187"/>
    <cellStyle name="Пояснение 3" xfId="188"/>
    <cellStyle name="Пояснение 4" xfId="189"/>
    <cellStyle name="Примечание 2" xfId="190"/>
    <cellStyle name="Примечание 2 2" xfId="191"/>
    <cellStyle name="Примечание 3" xfId="192"/>
    <cellStyle name="Примечание 4" xfId="193"/>
    <cellStyle name="Процентный" xfId="4" builtinId="5"/>
    <cellStyle name="Процентный 2" xfId="194"/>
    <cellStyle name="Процентный 2 2" xfId="195"/>
    <cellStyle name="Процентный 2 2 2" xfId="302"/>
    <cellStyle name="Процентный 2 2 3" xfId="259"/>
    <cellStyle name="Процентный 2 3" xfId="232"/>
    <cellStyle name="Процентный 2 3 2" xfId="299"/>
    <cellStyle name="Процентный 3" xfId="196"/>
    <cellStyle name="Процентный 4" xfId="235"/>
    <cellStyle name="Процентный 4 2" xfId="338"/>
    <cellStyle name="Процентный 5" xfId="329"/>
    <cellStyle name="Процентный 5 2" xfId="353"/>
    <cellStyle name="Связанная ячейка 2" xfId="197"/>
    <cellStyle name="Связанная ячейка 2 2" xfId="198"/>
    <cellStyle name="Связанная ячейка 3" xfId="199"/>
    <cellStyle name="Связанная ячейка 4" xfId="200"/>
    <cellStyle name="Стиль 1" xfId="201"/>
    <cellStyle name="Стиль 1 2" xfId="265"/>
    <cellStyle name="Стиль 1 3" xfId="260"/>
    <cellStyle name="Текст предупреждения 2" xfId="202"/>
    <cellStyle name="Текст предупреждения 2 2" xfId="203"/>
    <cellStyle name="Текст предупреждения 3" xfId="204"/>
    <cellStyle name="Текст предупреждения 4" xfId="205"/>
    <cellStyle name="Тысячи [0]_Диалог Накладная" xfId="206"/>
    <cellStyle name="Тысячи_Диалог Накладная" xfId="207"/>
    <cellStyle name="Финансовый" xfId="3" builtinId="3"/>
    <cellStyle name="Финансовый [0] 2" xfId="208"/>
    <cellStyle name="Финансовый [0] 2 10" xfId="209"/>
    <cellStyle name="Финансовый [0] 2 11" xfId="210"/>
    <cellStyle name="Финансовый [0] 2 12" xfId="326"/>
    <cellStyle name="Финансовый [0] 2 13" xfId="305"/>
    <cellStyle name="Финансовый [0] 2 14" xfId="249"/>
    <cellStyle name="Финансовый [0] 2 2" xfId="211"/>
    <cellStyle name="Финансовый [0] 2 2 2" xfId="300"/>
    <cellStyle name="Финансовый [0] 2 2 3" xfId="254"/>
    <cellStyle name="Финансовый [0] 2 3" xfId="212"/>
    <cellStyle name="Финансовый [0] 2 4" xfId="213"/>
    <cellStyle name="Финансовый [0] 2 5" xfId="214"/>
    <cellStyle name="Финансовый [0] 2 6" xfId="215"/>
    <cellStyle name="Финансовый [0] 2 7" xfId="216"/>
    <cellStyle name="Финансовый [0] 2 8" xfId="217"/>
    <cellStyle name="Финансовый [0] 2 9" xfId="218"/>
    <cellStyle name="Финансовый [0] 3" xfId="219"/>
    <cellStyle name="Финансовый [0] 4" xfId="309"/>
    <cellStyle name="Финансовый 2" xfId="7"/>
    <cellStyle name="Финансовый 2 2" xfId="221"/>
    <cellStyle name="Финансовый 2 2 2" xfId="303"/>
    <cellStyle name="Финансовый 2 2 3" xfId="261"/>
    <cellStyle name="Финансовый 2 3" xfId="220"/>
    <cellStyle name="Финансовый 2 4" xfId="233"/>
    <cellStyle name="Финансовый 2 4 2" xfId="301"/>
    <cellStyle name="Финансовый 2 5" xfId="238"/>
    <cellStyle name="Финансовый 2 5 2" xfId="339"/>
    <cellStyle name="Финансовый 3" xfId="9"/>
    <cellStyle name="Финансовый 3 2" xfId="222"/>
    <cellStyle name="Финансовый 3 3" xfId="239"/>
    <cellStyle name="Финансовый 3 4" xfId="332"/>
    <cellStyle name="Финансовый 4" xfId="25"/>
    <cellStyle name="Финансовый 4 2" xfId="223"/>
    <cellStyle name="Финансовый 4 2 2" xfId="253"/>
    <cellStyle name="Финансовый 4 3" xfId="313"/>
    <cellStyle name="Финансовый 4 3 2" xfId="345"/>
    <cellStyle name="Финансовый 4 4" xfId="244"/>
    <cellStyle name="Финансовый 4 5" xfId="334"/>
    <cellStyle name="Финансовый 5" xfId="224"/>
    <cellStyle name="Финансовый 5 2" xfId="322"/>
    <cellStyle name="Финансовый 5 2 2" xfId="349"/>
    <cellStyle name="Финансовый 6" xfId="225"/>
    <cellStyle name="Финансовый 6 2" xfId="323"/>
    <cellStyle name="Финансовый 6 2 2" xfId="350"/>
    <cellStyle name="Финансовый 7" xfId="226"/>
    <cellStyle name="Финансовый 8" xfId="227"/>
    <cellStyle name="Финансовый 9" xfId="262"/>
    <cellStyle name="Финансовый 9 2" xfId="341"/>
    <cellStyle name="Хороший 2" xfId="228"/>
    <cellStyle name="Хороший 2 2" xfId="229"/>
    <cellStyle name="Хороший 3" xfId="230"/>
    <cellStyle name="Хороший 4" xfId="231"/>
  </cellStyles>
  <dxfs count="30"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8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5413171296296311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'График 1'!$C$34:$C$53</c:f>
              <c:numCache>
                <c:formatCode>General</c:formatCode>
                <c:ptCount val="20"/>
                <c:pt idx="13">
                  <c:v>2800</c:v>
                </c:pt>
                <c:pt idx="14">
                  <c:v>2800</c:v>
                </c:pt>
                <c:pt idx="15">
                  <c:v>2800</c:v>
                </c:pt>
                <c:pt idx="16">
                  <c:v>2800</c:v>
                </c:pt>
                <c:pt idx="17">
                  <c:v>2800</c:v>
                </c:pt>
                <c:pt idx="18">
                  <c:v>2800</c:v>
                </c:pt>
                <c:pt idx="19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'График 1'!$D$34:$D$53</c:f>
              <c:numCache>
                <c:formatCode>General</c:formatCode>
                <c:ptCount val="20"/>
                <c:pt idx="13">
                  <c:v>3650</c:v>
                </c:pt>
                <c:pt idx="14">
                  <c:v>3650</c:v>
                </c:pt>
                <c:pt idx="15">
                  <c:v>3650</c:v>
                </c:pt>
                <c:pt idx="16">
                  <c:v>3650</c:v>
                </c:pt>
                <c:pt idx="17">
                  <c:v>3650</c:v>
                </c:pt>
                <c:pt idx="18">
                  <c:v>3650</c:v>
                </c:pt>
                <c:pt idx="19">
                  <c:v>3650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60192"/>
        <c:axId val="95158272"/>
      </c:areaChart>
      <c:barChart>
        <c:barDir val="col"/>
        <c:grouping val="clustered"/>
        <c:varyColors val="0"/>
        <c:ser>
          <c:idx val="0"/>
          <c:order val="2"/>
          <c:tx>
            <c:strRef>
              <c:f>'График 1'!$C$2</c:f>
              <c:strCache>
                <c:ptCount val="1"/>
                <c:pt idx="0">
                  <c:v>Запасы, правая ось</c:v>
                </c:pt>
              </c:strCache>
            </c:strRef>
          </c:tx>
          <c:invertIfNegative val="0"/>
          <c:cat>
            <c:multiLvlStrRef>
              <c:f>'График 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1'!$C$3:$C$22</c:f>
              <c:numCache>
                <c:formatCode>_-* #\ ##0.0\ _₽_-;\-* #\ ##0.0\ _₽_-;_-* "-"??\ _₽_-;_-@_-</c:formatCode>
                <c:ptCount val="20"/>
                <c:pt idx="0">
                  <c:v>3056.4059776666668</c:v>
                </c:pt>
                <c:pt idx="1">
                  <c:v>3041.3354749999999</c:v>
                </c:pt>
                <c:pt idx="2">
                  <c:v>2998.2646553333338</c:v>
                </c:pt>
                <c:pt idx="3">
                  <c:v>2889.6590456666668</c:v>
                </c:pt>
                <c:pt idx="4">
                  <c:v>2841.153863333333</c:v>
                </c:pt>
                <c:pt idx="5">
                  <c:v>2808.1101509999994</c:v>
                </c:pt>
                <c:pt idx="6">
                  <c:v>2843.8425769999999</c:v>
                </c:pt>
                <c:pt idx="7">
                  <c:v>2853.6475256666668</c:v>
                </c:pt>
                <c:pt idx="8">
                  <c:v>2861.2507479999999</c:v>
                </c:pt>
                <c:pt idx="9">
                  <c:v>2898.9255733333334</c:v>
                </c:pt>
                <c:pt idx="10">
                  <c:v>2943.9137989999999</c:v>
                </c:pt>
                <c:pt idx="11">
                  <c:v>2891.2098440000004</c:v>
                </c:pt>
                <c:pt idx="12">
                  <c:v>2978.4809795666665</c:v>
                </c:pt>
                <c:pt idx="13">
                  <c:v>3343.9858099333337</c:v>
                </c:pt>
                <c:pt idx="14">
                  <c:v>3446.5550079333334</c:v>
                </c:pt>
                <c:pt idx="15">
                  <c:v>3390.1308740666668</c:v>
                </c:pt>
                <c:pt idx="16">
                  <c:v>3322.8745487666661</c:v>
                </c:pt>
                <c:pt idx="17">
                  <c:v>3298.118774633333</c:v>
                </c:pt>
                <c:pt idx="18">
                  <c:v>3247.5113241666663</c:v>
                </c:pt>
                <c:pt idx="19">
                  <c:v>3185.6378138666664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160192"/>
        <c:axId val="95158272"/>
      </c:barChart>
      <c:lineChart>
        <c:grouping val="standard"/>
        <c:varyColors val="0"/>
        <c:ser>
          <c:idx val="1"/>
          <c:order val="0"/>
          <c:tx>
            <c:strRef>
              <c:f>'График 1'!$D$2</c:f>
              <c:strCache>
                <c:ptCount val="1"/>
                <c:pt idx="0">
                  <c:v>Предложение на рынке нефти</c:v>
                </c:pt>
              </c:strCache>
            </c:strRef>
          </c:tx>
          <c:marker>
            <c:symbol val="none"/>
          </c:marker>
          <c:cat>
            <c:multiLvlStrRef>
              <c:f>'График 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1'!$D$3:$D$22</c:f>
              <c:numCache>
                <c:formatCode>_-* #\ ##0.0\ _₽_-;\-* #\ ##0.0\ _₽_-;_-* "-"??\ _₽_-;_-@_-</c:formatCode>
                <c:ptCount val="20"/>
                <c:pt idx="0">
                  <c:v>97.228590897999993</c:v>
                </c:pt>
                <c:pt idx="1">
                  <c:v>97.539948057999993</c:v>
                </c:pt>
                <c:pt idx="2">
                  <c:v>98.581492562999998</c:v>
                </c:pt>
                <c:pt idx="3">
                  <c:v>99.057745987000004</c:v>
                </c:pt>
                <c:pt idx="4">
                  <c:v>99.391622476999999</c:v>
                </c:pt>
                <c:pt idx="5">
                  <c:v>99.890978709999999</c:v>
                </c:pt>
                <c:pt idx="6">
                  <c:v>101.57500657</c:v>
                </c:pt>
                <c:pt idx="7">
                  <c:v>102.40663927</c:v>
                </c:pt>
                <c:pt idx="8">
                  <c:v>100.30073662</c:v>
                </c:pt>
                <c:pt idx="9">
                  <c:v>100.30538758</c:v>
                </c:pt>
                <c:pt idx="10">
                  <c:v>100.06306714</c:v>
                </c:pt>
                <c:pt idx="11">
                  <c:v>101.60533732</c:v>
                </c:pt>
                <c:pt idx="12">
                  <c:v>100.11281239</c:v>
                </c:pt>
                <c:pt idx="13">
                  <c:v>99.416189028000005</c:v>
                </c:pt>
                <c:pt idx="14">
                  <c:v>98.735323801999996</c:v>
                </c:pt>
                <c:pt idx="15">
                  <c:v>99.314963754000004</c:v>
                </c:pt>
                <c:pt idx="16">
                  <c:v>99.011546135000003</c:v>
                </c:pt>
                <c:pt idx="17">
                  <c:v>100.10003383999999</c:v>
                </c:pt>
                <c:pt idx="18">
                  <c:v>100.74149061</c:v>
                </c:pt>
                <c:pt idx="19">
                  <c:v>100.91624346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'График 1'!$E$2</c:f>
              <c:strCache>
                <c:ptCount val="1"/>
                <c:pt idx="0">
                  <c:v>Спрос на рынке нефти</c:v>
                </c:pt>
              </c:strCache>
            </c:strRef>
          </c:tx>
          <c:marker>
            <c:symbol val="none"/>
          </c:marker>
          <c:cat>
            <c:multiLvlStrRef>
              <c:f>'График 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1'!$E$3:$E$22</c:f>
              <c:numCache>
                <c:formatCode>_-* #\ ##0.0\ _₽_-;\-* #\ ##0.0\ _₽_-;_-* "-"??\ _₽_-;_-@_-</c:formatCode>
                <c:ptCount val="20"/>
                <c:pt idx="0">
                  <c:v>97.044752798000005</c:v>
                </c:pt>
                <c:pt idx="1">
                  <c:v>98.884669312</c:v>
                </c:pt>
                <c:pt idx="2">
                  <c:v>99.309716252000001</c:v>
                </c:pt>
                <c:pt idx="3">
                  <c:v>99.631321822000004</c:v>
                </c:pt>
                <c:pt idx="4">
                  <c:v>99.289941760999994</c:v>
                </c:pt>
                <c:pt idx="5">
                  <c:v>99.704678324</c:v>
                </c:pt>
                <c:pt idx="6">
                  <c:v>100.53728296</c:v>
                </c:pt>
                <c:pt idx="7">
                  <c:v>100.34709676</c:v>
                </c:pt>
                <c:pt idx="8">
                  <c:v>99.978121862999998</c:v>
                </c:pt>
                <c:pt idx="9">
                  <c:v>100.24405738</c:v>
                </c:pt>
                <c:pt idx="10">
                  <c:v>101.40680503999999</c:v>
                </c:pt>
                <c:pt idx="11">
                  <c:v>101.33498071</c:v>
                </c:pt>
                <c:pt idx="12">
                  <c:v>94.397673190000006</c:v>
                </c:pt>
                <c:pt idx="13">
                  <c:v>88.043244122999994</c:v>
                </c:pt>
                <c:pt idx="14">
                  <c:v>98.636421659999996</c:v>
                </c:pt>
                <c:pt idx="15">
                  <c:v>100.91034738</c:v>
                </c:pt>
                <c:pt idx="16">
                  <c:v>100.58430352000001</c:v>
                </c:pt>
                <c:pt idx="17">
                  <c:v>101.38101003</c:v>
                </c:pt>
                <c:pt idx="18">
                  <c:v>102.80046919</c:v>
                </c:pt>
                <c:pt idx="19">
                  <c:v>102.91738549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16960"/>
        <c:axId val="81418496"/>
      </c:lineChart>
      <c:catAx>
        <c:axId val="81416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81418496"/>
        <c:crosses val="autoZero"/>
        <c:auto val="1"/>
        <c:lblAlgn val="ctr"/>
        <c:lblOffset val="100"/>
        <c:noMultiLvlLbl val="0"/>
      </c:catAx>
      <c:valAx>
        <c:axId val="81418496"/>
        <c:scaling>
          <c:orientation val="minMax"/>
          <c:max val="107"/>
          <c:min val="87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81416960"/>
        <c:crosses val="autoZero"/>
        <c:crossBetween val="between"/>
        <c:majorUnit val="2"/>
      </c:valAx>
      <c:valAx>
        <c:axId val="95158272"/>
        <c:scaling>
          <c:orientation val="minMax"/>
          <c:max val="3600"/>
          <c:min val="28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95160192"/>
        <c:crosses val="max"/>
        <c:crossBetween val="between"/>
      </c:valAx>
      <c:catAx>
        <c:axId val="95160192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3812033356488034"/>
              <c:y val="0.28724676912195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51582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6440317978268335"/>
          <c:w val="1"/>
          <c:h val="0.23503641858209959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77734033245847E-2"/>
          <c:y val="5.0667166152084095E-2"/>
          <c:w val="0.88456671041119861"/>
          <c:h val="0.47771552974880899"/>
        </c:manualLayout>
      </c:layout>
      <c:areaChart>
        <c:grouping val="standard"/>
        <c:varyColors val="0"/>
        <c:ser>
          <c:idx val="7"/>
          <c:order val="7"/>
          <c:spPr>
            <a:ln w="19050">
              <a:noFill/>
            </a:ln>
          </c:spPr>
          <c:val>
            <c:numRef>
              <c:f>'График 14'!$E$40:$E$47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6DF1-4CF1-B5DB-B1B428B823EC}"/>
            </c:ext>
          </c:extLst>
        </c:ser>
        <c:ser>
          <c:idx val="8"/>
          <c:order val="8"/>
          <c:spPr>
            <a:ln w="19050">
              <a:noFill/>
            </a:ln>
          </c:spPr>
          <c:val>
            <c:numRef>
              <c:f>'График 14'!$F$40:$F$47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6DF1-4CF1-B5DB-B1B428B82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713856"/>
        <c:axId val="216822528"/>
      </c:areaChart>
      <c:barChart>
        <c:barDir val="col"/>
        <c:grouping val="stacked"/>
        <c:varyColors val="0"/>
        <c:ser>
          <c:idx val="1"/>
          <c:order val="1"/>
          <c:tx>
            <c:strRef>
              <c:f>'График 14'!$E$3</c:f>
              <c:strCache>
                <c:ptCount val="1"/>
                <c:pt idx="0">
                  <c:v>Потребление Д/Х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'График 14'!$B$4:$C$12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14'!$E$4:$E$12</c:f>
              <c:numCache>
                <c:formatCode>0.0%</c:formatCode>
                <c:ptCount val="9"/>
                <c:pt idx="0">
                  <c:v>2.0201123090752494E-2</c:v>
                </c:pt>
                <c:pt idx="1">
                  <c:v>2.3507695144122612E-2</c:v>
                </c:pt>
                <c:pt idx="2">
                  <c:v>2.6308789150012356E-2</c:v>
                </c:pt>
                <c:pt idx="3">
                  <c:v>2.7585326618343054E-2</c:v>
                </c:pt>
                <c:pt idx="4">
                  <c:v>2.5379263028144469E-2</c:v>
                </c:pt>
                <c:pt idx="5">
                  <c:v>2.9912172464250389E-2</c:v>
                </c:pt>
                <c:pt idx="6">
                  <c:v>2.9886278464328966E-2</c:v>
                </c:pt>
                <c:pt idx="8">
                  <c:v>3.0882487746473269E-2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C-4FF7-88F9-8D8C88F05D40}"/>
            </c:ext>
          </c:extLst>
        </c:ser>
        <c:ser>
          <c:idx val="2"/>
          <c:order val="2"/>
          <c:tx>
            <c:strRef>
              <c:f>'График 14'!$F$3</c:f>
              <c:strCache>
                <c:ptCount val="1"/>
                <c:pt idx="0">
                  <c:v>Потребление органов государственного управления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'График 14'!$B$4:$C$12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14'!$F$4:$F$12</c:f>
              <c:numCache>
                <c:formatCode>0.0%</c:formatCode>
                <c:ptCount val="9"/>
                <c:pt idx="0">
                  <c:v>-2.0029566724304799E-2</c:v>
                </c:pt>
                <c:pt idx="1">
                  <c:v>-1.9794936884438993E-2</c:v>
                </c:pt>
                <c:pt idx="2">
                  <c:v>-1.6717260966230968E-2</c:v>
                </c:pt>
                <c:pt idx="3">
                  <c:v>-1.5602876419738166E-2</c:v>
                </c:pt>
                <c:pt idx="4">
                  <c:v>3.130608831556293E-3</c:v>
                </c:pt>
                <c:pt idx="5">
                  <c:v>1.2999552371017515E-2</c:v>
                </c:pt>
                <c:pt idx="6">
                  <c:v>9.5261702079399227E-3</c:v>
                </c:pt>
                <c:pt idx="8">
                  <c:v>1.4569436788614014E-2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C-4FF7-88F9-8D8C88F05D40}"/>
            </c:ext>
          </c:extLst>
        </c:ser>
        <c:ser>
          <c:idx val="3"/>
          <c:order val="3"/>
          <c:tx>
            <c:strRef>
              <c:f>'График 14'!$G$3</c:f>
              <c:strCache>
                <c:ptCount val="1"/>
                <c:pt idx="0">
                  <c:v>Накопление основго капитала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'График 14'!$B$4:$C$12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14'!$G$4:$G$12</c:f>
              <c:numCache>
                <c:formatCode>0.0%</c:formatCode>
                <c:ptCount val="9"/>
                <c:pt idx="0">
                  <c:v>6.1120000000000063E-3</c:v>
                </c:pt>
                <c:pt idx="1">
                  <c:v>9.4339999999999945E-3</c:v>
                </c:pt>
                <c:pt idx="2">
                  <c:v>9.1079999999999876E-3</c:v>
                </c:pt>
                <c:pt idx="3">
                  <c:v>8.5410000000000121E-3</c:v>
                </c:pt>
                <c:pt idx="4">
                  <c:v>6.3580000000000103E-3</c:v>
                </c:pt>
                <c:pt idx="5">
                  <c:v>8.5279999999999297E-3</c:v>
                </c:pt>
                <c:pt idx="6">
                  <c:v>3.0387345093337549E-2</c:v>
                </c:pt>
                <c:pt idx="8">
                  <c:v>1.0484366883253873E-2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9C-4FF7-88F9-8D8C88F05D40}"/>
            </c:ext>
          </c:extLst>
        </c:ser>
        <c:ser>
          <c:idx val="4"/>
          <c:order val="4"/>
          <c:tx>
            <c:strRef>
              <c:f>'График 14'!$H$3</c:f>
              <c:strCache>
                <c:ptCount val="1"/>
                <c:pt idx="0">
                  <c:v>Изменение ТМЗ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14'!$B$4:$C$12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14'!$H$4:$H$12</c:f>
              <c:numCache>
                <c:formatCode>0.0%</c:formatCode>
                <c:ptCount val="9"/>
                <c:pt idx="0">
                  <c:v>3.7090375154078648E-4</c:v>
                </c:pt>
                <c:pt idx="1">
                  <c:v>3.751721811423914E-5</c:v>
                </c:pt>
                <c:pt idx="2">
                  <c:v>-1.6707298420992199E-3</c:v>
                </c:pt>
                <c:pt idx="3">
                  <c:v>-1.2195498568387073E-2</c:v>
                </c:pt>
                <c:pt idx="4">
                  <c:v>-5.8951701260638711E-3</c:v>
                </c:pt>
                <c:pt idx="5">
                  <c:v>7.8001203694526679E-4</c:v>
                </c:pt>
                <c:pt idx="6">
                  <c:v>-7.6285974687132895E-3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9C-4FF7-88F9-8D8C88F05D40}"/>
            </c:ext>
          </c:extLst>
        </c:ser>
        <c:ser>
          <c:idx val="5"/>
          <c:order val="5"/>
          <c:tx>
            <c:strRef>
              <c:f>'График 14'!$I$3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'График 14'!$B$4:$C$12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14'!$I$4:$I$12</c:f>
              <c:numCache>
                <c:formatCode>0.0%</c:formatCode>
                <c:ptCount val="9"/>
                <c:pt idx="0">
                  <c:v>4.2567903130369907E-2</c:v>
                </c:pt>
                <c:pt idx="1">
                  <c:v>3.5970681468526618E-2</c:v>
                </c:pt>
                <c:pt idx="2">
                  <c:v>3.4350800842590623E-2</c:v>
                </c:pt>
                <c:pt idx="3">
                  <c:v>4.073013771355434E-2</c:v>
                </c:pt>
                <c:pt idx="4">
                  <c:v>2.3438010427412215E-2</c:v>
                </c:pt>
                <c:pt idx="5">
                  <c:v>1.8978432449067256E-2</c:v>
                </c:pt>
                <c:pt idx="6">
                  <c:v>1.0997334779420317E-2</c:v>
                </c:pt>
                <c:pt idx="8">
                  <c:v>1.8035629038249321E-2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9C-4FF7-88F9-8D8C88F05D40}"/>
            </c:ext>
          </c:extLst>
        </c:ser>
        <c:ser>
          <c:idx val="6"/>
          <c:order val="6"/>
          <c:tx>
            <c:strRef>
              <c:f>'График 14'!$J$3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'График 14'!$B$4:$C$12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14'!$J$4:$J$12</c:f>
              <c:numCache>
                <c:formatCode>0.0%</c:formatCode>
                <c:ptCount val="9"/>
                <c:pt idx="0">
                  <c:v>-8.1168555812114931E-3</c:v>
                </c:pt>
                <c:pt idx="1">
                  <c:v>-8.2173860814226778E-3</c:v>
                </c:pt>
                <c:pt idx="2">
                  <c:v>-1.1082759300155303E-2</c:v>
                </c:pt>
                <c:pt idx="3">
                  <c:v>-8.6569699087526483E-3</c:v>
                </c:pt>
                <c:pt idx="4">
                  <c:v>-1.4244577025164176E-2</c:v>
                </c:pt>
                <c:pt idx="5">
                  <c:v>-3.1654525123874407E-2</c:v>
                </c:pt>
                <c:pt idx="6">
                  <c:v>-3.1736365882249637E-2</c:v>
                </c:pt>
                <c:pt idx="8">
                  <c:v>-3.2324076361550554E-2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713856"/>
        <c:axId val="216822528"/>
      </c:barChart>
      <c:lineChart>
        <c:grouping val="standard"/>
        <c:varyColors val="0"/>
        <c:ser>
          <c:idx val="0"/>
          <c:order val="0"/>
          <c:tx>
            <c:strRef>
              <c:f>'График 14'!$D$2:$D$3</c:f>
              <c:strCache>
                <c:ptCount val="2"/>
                <c:pt idx="0">
                  <c:v>ВВП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'График 14'!$B$4:$C$12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8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14'!$D$4:$D$12</c:f>
              <c:numCache>
                <c:formatCode>0.0%</c:formatCode>
                <c:ptCount val="9"/>
                <c:pt idx="0">
                  <c:v>4.1105507667146907E-2</c:v>
                </c:pt>
                <c:pt idx="1">
                  <c:v>4.0937570864901796E-2</c:v>
                </c:pt>
                <c:pt idx="2">
                  <c:v>4.0296839884117482E-2</c:v>
                </c:pt>
                <c:pt idx="3">
                  <c:v>4.040111943501952E-2</c:v>
                </c:pt>
                <c:pt idx="4">
                  <c:v>3.8166135135884939E-2</c:v>
                </c:pt>
                <c:pt idx="5">
                  <c:v>3.9543644197405949E-2</c:v>
                </c:pt>
                <c:pt idx="6">
                  <c:v>4.2999999999999997E-2</c:v>
                </c:pt>
                <c:pt idx="8">
                  <c:v>4.2999999999999997E-2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13856"/>
        <c:axId val="216822528"/>
      </c:lineChart>
      <c:catAx>
        <c:axId val="21671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822528"/>
        <c:crosses val="autoZero"/>
        <c:auto val="1"/>
        <c:lblAlgn val="ctr"/>
        <c:lblOffset val="100"/>
        <c:noMultiLvlLbl val="0"/>
      </c:catAx>
      <c:valAx>
        <c:axId val="2168225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71385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760370758569732"/>
          <c:y val="0.678390818056536"/>
          <c:w val="0.62876448760649351"/>
          <c:h val="0.321609181943464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214683581219014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'График 15'!$D$2</c:f>
              <c:strCache>
                <c:ptCount val="1"/>
                <c:pt idx="0">
                  <c:v>Работы по строительству и кап.ремонту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15'!$A$4:$B$16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'График 15'!$D$4:$D$16</c:f>
              <c:numCache>
                <c:formatCode>0%</c:formatCode>
                <c:ptCount val="13"/>
                <c:pt idx="0">
                  <c:v>-6.3441361107954675E-2</c:v>
                </c:pt>
                <c:pt idx="1">
                  <c:v>-4.7488668240646216E-2</c:v>
                </c:pt>
                <c:pt idx="2">
                  <c:v>1.4445477722861257E-2</c:v>
                </c:pt>
                <c:pt idx="3">
                  <c:v>-1.1645439407102966E-3</c:v>
                </c:pt>
                <c:pt idx="4">
                  <c:v>0.16575008099542257</c:v>
                </c:pt>
                <c:pt idx="5">
                  <c:v>7.1390774355679532E-2</c:v>
                </c:pt>
                <c:pt idx="6">
                  <c:v>3.0752645879519362E-2</c:v>
                </c:pt>
                <c:pt idx="7">
                  <c:v>-1.5548837211955416E-3</c:v>
                </c:pt>
                <c:pt idx="8">
                  <c:v>-1.0277463016802072E-2</c:v>
                </c:pt>
                <c:pt idx="9">
                  <c:v>7.2537093553522544E-2</c:v>
                </c:pt>
                <c:pt idx="10">
                  <c:v>7.7888017883921926E-2</c:v>
                </c:pt>
                <c:pt idx="11">
                  <c:v>6.1682836185788147E-2</c:v>
                </c:pt>
                <c:pt idx="12">
                  <c:v>0.123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7C-46D9-A9DE-187E5960DBA3}"/>
            </c:ext>
          </c:extLst>
        </c:ser>
        <c:ser>
          <c:idx val="4"/>
          <c:order val="2"/>
          <c:tx>
            <c:strRef>
              <c:f>'График 15'!$E$2</c:f>
              <c:strCache>
                <c:ptCount val="1"/>
                <c:pt idx="0">
                  <c:v>Машины, оборудование и транспорт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15'!$A$4:$B$16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'График 15'!$E$4:$E$16</c:f>
              <c:numCache>
                <c:formatCode>0%</c:formatCode>
                <c:ptCount val="13"/>
                <c:pt idx="0">
                  <c:v>0.10504927510331176</c:v>
                </c:pt>
                <c:pt idx="1">
                  <c:v>0.10195834641154723</c:v>
                </c:pt>
                <c:pt idx="2">
                  <c:v>3.7184293340799958E-2</c:v>
                </c:pt>
                <c:pt idx="3">
                  <c:v>5.181129494103956E-2</c:v>
                </c:pt>
                <c:pt idx="4">
                  <c:v>0.11036246377778679</c:v>
                </c:pt>
                <c:pt idx="5">
                  <c:v>6.8001180709145251E-2</c:v>
                </c:pt>
                <c:pt idx="6">
                  <c:v>5.0571554841525715E-2</c:v>
                </c:pt>
                <c:pt idx="7">
                  <c:v>3.3811630926015482E-2</c:v>
                </c:pt>
                <c:pt idx="8">
                  <c:v>-8.9885408615132431E-2</c:v>
                </c:pt>
                <c:pt idx="9">
                  <c:v>-8.2167940260187422E-3</c:v>
                </c:pt>
                <c:pt idx="10">
                  <c:v>1.0003216358657901E-3</c:v>
                </c:pt>
                <c:pt idx="11">
                  <c:v>-7.4274371708621858E-3</c:v>
                </c:pt>
                <c:pt idx="12">
                  <c:v>1.9900000000000001E-2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7C-46D9-A9DE-187E5960DBA3}"/>
            </c:ext>
          </c:extLst>
        </c:ser>
        <c:ser>
          <c:idx val="5"/>
          <c:order val="3"/>
          <c:tx>
            <c:strRef>
              <c:f>'График 15'!$F$2</c:f>
              <c:strCache>
                <c:ptCount val="1"/>
                <c:pt idx="0">
                  <c:v>Прочие расходы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'График 15'!$A$4:$B$16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'График 15'!$F$4:$F$16</c:f>
              <c:numCache>
                <c:formatCode>0%</c:formatCode>
                <c:ptCount val="13"/>
                <c:pt idx="0">
                  <c:v>-6.9085472871731179E-3</c:v>
                </c:pt>
                <c:pt idx="1">
                  <c:v>-1.2922410546229449E-2</c:v>
                </c:pt>
                <c:pt idx="2">
                  <c:v>-8.1883119094723848E-3</c:v>
                </c:pt>
                <c:pt idx="3">
                  <c:v>4.1797202790244256E-3</c:v>
                </c:pt>
                <c:pt idx="4">
                  <c:v>0.11803349257244403</c:v>
                </c:pt>
                <c:pt idx="5">
                  <c:v>0.11868038720341451</c:v>
                </c:pt>
                <c:pt idx="6">
                  <c:v>0.13151493669269565</c:v>
                </c:pt>
                <c:pt idx="7">
                  <c:v>0.15156737173102222</c:v>
                </c:pt>
                <c:pt idx="8">
                  <c:v>0.17017405386988915</c:v>
                </c:pt>
                <c:pt idx="9">
                  <c:v>5.2517568540959604E-2</c:v>
                </c:pt>
                <c:pt idx="10">
                  <c:v>1.7295246273753319E-2</c:v>
                </c:pt>
                <c:pt idx="11">
                  <c:v>3.2238670388736866E-2</c:v>
                </c:pt>
                <c:pt idx="12">
                  <c:v>-9.1900000000000009E-2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7C-46D9-A9DE-187E5960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16857600"/>
        <c:axId val="216859392"/>
      </c:barChart>
      <c:lineChart>
        <c:grouping val="standard"/>
        <c:varyColors val="0"/>
        <c:ser>
          <c:idx val="2"/>
          <c:order val="0"/>
          <c:tx>
            <c:strRef>
              <c:f>'График 15'!$C$2</c:f>
              <c:strCache>
                <c:ptCount val="1"/>
                <c:pt idx="0">
                  <c:v>Инвестиции в основной капитал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'График 15'!$C$4:$C$16</c:f>
              <c:numCache>
                <c:formatCode>0.0%</c:formatCode>
                <c:ptCount val="13"/>
                <c:pt idx="0">
                  <c:v>3.0999999999999944E-2</c:v>
                </c:pt>
                <c:pt idx="1">
                  <c:v>3.7000000000000033E-2</c:v>
                </c:pt>
                <c:pt idx="2">
                  <c:v>4.400000000000006E-2</c:v>
                </c:pt>
                <c:pt idx="3">
                  <c:v>5.5E-2</c:v>
                </c:pt>
                <c:pt idx="4">
                  <c:v>0.39500000000000002</c:v>
                </c:pt>
                <c:pt idx="5">
                  <c:v>0.25799999999999995</c:v>
                </c:pt>
                <c:pt idx="6">
                  <c:v>0.21599999999999994</c:v>
                </c:pt>
                <c:pt idx="7">
                  <c:v>0.17200000000000004</c:v>
                </c:pt>
                <c:pt idx="8">
                  <c:v>7.0000000000000007E-2</c:v>
                </c:pt>
                <c:pt idx="9">
                  <c:v>0.11700000000000003</c:v>
                </c:pt>
                <c:pt idx="10">
                  <c:v>9.7000000000000031E-2</c:v>
                </c:pt>
                <c:pt idx="11">
                  <c:v>8.5000000000000006E-2</c:v>
                </c:pt>
                <c:pt idx="12">
                  <c:v>5.0999999999999997E-2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D7C-46D9-A9DE-187E5960DBA3}"/>
            </c:ext>
          </c:extLst>
        </c:ser>
        <c:ser>
          <c:idx val="6"/>
          <c:order val="4"/>
          <c:tx>
            <c:strRef>
              <c:f>'График 15'!$G$2</c:f>
              <c:strCache>
                <c:ptCount val="1"/>
                <c:pt idx="0">
                  <c:v>Инвестиции в жилищное строительство*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'График 15'!$G$4:$G$16</c:f>
              <c:numCache>
                <c:formatCode>0.0%</c:formatCode>
                <c:ptCount val="13"/>
                <c:pt idx="0">
                  <c:v>0.13817183886000439</c:v>
                </c:pt>
                <c:pt idx="1">
                  <c:v>-5.350420802812661E-2</c:v>
                </c:pt>
                <c:pt idx="2">
                  <c:v>1.8369263152677506E-2</c:v>
                </c:pt>
                <c:pt idx="3">
                  <c:v>0.3476209363747027</c:v>
                </c:pt>
                <c:pt idx="4">
                  <c:v>0.19124633870707353</c:v>
                </c:pt>
                <c:pt idx="5">
                  <c:v>0.49154476202498465</c:v>
                </c:pt>
                <c:pt idx="6">
                  <c:v>0.43962494750303183</c:v>
                </c:pt>
                <c:pt idx="7">
                  <c:v>-0.11682287497071897</c:v>
                </c:pt>
                <c:pt idx="8">
                  <c:v>0.16211611529246639</c:v>
                </c:pt>
                <c:pt idx="9">
                  <c:v>0.1901311485015087</c:v>
                </c:pt>
                <c:pt idx="10">
                  <c:v>0.22443780948717484</c:v>
                </c:pt>
                <c:pt idx="11">
                  <c:v>0.22465531085061907</c:v>
                </c:pt>
                <c:pt idx="12">
                  <c:v>0.105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D7C-46D9-A9DE-187E5960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57600"/>
        <c:axId val="216859392"/>
      </c:lineChart>
      <c:catAx>
        <c:axId val="21685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859392"/>
        <c:crosses val="autoZero"/>
        <c:auto val="1"/>
        <c:lblAlgn val="ctr"/>
        <c:lblOffset val="100"/>
        <c:noMultiLvlLbl val="0"/>
      </c:catAx>
      <c:valAx>
        <c:axId val="21685939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6857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8727034120735"/>
          <c:y val="0.67650189559638385"/>
          <c:w val="0.80136548556430454"/>
          <c:h val="0.3234981044036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32015712800995E-2"/>
          <c:y val="7.7394046674398254E-2"/>
          <c:w val="0.89393059305366596"/>
          <c:h val="0.375462399183907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'График 16'!$E$3</c:f>
              <c:strCache>
                <c:ptCount val="1"/>
                <c:pt idx="0">
                  <c:v>Другие отрасли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multiLvlStrRef>
              <c:f>'График 16'!$B$4:$C$13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'График 16'!$E$4:$E$13</c:f>
              <c:numCache>
                <c:formatCode>0.0%</c:formatCode>
                <c:ptCount val="10"/>
                <c:pt idx="0">
                  <c:v>1.0538460432330563E-2</c:v>
                </c:pt>
                <c:pt idx="1">
                  <c:v>1.2683547007426386E-2</c:v>
                </c:pt>
                <c:pt idx="2">
                  <c:v>1.1951696561077453E-2</c:v>
                </c:pt>
                <c:pt idx="3">
                  <c:v>1.1996923646511419E-2</c:v>
                </c:pt>
                <c:pt idx="4">
                  <c:v>1.1158741611893199E-2</c:v>
                </c:pt>
                <c:pt idx="5">
                  <c:v>1.2799204756599486E-2</c:v>
                </c:pt>
                <c:pt idx="6">
                  <c:v>1.08798185657248E-2</c:v>
                </c:pt>
                <c:pt idx="7">
                  <c:v>1.0660363110279625E-2</c:v>
                </c:pt>
                <c:pt idx="9">
                  <c:v>8.7632172030233102E-3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F-427A-A5ED-F0FDEAA0C818}"/>
            </c:ext>
          </c:extLst>
        </c:ser>
        <c:ser>
          <c:idx val="2"/>
          <c:order val="2"/>
          <c:tx>
            <c:strRef>
              <c:f>'График 16'!$F$3</c:f>
              <c:strCache>
                <c:ptCount val="1"/>
                <c:pt idx="0">
                  <c:v>Горнодобывающая пром.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'График 16'!$B$4:$C$13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'График 16'!$F$4:$F$13</c:f>
              <c:numCache>
                <c:formatCode>0.0%</c:formatCode>
                <c:ptCount val="10"/>
                <c:pt idx="0">
                  <c:v>7.651370817064301E-3</c:v>
                </c:pt>
                <c:pt idx="1">
                  <c:v>8.4178735760829619E-3</c:v>
                </c:pt>
                <c:pt idx="2">
                  <c:v>6.9736255853284331E-3</c:v>
                </c:pt>
                <c:pt idx="3">
                  <c:v>6.1284241355138228E-3</c:v>
                </c:pt>
                <c:pt idx="4">
                  <c:v>7.6678373809187647E-3</c:v>
                </c:pt>
                <c:pt idx="5">
                  <c:v>3.5396875877716249E-3</c:v>
                </c:pt>
                <c:pt idx="6">
                  <c:v>4.9403001109029577E-3</c:v>
                </c:pt>
                <c:pt idx="7">
                  <c:v>5.6078783877013564E-3</c:v>
                </c:pt>
                <c:pt idx="9">
                  <c:v>5.9110069491987213E-3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F-427A-A5ED-F0FDEAA0C818}"/>
            </c:ext>
          </c:extLst>
        </c:ser>
        <c:ser>
          <c:idx val="3"/>
          <c:order val="3"/>
          <c:tx>
            <c:strRef>
              <c:f>'График 16'!$G$3</c:f>
              <c:strCache>
                <c:ptCount val="1"/>
                <c:pt idx="0">
                  <c:v>Обрабатывающая пром.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'График 16'!$B$4:$C$13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'График 16'!$G$4:$G$13</c:f>
              <c:numCache>
                <c:formatCode>0.0%</c:formatCode>
                <c:ptCount val="10"/>
                <c:pt idx="0">
                  <c:v>7.6923932331036081E-3</c:v>
                </c:pt>
                <c:pt idx="1">
                  <c:v>5.9424623834259706E-3</c:v>
                </c:pt>
                <c:pt idx="2">
                  <c:v>5.7468189148997427E-3</c:v>
                </c:pt>
                <c:pt idx="3">
                  <c:v>4.4730405984030877E-3</c:v>
                </c:pt>
                <c:pt idx="4">
                  <c:v>2.0617766419339647E-3</c:v>
                </c:pt>
                <c:pt idx="5">
                  <c:v>4.0930298230214927E-3</c:v>
                </c:pt>
                <c:pt idx="6">
                  <c:v>4.1354885678793578E-3</c:v>
                </c:pt>
                <c:pt idx="7">
                  <c:v>5.2093893740797845E-3</c:v>
                </c:pt>
                <c:pt idx="9">
                  <c:v>4.2622276697016374E-3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8F-427A-A5ED-F0FDEAA0C818}"/>
            </c:ext>
          </c:extLst>
        </c:ser>
        <c:ser>
          <c:idx val="4"/>
          <c:order val="4"/>
          <c:tx>
            <c:strRef>
              <c:f>'График 16'!$H$3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f>'График 16'!$B$4:$C$13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'График 16'!$H$4:$H$13</c:f>
              <c:numCache>
                <c:formatCode>0.0%</c:formatCode>
                <c:ptCount val="10"/>
                <c:pt idx="0">
                  <c:v>2.0682920843570901E-3</c:v>
                </c:pt>
                <c:pt idx="1">
                  <c:v>1.8474004360936977E-3</c:v>
                </c:pt>
                <c:pt idx="2">
                  <c:v>2.4450926919343404E-3</c:v>
                </c:pt>
                <c:pt idx="3">
                  <c:v>2.2782513846999575E-3</c:v>
                </c:pt>
                <c:pt idx="4">
                  <c:v>2.9708438282991562E-3</c:v>
                </c:pt>
                <c:pt idx="5">
                  <c:v>5.1047412445123534E-3</c:v>
                </c:pt>
                <c:pt idx="6">
                  <c:v>7.2053800108465042E-3</c:v>
                </c:pt>
                <c:pt idx="7">
                  <c:v>7.0780414554823682E-3</c:v>
                </c:pt>
                <c:pt idx="9">
                  <c:v>6.8036987634094047E-3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8F-427A-A5ED-F0FDEAA0C818}"/>
            </c:ext>
          </c:extLst>
        </c:ser>
        <c:ser>
          <c:idx val="5"/>
          <c:order val="5"/>
          <c:tx>
            <c:strRef>
              <c:f>'График 16'!$I$3</c:f>
              <c:strCache>
                <c:ptCount val="1"/>
                <c:pt idx="0">
                  <c:v>Оптовая и розничная торговля</c:v>
                </c:pt>
              </c:strCache>
            </c:strRef>
          </c:tx>
          <c:spPr>
            <a:solidFill>
              <a:schemeClr val="tx1">
                <a:lumMod val="40000"/>
                <a:lumOff val="60000"/>
              </a:schemeClr>
            </a:solidFill>
          </c:spPr>
          <c:invertIfNegative val="0"/>
          <c:cat>
            <c:multiLvlStrRef>
              <c:f>'График 16'!$B$4:$C$13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'График 16'!$I$4:$I$13</c:f>
              <c:numCache>
                <c:formatCode>0.0%</c:formatCode>
                <c:ptCount val="10"/>
                <c:pt idx="0">
                  <c:v>9.0674561443031838E-3</c:v>
                </c:pt>
                <c:pt idx="1">
                  <c:v>9.0828832828598344E-3</c:v>
                </c:pt>
                <c:pt idx="2">
                  <c:v>1.0364655415868961E-2</c:v>
                </c:pt>
                <c:pt idx="3">
                  <c:v>1.2344737694096299E-2</c:v>
                </c:pt>
                <c:pt idx="4">
                  <c:v>1.0544607009503784E-2</c:v>
                </c:pt>
                <c:pt idx="5">
                  <c:v>1.1237528281233811E-2</c:v>
                </c:pt>
                <c:pt idx="6">
                  <c:v>1.1611184617843577E-2</c:v>
                </c:pt>
                <c:pt idx="7">
                  <c:v>1.22750250485595E-2</c:v>
                </c:pt>
                <c:pt idx="9">
                  <c:v>1.2436538536040556E-2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8F-427A-A5ED-F0FDEAA0C818}"/>
            </c:ext>
          </c:extLst>
        </c:ser>
        <c:ser>
          <c:idx val="6"/>
          <c:order val="6"/>
          <c:tx>
            <c:strRef>
              <c:f>'График 16'!$J$3</c:f>
              <c:strCache>
                <c:ptCount val="1"/>
                <c:pt idx="0">
                  <c:v>Транспорт и складирование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'График 16'!$B$4:$C$13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'График 16'!$J$4:$J$13</c:f>
              <c:numCache>
                <c:formatCode>0.0%</c:formatCode>
                <c:ptCount val="10"/>
                <c:pt idx="0">
                  <c:v>3.9820272888412495E-3</c:v>
                </c:pt>
                <c:pt idx="1">
                  <c:v>4.025833314111155E-3</c:v>
                </c:pt>
                <c:pt idx="2">
                  <c:v>3.5181108308910613E-3</c:v>
                </c:pt>
                <c:pt idx="3">
                  <c:v>3.7786225407754085E-3</c:v>
                </c:pt>
                <c:pt idx="4">
                  <c:v>3.5961935274511315E-3</c:v>
                </c:pt>
                <c:pt idx="5">
                  <c:v>4.2258083068612362E-3</c:v>
                </c:pt>
                <c:pt idx="6">
                  <c:v>4.2278281268028012E-3</c:v>
                </c:pt>
                <c:pt idx="7">
                  <c:v>4.1693026238973606E-3</c:v>
                </c:pt>
                <c:pt idx="9">
                  <c:v>4.8233108786263634E-3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8F-427A-A5ED-F0FDEAA0C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218319104"/>
        <c:axId val="218361856"/>
      </c:barChart>
      <c:lineChart>
        <c:grouping val="standard"/>
        <c:varyColors val="0"/>
        <c:ser>
          <c:idx val="0"/>
          <c:order val="0"/>
          <c:tx>
            <c:strRef>
              <c:f>'График 16'!$D$2</c:f>
              <c:strCache>
                <c:ptCount val="1"/>
                <c:pt idx="0">
                  <c:v>ВВП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8F-427A-A5ED-F0FDEAA0C81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8F-427A-A5ED-F0FDEAA0C81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8F-427A-A5ED-F0FDEAA0C81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8F-427A-A5ED-F0FDEAA0C81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8F-427A-A5ED-F0FDEAA0C81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8F-427A-A5ED-F0FDEAA0C81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97-4A2E-B848-899BFCE5EB5F}"/>
                </c:ext>
              </c:extLst>
            </c:dLbl>
            <c:dLbl>
              <c:idx val="7"/>
              <c:layout>
                <c:manualLayout>
                  <c:x val="-3.4925177782093045E-2"/>
                  <c:y val="-3.4163854518185224E-2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/>
                      <a:t>4.5%*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98F-427A-A5ED-F0FDEAA0C818}"/>
                </c:ext>
              </c:extLst>
            </c:dLbl>
            <c:dLbl>
              <c:idx val="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8E7-47CE-8F9D-112BCE52CA26}"/>
                </c:ext>
              </c:extLst>
            </c:dLbl>
            <c:dLbl>
              <c:idx val="9"/>
              <c:layout>
                <c:manualLayout>
                  <c:x val="-3.2681847719434519E-2"/>
                  <c:y val="-4.229771278590176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93-4B68-8F97-78BC13D7A3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16'!$B$4:$C$13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'График 16'!$D$4:$D$13</c:f>
              <c:numCache>
                <c:formatCode>0.0%</c:formatCode>
                <c:ptCount val="10"/>
                <c:pt idx="0">
                  <c:v>4.0999999999999995E-2</c:v>
                </c:pt>
                <c:pt idx="1">
                  <c:v>4.2000000000000003E-2</c:v>
                </c:pt>
                <c:pt idx="2">
                  <c:v>4.0999999999999995E-2</c:v>
                </c:pt>
                <c:pt idx="3">
                  <c:v>4.0999999999999995E-2</c:v>
                </c:pt>
                <c:pt idx="4">
                  <c:v>3.7999999999999999E-2</c:v>
                </c:pt>
                <c:pt idx="5">
                  <c:v>4.1000000000000002E-2</c:v>
                </c:pt>
                <c:pt idx="6">
                  <c:v>4.2999999999999997E-2</c:v>
                </c:pt>
                <c:pt idx="7">
                  <c:v>4.4999999999999998E-2</c:v>
                </c:pt>
                <c:pt idx="9">
                  <c:v>4.2999999999999997E-2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398F-427A-A5ED-F0FDEAA0C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319104"/>
        <c:axId val="218361856"/>
      </c:lineChart>
      <c:catAx>
        <c:axId val="2183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accent4"/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218361856"/>
        <c:crosses val="autoZero"/>
        <c:auto val="1"/>
        <c:lblAlgn val="ctr"/>
        <c:lblOffset val="100"/>
        <c:noMultiLvlLbl val="0"/>
      </c:catAx>
      <c:valAx>
        <c:axId val="218361856"/>
        <c:scaling>
          <c:orientation val="minMax"/>
          <c:max val="5.000000000000001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chemeClr val="accent4"/>
            </a:solidFill>
          </a:ln>
        </c:spPr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218319104"/>
        <c:crosses val="autoZero"/>
        <c:crossBetween val="between"/>
        <c:majorUnit val="1.0000000000000002E-2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.68413092991475222"/>
          <c:w val="0.98094978720452075"/>
          <c:h val="0.3111785520737033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 w="3175"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16591851252236"/>
          <c:y val="2.6484981859450432E-2"/>
          <c:w val="0.87469066366704162"/>
          <c:h val="0.40317913385826776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'График 17'!$H$3</c:f>
              <c:strCache>
                <c:ptCount val="1"/>
                <c:pt idx="0">
                  <c:v>Добыча руд цветных металлов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'График 17'!$A$8:$B$16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17'!$H$8:$H$16</c:f>
              <c:numCache>
                <c:formatCode>0.0%</c:formatCode>
                <c:ptCount val="9"/>
                <c:pt idx="0">
                  <c:v>1.4287676702683966E-3</c:v>
                </c:pt>
                <c:pt idx="1">
                  <c:v>1.950349388113487E-3</c:v>
                </c:pt>
                <c:pt idx="2">
                  <c:v>2.4008394287704676E-3</c:v>
                </c:pt>
                <c:pt idx="3">
                  <c:v>3.5433974909632126E-3</c:v>
                </c:pt>
                <c:pt idx="4">
                  <c:v>1.2504212962962962E-2</c:v>
                </c:pt>
                <c:pt idx="5">
                  <c:v>1.3960970616651976E-2</c:v>
                </c:pt>
                <c:pt idx="6">
                  <c:v>1.3750538449116161E-2</c:v>
                </c:pt>
                <c:pt idx="7">
                  <c:v>1.3025200912997817E-2</c:v>
                </c:pt>
                <c:pt idx="8">
                  <c:v>6.8740462621659001E-3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8-4750-881C-5D2D41650624}"/>
            </c:ext>
          </c:extLst>
        </c:ser>
        <c:ser>
          <c:idx val="8"/>
          <c:order val="1"/>
          <c:tx>
            <c:strRef>
              <c:f>'График 17'!$G$3</c:f>
              <c:strCache>
                <c:ptCount val="1"/>
                <c:pt idx="0">
                  <c:v>Добыча железных руд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'График 17'!$A$8:$B$16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17'!$G$8:$G$16</c:f>
              <c:numCache>
                <c:formatCode>0.0%</c:formatCode>
                <c:ptCount val="9"/>
                <c:pt idx="0">
                  <c:v>8.2590590708860674E-4</c:v>
                </c:pt>
                <c:pt idx="1">
                  <c:v>1.7703084127535815E-3</c:v>
                </c:pt>
                <c:pt idx="2">
                  <c:v>1.6661892408027961E-3</c:v>
                </c:pt>
                <c:pt idx="3">
                  <c:v>1.3418609398256431E-3</c:v>
                </c:pt>
                <c:pt idx="4">
                  <c:v>-1.3173125000000008E-3</c:v>
                </c:pt>
                <c:pt idx="5">
                  <c:v>-1.7068489106027905E-4</c:v>
                </c:pt>
                <c:pt idx="6">
                  <c:v>5.7207197368322124E-4</c:v>
                </c:pt>
                <c:pt idx="7">
                  <c:v>1.5285655187230135E-3</c:v>
                </c:pt>
                <c:pt idx="8">
                  <c:v>4.0813331260509001E-3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D8-4750-881C-5D2D41650624}"/>
            </c:ext>
          </c:extLst>
        </c:ser>
        <c:ser>
          <c:idx val="1"/>
          <c:order val="2"/>
          <c:tx>
            <c:strRef>
              <c:f>'График 17'!$D$3</c:f>
              <c:strCache>
                <c:ptCount val="1"/>
                <c:pt idx="0">
                  <c:v>Добыча угля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17'!$A$8:$B$16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17'!$D$8:$D$16</c:f>
              <c:numCache>
                <c:formatCode>0.0%</c:formatCode>
                <c:ptCount val="9"/>
                <c:pt idx="0">
                  <c:v>-1.6819910418207319E-3</c:v>
                </c:pt>
                <c:pt idx="1">
                  <c:v>-4.1190187864707995E-4</c:v>
                </c:pt>
                <c:pt idx="2">
                  <c:v>5.4017703791782348E-4</c:v>
                </c:pt>
                <c:pt idx="3">
                  <c:v>5.9721029130342326E-4</c:v>
                </c:pt>
                <c:pt idx="4">
                  <c:v>-5.8515625000000061E-4</c:v>
                </c:pt>
                <c:pt idx="5">
                  <c:v>-9.9494585217160553E-4</c:v>
                </c:pt>
                <c:pt idx="6">
                  <c:v>-7.753586706689457E-4</c:v>
                </c:pt>
                <c:pt idx="7">
                  <c:v>-4.6278759026555837E-4</c:v>
                </c:pt>
                <c:pt idx="8">
                  <c:v>4.0962145045881601E-4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D8-4750-881C-5D2D41650624}"/>
            </c:ext>
          </c:extLst>
        </c:ser>
        <c:ser>
          <c:idx val="4"/>
          <c:order val="3"/>
          <c:tx>
            <c:strRef>
              <c:f>'График 17'!$F$3</c:f>
              <c:strCache>
                <c:ptCount val="1"/>
                <c:pt idx="0">
                  <c:v>Добыча природного газа</c:v>
                </c:pt>
              </c:strCache>
            </c:strRef>
          </c:tx>
          <c:spPr>
            <a:solidFill>
              <a:srgbClr val="F1C94D">
                <a:lumMod val="50000"/>
              </a:srgbClr>
            </a:solidFill>
          </c:spPr>
          <c:invertIfNegative val="0"/>
          <c:cat>
            <c:multiLvlStrRef>
              <c:f>'График 17'!$A$8:$B$16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17'!$F$8:$F$16</c:f>
              <c:numCache>
                <c:formatCode>0.0%</c:formatCode>
                <c:ptCount val="9"/>
                <c:pt idx="0">
                  <c:v>1.0366555086823738E-3</c:v>
                </c:pt>
                <c:pt idx="1">
                  <c:v>1.1152322241937561E-3</c:v>
                </c:pt>
                <c:pt idx="2">
                  <c:v>9.4498180376896253E-4</c:v>
                </c:pt>
                <c:pt idx="3">
                  <c:v>9.1123410588985756E-4</c:v>
                </c:pt>
                <c:pt idx="4">
                  <c:v>6.4855324074074077E-4</c:v>
                </c:pt>
                <c:pt idx="5">
                  <c:v>1.5763340416896774E-5</c:v>
                </c:pt>
                <c:pt idx="6">
                  <c:v>1.3390956489730705E-4</c:v>
                </c:pt>
                <c:pt idx="7">
                  <c:v>2.2669981181046737E-4</c:v>
                </c:pt>
                <c:pt idx="8">
                  <c:v>1.1137765768124599E-3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D8-4750-881C-5D2D41650624}"/>
            </c:ext>
          </c:extLst>
        </c:ser>
        <c:ser>
          <c:idx val="3"/>
          <c:order val="4"/>
          <c:tx>
            <c:strRef>
              <c:f>'График 17'!$E$3</c:f>
              <c:strCache>
                <c:ptCount val="1"/>
                <c:pt idx="0">
                  <c:v>Добыча сырой нефти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'График 17'!$A$8:$B$16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17'!$E$8:$E$16</c:f>
              <c:numCache>
                <c:formatCode>0.0%</c:formatCode>
                <c:ptCount val="9"/>
                <c:pt idx="0">
                  <c:v>4.8746405802816091E-2</c:v>
                </c:pt>
                <c:pt idx="1">
                  <c:v>4.8757788062267944E-2</c:v>
                </c:pt>
                <c:pt idx="2">
                  <c:v>4.1474939646164354E-2</c:v>
                </c:pt>
                <c:pt idx="3">
                  <c:v>3.7462380267914076E-2</c:v>
                </c:pt>
                <c:pt idx="4">
                  <c:v>2.1757031250000024E-2</c:v>
                </c:pt>
                <c:pt idx="5">
                  <c:v>-1.617648299992985E-2</c:v>
                </c:pt>
                <c:pt idx="6">
                  <c:v>-4.0484973017567314E-3</c:v>
                </c:pt>
                <c:pt idx="7">
                  <c:v>1.6039831532577659E-3</c:v>
                </c:pt>
                <c:pt idx="8">
                  <c:v>1.89555010984606E-2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D8-4750-881C-5D2D41650624}"/>
            </c:ext>
          </c:extLst>
        </c:ser>
        <c:ser>
          <c:idx val="10"/>
          <c:order val="5"/>
          <c:tx>
            <c:strRef>
              <c:f>'График 17'!$I$3</c:f>
              <c:strCache>
                <c:ptCount val="1"/>
                <c:pt idx="0">
                  <c:v>Прочие отрасли горнодобывающей промышленности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multiLvlStrRef>
              <c:f>'График 17'!$A$8:$B$16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17'!$I$8:$I$16</c:f>
              <c:numCache>
                <c:formatCode>0.0%</c:formatCode>
                <c:ptCount val="9"/>
                <c:pt idx="0">
                  <c:v>6.4425615296520361E-4</c:v>
                </c:pt>
                <c:pt idx="1">
                  <c:v>1.8182237913183209E-3</c:v>
                </c:pt>
                <c:pt idx="2">
                  <c:v>1.9728728425756526E-3</c:v>
                </c:pt>
                <c:pt idx="3">
                  <c:v>2.1439169041037333E-3</c:v>
                </c:pt>
                <c:pt idx="4">
                  <c:v>1.4992671296296249E-2</c:v>
                </c:pt>
                <c:pt idx="5">
                  <c:v>2.4365379786092808E-2</c:v>
                </c:pt>
                <c:pt idx="6">
                  <c:v>2.1367335984728932E-2</c:v>
                </c:pt>
                <c:pt idx="7">
                  <c:v>2.1078338193476522E-2</c:v>
                </c:pt>
                <c:pt idx="8">
                  <c:v>1.8565721486051401E-2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D8-4750-881C-5D2D41650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404352"/>
        <c:axId val="218405888"/>
      </c:barChart>
      <c:lineChart>
        <c:grouping val="standard"/>
        <c:varyColors val="0"/>
        <c:ser>
          <c:idx val="0"/>
          <c:order val="6"/>
          <c:tx>
            <c:strRef>
              <c:f>'График 17'!$C$2:$C$3</c:f>
              <c:strCache>
                <c:ptCount val="2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'График 17'!$A$8:$B$16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17'!$C$8:$C$16</c:f>
              <c:numCache>
                <c:formatCode>0.0%</c:formatCode>
                <c:ptCount val="9"/>
                <c:pt idx="0">
                  <c:v>5.0999999999999941E-2</c:v>
                </c:pt>
                <c:pt idx="1">
                  <c:v>5.5E-2</c:v>
                </c:pt>
                <c:pt idx="2">
                  <c:v>4.9000000000000002E-2</c:v>
                </c:pt>
                <c:pt idx="3">
                  <c:v>4.5999999999999944E-2</c:v>
                </c:pt>
                <c:pt idx="4">
                  <c:v>4.7999999999999973E-2</c:v>
                </c:pt>
                <c:pt idx="5">
                  <c:v>2.1000000000000001E-2</c:v>
                </c:pt>
                <c:pt idx="6">
                  <c:v>3.0999999999999944E-2</c:v>
                </c:pt>
                <c:pt idx="7">
                  <c:v>3.7000000000000026E-2</c:v>
                </c:pt>
                <c:pt idx="8">
                  <c:v>0.05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6D8-4750-881C-5D2D41650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404352"/>
        <c:axId val="218405888"/>
      </c:lineChart>
      <c:catAx>
        <c:axId val="21840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8405888"/>
        <c:crosses val="autoZero"/>
        <c:auto val="1"/>
        <c:lblAlgn val="ctr"/>
        <c:lblOffset val="100"/>
        <c:noMultiLvlLbl val="0"/>
      </c:catAx>
      <c:valAx>
        <c:axId val="218405888"/>
        <c:scaling>
          <c:orientation val="minMax"/>
          <c:max val="6.0000000000000012E-2"/>
          <c:min val="-3.0000000000000006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218404352"/>
        <c:crosses val="autoZero"/>
        <c:crossBetween val="between"/>
        <c:majorUnit val="3.0000000000000006E-2"/>
      </c:valAx>
    </c:plotArea>
    <c:legend>
      <c:legendPos val="b"/>
      <c:layout>
        <c:manualLayout>
          <c:xMode val="edge"/>
          <c:yMode val="edge"/>
          <c:x val="2.5503062117235311E-3"/>
          <c:y val="0.64085342847769033"/>
          <c:w val="0.98374085739282591"/>
          <c:h val="0.35841740485564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96997395965352E-2"/>
          <c:y val="2.2088341319539781E-2"/>
          <c:w val="0.92997263758608284"/>
          <c:h val="0.41113361494230111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'График 18'!$H$3</c:f>
              <c:strCache>
                <c:ptCount val="1"/>
                <c:pt idx="0">
                  <c:v>Машиностроение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'График 18'!$A$8:$B$16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18'!$H$8:$H$16</c:f>
              <c:numCache>
                <c:formatCode>0.0%</c:formatCode>
                <c:ptCount val="9"/>
                <c:pt idx="0">
                  <c:v>8.5869385894132514E-3</c:v>
                </c:pt>
                <c:pt idx="1">
                  <c:v>1.669964970492736E-2</c:v>
                </c:pt>
                <c:pt idx="2">
                  <c:v>1.388187339032902E-2</c:v>
                </c:pt>
                <c:pt idx="3">
                  <c:v>1.40736211133318E-2</c:v>
                </c:pt>
                <c:pt idx="4">
                  <c:v>9.2999999999999992E-3</c:v>
                </c:pt>
                <c:pt idx="5">
                  <c:v>1.2796429945584586E-2</c:v>
                </c:pt>
                <c:pt idx="6">
                  <c:v>1.7613554744078084E-2</c:v>
                </c:pt>
                <c:pt idx="7">
                  <c:v>2.1530534298435777E-2</c:v>
                </c:pt>
                <c:pt idx="8">
                  <c:v>3.1648150776304999E-2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A-4CE0-A78F-5380D7D899A5}"/>
            </c:ext>
          </c:extLst>
        </c:ser>
        <c:ser>
          <c:idx val="8"/>
          <c:order val="1"/>
          <c:tx>
            <c:strRef>
              <c:f>'График 18'!$G$3</c:f>
              <c:strCache>
                <c:ptCount val="1"/>
                <c:pt idx="0">
                  <c:v>Металлургическая промышленность 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'График 18'!$A$8:$B$16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18'!$G$8:$G$16</c:f>
              <c:numCache>
                <c:formatCode>0.0%</c:formatCode>
                <c:ptCount val="9"/>
                <c:pt idx="0">
                  <c:v>2.7003336542893597E-2</c:v>
                </c:pt>
                <c:pt idx="1">
                  <c:v>1.569281349986967E-2</c:v>
                </c:pt>
                <c:pt idx="2">
                  <c:v>1.8790140355689676E-2</c:v>
                </c:pt>
                <c:pt idx="3">
                  <c:v>9.8261308607188631E-3</c:v>
                </c:pt>
                <c:pt idx="4">
                  <c:v>-1.5599999999999999E-2</c:v>
                </c:pt>
                <c:pt idx="5">
                  <c:v>6.8942074579146926E-3</c:v>
                </c:pt>
                <c:pt idx="6">
                  <c:v>7.2928195571619284E-3</c:v>
                </c:pt>
                <c:pt idx="7">
                  <c:v>1.8307209900573045E-2</c:v>
                </c:pt>
                <c:pt idx="8">
                  <c:v>2.6468320847114899E-2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FA-4CE0-A78F-5380D7D899A5}"/>
            </c:ext>
          </c:extLst>
        </c:ser>
        <c:ser>
          <c:idx val="1"/>
          <c:order val="3"/>
          <c:tx>
            <c:strRef>
              <c:f>'График 18'!$D$3</c:f>
              <c:strCache>
                <c:ptCount val="1"/>
                <c:pt idx="0">
                  <c:v>Пищевая промышленность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18'!$A$8:$B$16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18'!$D$8:$D$16</c:f>
              <c:numCache>
                <c:formatCode>0.0%</c:formatCode>
                <c:ptCount val="9"/>
                <c:pt idx="0">
                  <c:v>1.2577740349572108E-2</c:v>
                </c:pt>
                <c:pt idx="1">
                  <c:v>8.5000000000000006E-3</c:v>
                </c:pt>
                <c:pt idx="2">
                  <c:v>5.231531720995438E-3</c:v>
                </c:pt>
                <c:pt idx="3">
                  <c:v>2.5999999999999999E-3</c:v>
                </c:pt>
                <c:pt idx="4">
                  <c:v>7.4999999999999997E-3</c:v>
                </c:pt>
                <c:pt idx="5">
                  <c:v>7.1999999999999998E-3</c:v>
                </c:pt>
                <c:pt idx="6">
                  <c:v>9.1000000000000004E-3</c:v>
                </c:pt>
                <c:pt idx="7">
                  <c:v>2.8999999999999998E-3</c:v>
                </c:pt>
                <c:pt idx="8">
                  <c:v>6.4999999999999997E-3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FA-4CE0-A78F-5380D7D899A5}"/>
            </c:ext>
          </c:extLst>
        </c:ser>
        <c:ser>
          <c:idx val="4"/>
          <c:order val="4"/>
          <c:tx>
            <c:strRef>
              <c:f>'График 18'!$F$3</c:f>
              <c:strCache>
                <c:ptCount val="1"/>
                <c:pt idx="0">
                  <c:v>Производство кокса и продуктов нефтепереработки 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18'!$A$8:$B$16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18'!$F$8:$F$16</c:f>
              <c:numCache>
                <c:formatCode>0.0%</c:formatCode>
                <c:ptCount val="9"/>
                <c:pt idx="0">
                  <c:v>4.0360915554569074E-3</c:v>
                </c:pt>
                <c:pt idx="1">
                  <c:v>3.5400535633872961E-3</c:v>
                </c:pt>
                <c:pt idx="2">
                  <c:v>5.7103278013989874E-3</c:v>
                </c:pt>
                <c:pt idx="3">
                  <c:v>6.3917220929851533E-3</c:v>
                </c:pt>
                <c:pt idx="4">
                  <c:v>2.8E-3</c:v>
                </c:pt>
                <c:pt idx="5">
                  <c:v>6.0975089497170357E-3</c:v>
                </c:pt>
                <c:pt idx="6">
                  <c:v>5.1450620918821509E-3</c:v>
                </c:pt>
                <c:pt idx="7">
                  <c:v>4.9736880566847476E-3</c:v>
                </c:pt>
                <c:pt idx="8">
                  <c:v>5.3074519098320798E-3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FA-4CE0-A78F-5380D7D899A5}"/>
            </c:ext>
          </c:extLst>
        </c:ser>
        <c:ser>
          <c:idx val="3"/>
          <c:order val="5"/>
          <c:tx>
            <c:strRef>
              <c:f>'График 18'!$E$3</c:f>
              <c:strCache>
                <c:ptCount val="1"/>
                <c:pt idx="0">
                  <c:v>Легкая пром., хим. пром., фарм. про-во 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'График 18'!$A$8:$B$16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18'!$E$8:$E$16</c:f>
              <c:numCache>
                <c:formatCode>0.0%</c:formatCode>
                <c:ptCount val="9"/>
                <c:pt idx="0">
                  <c:v>6.1081086891095916E-3</c:v>
                </c:pt>
                <c:pt idx="1">
                  <c:v>4.1999999999999997E-3</c:v>
                </c:pt>
                <c:pt idx="2">
                  <c:v>3.1740218534266011E-3</c:v>
                </c:pt>
                <c:pt idx="3">
                  <c:v>3.4000000000000002E-3</c:v>
                </c:pt>
                <c:pt idx="4">
                  <c:v>5.3E-3</c:v>
                </c:pt>
                <c:pt idx="5">
                  <c:v>2.5000000000000001E-3</c:v>
                </c:pt>
                <c:pt idx="6">
                  <c:v>3.0999999999999999E-3</c:v>
                </c:pt>
                <c:pt idx="7">
                  <c:v>2.5000000000000001E-3</c:v>
                </c:pt>
                <c:pt idx="8">
                  <c:v>3.3999999999999998E-3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FA-4CE0-A78F-5380D7D899A5}"/>
            </c:ext>
          </c:extLst>
        </c:ser>
        <c:ser>
          <c:idx val="10"/>
          <c:order val="6"/>
          <c:tx>
            <c:strRef>
              <c:f>'График 18'!$I$3</c:f>
              <c:strCache>
                <c:ptCount val="1"/>
                <c:pt idx="0">
                  <c:v>Прочие отрасли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  <a:ln>
              <a:noFill/>
            </a:ln>
          </c:spPr>
          <c:invertIfNegative val="0"/>
          <c:cat>
            <c:multiLvlStrRef>
              <c:f>'График 18'!$A$8:$B$16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18'!$I$8:$I$16</c:f>
              <c:numCache>
                <c:formatCode>0.0%</c:formatCode>
                <c:ptCount val="9"/>
                <c:pt idx="0">
                  <c:v>3.6877842735545752E-3</c:v>
                </c:pt>
                <c:pt idx="1">
                  <c:v>3.3868741260398585E-3</c:v>
                </c:pt>
                <c:pt idx="2">
                  <c:v>4.2121048781602255E-3</c:v>
                </c:pt>
                <c:pt idx="3">
                  <c:v>3.6656111092908759E-3</c:v>
                </c:pt>
                <c:pt idx="4">
                  <c:v>6.7000000000000002E-3</c:v>
                </c:pt>
                <c:pt idx="5">
                  <c:v>-1.4587163194651209E-3</c:v>
                </c:pt>
                <c:pt idx="6">
                  <c:v>-7.2279536141151993E-3</c:v>
                </c:pt>
                <c:pt idx="7">
                  <c:v>-6.2105258514238313E-3</c:v>
                </c:pt>
                <c:pt idx="8">
                  <c:v>1.4703217170039E-2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FA-4CE0-A78F-5380D7D89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573824"/>
        <c:axId val="218575616"/>
      </c:barChart>
      <c:lineChart>
        <c:grouping val="standard"/>
        <c:varyColors val="0"/>
        <c:ser>
          <c:idx val="0"/>
          <c:order val="2"/>
          <c:tx>
            <c:strRef>
              <c:f>'График 18'!$C$2:$C$3</c:f>
              <c:strCache>
                <c:ptCount val="2"/>
                <c:pt idx="0">
                  <c:v>Темпы роста обрабатывающей промышленности</c:v>
                </c:pt>
              </c:strCache>
            </c:strRef>
          </c:tx>
          <c:spPr>
            <a:ln w="2540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'График 18'!$A$8:$B$16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18'!$C$8:$C$16</c:f>
              <c:numCache>
                <c:formatCode>0.0%</c:formatCode>
                <c:ptCount val="9"/>
                <c:pt idx="0">
                  <c:v>6.2000000000000027E-2</c:v>
                </c:pt>
                <c:pt idx="1">
                  <c:v>5.2000000000000005E-2</c:v>
                </c:pt>
                <c:pt idx="2">
                  <c:v>5.0999999999999997E-2</c:v>
                </c:pt>
                <c:pt idx="3">
                  <c:v>0.04</c:v>
                </c:pt>
                <c:pt idx="4">
                  <c:v>1.6E-2</c:v>
                </c:pt>
                <c:pt idx="5">
                  <c:v>3.4000000000000058E-2</c:v>
                </c:pt>
                <c:pt idx="6">
                  <c:v>3.5000000000000003E-2</c:v>
                </c:pt>
                <c:pt idx="7">
                  <c:v>4.400000000000006E-2</c:v>
                </c:pt>
                <c:pt idx="8">
                  <c:v>8.7999999999999995E-2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6FA-4CE0-A78F-5380D7D89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573824"/>
        <c:axId val="218575616"/>
      </c:lineChart>
      <c:catAx>
        <c:axId val="218573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8575616"/>
        <c:crosses val="autoZero"/>
        <c:auto val="1"/>
        <c:lblAlgn val="ctr"/>
        <c:lblOffset val="100"/>
        <c:noMultiLvlLbl val="0"/>
      </c:catAx>
      <c:valAx>
        <c:axId val="218575616"/>
        <c:scaling>
          <c:orientation val="minMax"/>
          <c:max val="9.0000000000000024E-2"/>
          <c:min val="-2.0000000000000004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218573824"/>
        <c:crosses val="autoZero"/>
        <c:crossBetween val="between"/>
        <c:majorUnit val="2.0000000000000004E-2"/>
      </c:valAx>
    </c:plotArea>
    <c:legend>
      <c:legendPos val="b"/>
      <c:layout>
        <c:manualLayout>
          <c:xMode val="edge"/>
          <c:yMode val="edge"/>
          <c:x val="0"/>
          <c:y val="0.60632236377000903"/>
          <c:w val="0.97303704486603604"/>
          <c:h val="0.3904526961256879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409245180559329E-2"/>
          <c:y val="4.1423492166571964E-2"/>
          <c:w val="0.87914163757880781"/>
          <c:h val="0.5082374660794519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'График 19'!$D$2</c:f>
              <c:strCache>
                <c:ptCount val="1"/>
                <c:pt idx="0">
                  <c:v>Торговля продовольственными товарами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19'!$A$7:$B$15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19'!$D$7:$D$15</c:f>
              <c:numCache>
                <c:formatCode>0.0%</c:formatCode>
                <c:ptCount val="9"/>
                <c:pt idx="0">
                  <c:v>-4.4459999999999908E-3</c:v>
                </c:pt>
                <c:pt idx="1">
                  <c:v>-2.3120999999999999E-2</c:v>
                </c:pt>
                <c:pt idx="2">
                  <c:v>-2.214E-2</c:v>
                </c:pt>
                <c:pt idx="3">
                  <c:v>-5.8720000000000005E-3</c:v>
                </c:pt>
                <c:pt idx="4">
                  <c:v>1.9818000000000006E-2</c:v>
                </c:pt>
                <c:pt idx="5">
                  <c:v>1.8618000000000003E-2</c:v>
                </c:pt>
                <c:pt idx="6">
                  <c:v>1.9139999999999997E-2</c:v>
                </c:pt>
                <c:pt idx="7">
                  <c:v>1.0624E-2</c:v>
                </c:pt>
                <c:pt idx="8">
                  <c:v>1.0049999999999998E-2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E-40C6-A643-A23C555E2B5F}"/>
            </c:ext>
          </c:extLst>
        </c:ser>
        <c:ser>
          <c:idx val="3"/>
          <c:order val="2"/>
          <c:tx>
            <c:strRef>
              <c:f>'График 19'!$E$2</c:f>
              <c:strCache>
                <c:ptCount val="1"/>
                <c:pt idx="0">
                  <c:v>Торговля непродовольственными товарами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'График 19'!$A$7:$B$15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19'!$E$7:$E$15</c:f>
              <c:numCache>
                <c:formatCode>0.0%</c:formatCode>
                <c:ptCount val="9"/>
                <c:pt idx="0">
                  <c:v>5.1982000000000035E-2</c:v>
                </c:pt>
                <c:pt idx="1">
                  <c:v>7.9757999999999996E-2</c:v>
                </c:pt>
                <c:pt idx="2">
                  <c:v>9.3388000000000013E-2</c:v>
                </c:pt>
                <c:pt idx="3">
                  <c:v>7.0895999999999987E-2</c:v>
                </c:pt>
                <c:pt idx="4">
                  <c:v>2.8484999999999996E-2</c:v>
                </c:pt>
                <c:pt idx="5">
                  <c:v>3.5986999999999998E-2</c:v>
                </c:pt>
                <c:pt idx="6">
                  <c:v>3.5411999999999999E-2</c:v>
                </c:pt>
                <c:pt idx="7">
                  <c:v>4.7427999999999998E-2</c:v>
                </c:pt>
                <c:pt idx="8">
                  <c:v>-2.66E-3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E-40C6-A643-A23C555E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618112"/>
        <c:axId val="218632192"/>
      </c:barChart>
      <c:lineChart>
        <c:grouping val="standard"/>
        <c:varyColors val="0"/>
        <c:ser>
          <c:idx val="0"/>
          <c:order val="0"/>
          <c:tx>
            <c:strRef>
              <c:f>'График 19'!$C$2</c:f>
              <c:strCache>
                <c:ptCount val="1"/>
                <c:pt idx="0">
                  <c:v>Темпы роста розничного товарооборота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19'!$A$7:$B$15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19'!$C$7:$C$15</c:f>
              <c:numCache>
                <c:formatCode>0.0%</c:formatCode>
                <c:ptCount val="9"/>
                <c:pt idx="0">
                  <c:v>4.8000000000000001E-2</c:v>
                </c:pt>
                <c:pt idx="1">
                  <c:v>5.5999999999999994E-2</c:v>
                </c:pt>
                <c:pt idx="2">
                  <c:v>7.0000000000000007E-2</c:v>
                </c:pt>
                <c:pt idx="3">
                  <c:v>6.5000000000000002E-2</c:v>
                </c:pt>
                <c:pt idx="4">
                  <c:v>4.8000000000000001E-2</c:v>
                </c:pt>
                <c:pt idx="5">
                  <c:v>5.3999999999999999E-2</c:v>
                </c:pt>
                <c:pt idx="6">
                  <c:v>5.5E-2</c:v>
                </c:pt>
                <c:pt idx="7">
                  <c:v>5.8000000000000003E-2</c:v>
                </c:pt>
                <c:pt idx="8">
                  <c:v>8.0000000000000002E-3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25E-40C6-A643-A23C555E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618112"/>
        <c:axId val="218632192"/>
      </c:lineChart>
      <c:lineChart>
        <c:grouping val="standard"/>
        <c:varyColors val="0"/>
        <c:ser>
          <c:idx val="2"/>
          <c:order val="3"/>
          <c:tx>
            <c:strRef>
              <c:f>'График 19'!$F$2</c:f>
              <c:strCache>
                <c:ptCount val="1"/>
                <c:pt idx="0">
                  <c:v>Темпы роста оптового товарооборота (пр. ось)</c:v>
                </c:pt>
              </c:strCache>
            </c:strRef>
          </c:tx>
          <c:spPr>
            <a:ln w="28575">
              <a:solidFill>
                <a:srgbClr val="808080"/>
              </a:solidFill>
            </a:ln>
          </c:spPr>
          <c:marker>
            <c:symbol val="none"/>
          </c:marker>
          <c:cat>
            <c:multiLvlStrRef>
              <c:f>'График 19'!$A$7:$B$15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19'!$F$7:$F$15</c:f>
              <c:numCache>
                <c:formatCode>0.0%</c:formatCode>
                <c:ptCount val="9"/>
                <c:pt idx="0">
                  <c:v>7.0000000000000007E-2</c:v>
                </c:pt>
                <c:pt idx="1">
                  <c:v>6.0999999999999999E-2</c:v>
                </c:pt>
                <c:pt idx="2">
                  <c:v>6.4000000000000001E-2</c:v>
                </c:pt>
                <c:pt idx="3">
                  <c:v>8.199999999999999E-2</c:v>
                </c:pt>
                <c:pt idx="4">
                  <c:v>8.2000000000000003E-2</c:v>
                </c:pt>
                <c:pt idx="5">
                  <c:v>0.08</c:v>
                </c:pt>
                <c:pt idx="6">
                  <c:v>8.5999999999999993E-2</c:v>
                </c:pt>
                <c:pt idx="7">
                  <c:v>8.2000000000000003E-2</c:v>
                </c:pt>
                <c:pt idx="8">
                  <c:v>1.2E-2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25E-40C6-A643-A23C555E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635264"/>
        <c:axId val="218633728"/>
      </c:lineChart>
      <c:catAx>
        <c:axId val="218618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8632192"/>
        <c:crosses val="autoZero"/>
        <c:auto val="1"/>
        <c:lblAlgn val="ctr"/>
        <c:lblOffset val="100"/>
        <c:noMultiLvlLbl val="0"/>
      </c:catAx>
      <c:valAx>
        <c:axId val="218632192"/>
        <c:scaling>
          <c:orientation val="minMax"/>
          <c:min val="-2.5000000000000005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218618112"/>
        <c:crosses val="autoZero"/>
        <c:crossBetween val="between"/>
        <c:majorUnit val="2.5000000000000005E-2"/>
      </c:valAx>
      <c:valAx>
        <c:axId val="21863372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218635264"/>
        <c:crosses val="max"/>
        <c:crossBetween val="between"/>
      </c:valAx>
      <c:catAx>
        <c:axId val="21863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863372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6200042844677598E-2"/>
          <c:y val="0.77517948529479319"/>
          <c:w val="0.93698275862068969"/>
          <c:h val="0.2238827349971084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 20'!$A$3</c:f>
              <c:strCache>
                <c:ptCount val="1"/>
                <c:pt idx="0">
                  <c:v>Производительность труда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'График 20'!$B$2:$U$2</c:f>
              <c:strCache>
                <c:ptCount val="20"/>
                <c:pt idx="0">
                  <c:v>Всего по экономике</c:v>
                </c:pt>
                <c:pt idx="1">
                  <c:v>Фин.страховая деят-ть</c:v>
                </c:pt>
                <c:pt idx="2">
                  <c:v>Водоснабжение</c:v>
                </c:pt>
                <c:pt idx="3">
                  <c:v>Услуги по проживанию и питанию</c:v>
                </c:pt>
                <c:pt idx="4">
                  <c:v>Искусство, отдых</c:v>
                </c:pt>
                <c:pt idx="5">
                  <c:v>Прочие услуги</c:v>
                </c:pt>
                <c:pt idx="6">
                  <c:v>Здравоохранение</c:v>
                </c:pt>
                <c:pt idx="7">
                  <c:v>Электроснабжение</c:v>
                </c:pt>
                <c:pt idx="8">
                  <c:v>Деят-ть адм.вспом.обсл.</c:v>
                </c:pt>
                <c:pt idx="9">
                  <c:v>Сельское хозяйство</c:v>
                </c:pt>
                <c:pt idx="10">
                  <c:v>Проф.науч.техн.деят-ть</c:v>
                </c:pt>
                <c:pt idx="11">
                  <c:v>Горнодобывающая отрасль</c:v>
                </c:pt>
                <c:pt idx="12">
                  <c:v>Обрабатывающая отрасль</c:v>
                </c:pt>
                <c:pt idx="13">
                  <c:v>Образование</c:v>
                </c:pt>
                <c:pt idx="14">
                  <c:v>Гос.управление</c:v>
                </c:pt>
                <c:pt idx="15">
                  <c:v>Транспорт</c:v>
                </c:pt>
                <c:pt idx="16">
                  <c:v>Торговля</c:v>
                </c:pt>
                <c:pt idx="17">
                  <c:v>Операции с недв.имуществом</c:v>
                </c:pt>
                <c:pt idx="18">
                  <c:v>Информация и связь</c:v>
                </c:pt>
                <c:pt idx="19">
                  <c:v>Строительство</c:v>
                </c:pt>
              </c:strCache>
            </c:strRef>
          </c:cat>
          <c:val>
            <c:numRef>
              <c:f>'График 20'!$B$3:$U$3</c:f>
              <c:numCache>
                <c:formatCode>General</c:formatCode>
                <c:ptCount val="20"/>
                <c:pt idx="0">
                  <c:v>3.0999999999999944E-2</c:v>
                </c:pt>
                <c:pt idx="1">
                  <c:v>-9.0000000000000566E-3</c:v>
                </c:pt>
                <c:pt idx="2">
                  <c:v>-2.7999999999999973E-2</c:v>
                </c:pt>
                <c:pt idx="3">
                  <c:v>-5.0999999999999941E-2</c:v>
                </c:pt>
                <c:pt idx="4">
                  <c:v>-6.7999999999999977E-2</c:v>
                </c:pt>
                <c:pt idx="5">
                  <c:v>-9.7999999999999976E-2</c:v>
                </c:pt>
                <c:pt idx="6">
                  <c:v>4.0000000000000565E-3</c:v>
                </c:pt>
                <c:pt idx="7">
                  <c:v>0.01</c:v>
                </c:pt>
                <c:pt idx="8">
                  <c:v>1.7999999999999971E-2</c:v>
                </c:pt>
                <c:pt idx="9">
                  <c:v>1.7000000000000029E-2</c:v>
                </c:pt>
                <c:pt idx="10">
                  <c:v>1.9000000000000059E-2</c:v>
                </c:pt>
                <c:pt idx="11">
                  <c:v>2.2999999999999972E-2</c:v>
                </c:pt>
                <c:pt idx="12">
                  <c:v>3.4000000000000058E-2</c:v>
                </c:pt>
                <c:pt idx="13">
                  <c:v>3.4000000000000058E-2</c:v>
                </c:pt>
                <c:pt idx="14">
                  <c:v>0.04</c:v>
                </c:pt>
                <c:pt idx="15">
                  <c:v>4.400000000000006E-2</c:v>
                </c:pt>
                <c:pt idx="16">
                  <c:v>5.2000000000000025E-2</c:v>
                </c:pt>
                <c:pt idx="17">
                  <c:v>7.0999999999999938E-2</c:v>
                </c:pt>
                <c:pt idx="18">
                  <c:v>0.105</c:v>
                </c:pt>
                <c:pt idx="19">
                  <c:v>0.10900000000000006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9-4F2B-A6E2-03899946395F}"/>
            </c:ext>
          </c:extLst>
        </c:ser>
        <c:ser>
          <c:idx val="1"/>
          <c:order val="1"/>
          <c:tx>
            <c:strRef>
              <c:f>'График 20'!$A$4</c:f>
              <c:strCache>
                <c:ptCount val="1"/>
                <c:pt idx="0">
                  <c:v>Реальная заработная плата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'График 20'!$B$2:$U$2</c:f>
              <c:strCache>
                <c:ptCount val="20"/>
                <c:pt idx="0">
                  <c:v>Всего по экономике</c:v>
                </c:pt>
                <c:pt idx="1">
                  <c:v>Фин.страховая деят-ть</c:v>
                </c:pt>
                <c:pt idx="2">
                  <c:v>Водоснабжение</c:v>
                </c:pt>
                <c:pt idx="3">
                  <c:v>Услуги по проживанию и питанию</c:v>
                </c:pt>
                <c:pt idx="4">
                  <c:v>Искусство, отдых</c:v>
                </c:pt>
                <c:pt idx="5">
                  <c:v>Прочие услуги</c:v>
                </c:pt>
                <c:pt idx="6">
                  <c:v>Здравоохранение</c:v>
                </c:pt>
                <c:pt idx="7">
                  <c:v>Электроснабжение</c:v>
                </c:pt>
                <c:pt idx="8">
                  <c:v>Деят-ть адм.вспом.обсл.</c:v>
                </c:pt>
                <c:pt idx="9">
                  <c:v>Сельское хозяйство</c:v>
                </c:pt>
                <c:pt idx="10">
                  <c:v>Проф.науч.техн.деят-ть</c:v>
                </c:pt>
                <c:pt idx="11">
                  <c:v>Горнодобывающая отрасль</c:v>
                </c:pt>
                <c:pt idx="12">
                  <c:v>Обрабатывающая отрасль</c:v>
                </c:pt>
                <c:pt idx="13">
                  <c:v>Образование</c:v>
                </c:pt>
                <c:pt idx="14">
                  <c:v>Гос.управление</c:v>
                </c:pt>
                <c:pt idx="15">
                  <c:v>Транспорт</c:v>
                </c:pt>
                <c:pt idx="16">
                  <c:v>Торговля</c:v>
                </c:pt>
                <c:pt idx="17">
                  <c:v>Операции с недв.имуществом</c:v>
                </c:pt>
                <c:pt idx="18">
                  <c:v>Информация и связь</c:v>
                </c:pt>
                <c:pt idx="19">
                  <c:v>Строительство</c:v>
                </c:pt>
              </c:strCache>
            </c:strRef>
          </c:cat>
          <c:val>
            <c:numRef>
              <c:f>'График 20'!$B$4:$U$4</c:f>
              <c:numCache>
                <c:formatCode>General</c:formatCode>
                <c:ptCount val="20"/>
                <c:pt idx="0">
                  <c:v>8.7000000000000022E-2</c:v>
                </c:pt>
                <c:pt idx="1">
                  <c:v>0.16400000000000006</c:v>
                </c:pt>
                <c:pt idx="2">
                  <c:v>6.6666666666666707E-2</c:v>
                </c:pt>
                <c:pt idx="3">
                  <c:v>-3.433333333333323E-2</c:v>
                </c:pt>
                <c:pt idx="4">
                  <c:v>9.7666666666666652E-2</c:v>
                </c:pt>
                <c:pt idx="5">
                  <c:v>-6.0000000000000851E-3</c:v>
                </c:pt>
                <c:pt idx="6">
                  <c:v>0.12733333333333349</c:v>
                </c:pt>
                <c:pt idx="7">
                  <c:v>3.2666666666666656E-2</c:v>
                </c:pt>
                <c:pt idx="8">
                  <c:v>0.10600000000000008</c:v>
                </c:pt>
                <c:pt idx="9">
                  <c:v>0.13133333333333325</c:v>
                </c:pt>
                <c:pt idx="10">
                  <c:v>9.8333333333333287E-2</c:v>
                </c:pt>
                <c:pt idx="11">
                  <c:v>4.4999999999999998E-2</c:v>
                </c:pt>
                <c:pt idx="12">
                  <c:v>7.0333333333333456E-2</c:v>
                </c:pt>
                <c:pt idx="13">
                  <c:v>0.13733333333333347</c:v>
                </c:pt>
                <c:pt idx="14">
                  <c:v>9.6000000000000085E-2</c:v>
                </c:pt>
                <c:pt idx="15">
                  <c:v>0.02</c:v>
                </c:pt>
                <c:pt idx="16">
                  <c:v>5.5333333333333456E-2</c:v>
                </c:pt>
                <c:pt idx="17">
                  <c:v>7.9333333333333367E-2</c:v>
                </c:pt>
                <c:pt idx="18">
                  <c:v>8.3999999999999908E-2</c:v>
                </c:pt>
                <c:pt idx="19">
                  <c:v>4.1333333333333257E-2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9-4F2B-A6E2-038999463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8747264"/>
        <c:axId val="218748800"/>
      </c:barChart>
      <c:catAx>
        <c:axId val="218747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8748800"/>
        <c:crosses val="autoZero"/>
        <c:auto val="1"/>
        <c:lblAlgn val="ctr"/>
        <c:lblOffset val="100"/>
        <c:noMultiLvlLbl val="0"/>
      </c:catAx>
      <c:valAx>
        <c:axId val="21874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874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'График 21'!$A$4</c:f>
              <c:strCache>
                <c:ptCount val="1"/>
                <c:pt idx="0">
                  <c:v>Занятость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'График 21'!$B$2:$U$2</c:f>
              <c:strCache>
                <c:ptCount val="20"/>
                <c:pt idx="0">
                  <c:v>Строительство</c:v>
                </c:pt>
                <c:pt idx="1">
                  <c:v>Горнодоб.отрасль</c:v>
                </c:pt>
                <c:pt idx="2">
                  <c:v>Торговля</c:v>
                </c:pt>
                <c:pt idx="3">
                  <c:v>Транспорт</c:v>
                </c:pt>
                <c:pt idx="4">
                  <c:v>Здравоохранение</c:v>
                </c:pt>
                <c:pt idx="6">
                  <c:v>Информация и связь</c:v>
                </c:pt>
                <c:pt idx="7">
                  <c:v>Электроснабжение</c:v>
                </c:pt>
                <c:pt idx="8">
                  <c:v>Деят-ть адм.вспом.обсл.</c:v>
                </c:pt>
                <c:pt idx="9">
                  <c:v>Обраб.отрасль</c:v>
                </c:pt>
                <c:pt idx="10">
                  <c:v>Фин.страховая деят-ть</c:v>
                </c:pt>
                <c:pt idx="11">
                  <c:v>Операции с недв.имуществом</c:v>
                </c:pt>
                <c:pt idx="12">
                  <c:v>Проф.науч.техн.деят-ть</c:v>
                </c:pt>
                <c:pt idx="13">
                  <c:v>Сельское хозяйство</c:v>
                </c:pt>
                <c:pt idx="15">
                  <c:v>Прочие услуги</c:v>
                </c:pt>
                <c:pt idx="16">
                  <c:v>Услуги по прож.и питанию</c:v>
                </c:pt>
                <c:pt idx="17">
                  <c:v>Искусство, отдых</c:v>
                </c:pt>
                <c:pt idx="18">
                  <c:v>Водоснабжение</c:v>
                </c:pt>
                <c:pt idx="19">
                  <c:v>Всего по экономике</c:v>
                </c:pt>
              </c:strCache>
            </c:strRef>
          </c:cat>
          <c:val>
            <c:numRef>
              <c:f>'График 21'!$B$4:$U$4</c:f>
              <c:numCache>
                <c:formatCode>0.0%</c:formatCode>
                <c:ptCount val="20"/>
                <c:pt idx="0">
                  <c:v>-1.596773032211132E-2</c:v>
                </c:pt>
                <c:pt idx="1">
                  <c:v>-2.93068129664853E-3</c:v>
                </c:pt>
                <c:pt idx="2">
                  <c:v>-3.4223178248176674E-2</c:v>
                </c:pt>
                <c:pt idx="3">
                  <c:v>-1.4703595778882203E-2</c:v>
                </c:pt>
                <c:pt idx="4">
                  <c:v>-1.5265435316716414E-2</c:v>
                </c:pt>
                <c:pt idx="6">
                  <c:v>9.2482419348232106E-2</c:v>
                </c:pt>
                <c:pt idx="7">
                  <c:v>9.5384589783990559E-3</c:v>
                </c:pt>
                <c:pt idx="8">
                  <c:v>8.7064804716975534E-3</c:v>
                </c:pt>
                <c:pt idx="9">
                  <c:v>5.4778056984850399E-4</c:v>
                </c:pt>
                <c:pt idx="10">
                  <c:v>1.1930422909850245E-2</c:v>
                </c:pt>
                <c:pt idx="11">
                  <c:v>1.0109708687415318E-3</c:v>
                </c:pt>
                <c:pt idx="12">
                  <c:v>8.0899777783863883E-3</c:v>
                </c:pt>
                <c:pt idx="13">
                  <c:v>0.08</c:v>
                </c:pt>
                <c:pt idx="15">
                  <c:v>-0.11685695572635843</c:v>
                </c:pt>
                <c:pt idx="16">
                  <c:v>-6.4074227803504968E-2</c:v>
                </c:pt>
                <c:pt idx="17">
                  <c:v>-3.4447310268043291E-2</c:v>
                </c:pt>
                <c:pt idx="18">
                  <c:v>-7.6589141486936192E-3</c:v>
                </c:pt>
                <c:pt idx="19">
                  <c:v>-5.1927161683124256E-3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79-4207-A427-2B51F4C2844A}"/>
            </c:ext>
          </c:extLst>
        </c:ser>
        <c:ser>
          <c:idx val="2"/>
          <c:order val="2"/>
          <c:tx>
            <c:strRef>
              <c:f>'График 21'!$A$5</c:f>
              <c:strCache>
                <c:ptCount val="1"/>
                <c:pt idx="0">
                  <c:v>ВДС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'График 21'!$B$2:$U$2</c:f>
              <c:strCache>
                <c:ptCount val="20"/>
                <c:pt idx="0">
                  <c:v>Строительство</c:v>
                </c:pt>
                <c:pt idx="1">
                  <c:v>Горнодоб.отрасль</c:v>
                </c:pt>
                <c:pt idx="2">
                  <c:v>Торговля</c:v>
                </c:pt>
                <c:pt idx="3">
                  <c:v>Транспорт</c:v>
                </c:pt>
                <c:pt idx="4">
                  <c:v>Здравоохранение</c:v>
                </c:pt>
                <c:pt idx="6">
                  <c:v>Информация и связь</c:v>
                </c:pt>
                <c:pt idx="7">
                  <c:v>Электроснабжение</c:v>
                </c:pt>
                <c:pt idx="8">
                  <c:v>Деят-ть адм.вспом.обсл.</c:v>
                </c:pt>
                <c:pt idx="9">
                  <c:v>Обраб.отрасль</c:v>
                </c:pt>
                <c:pt idx="10">
                  <c:v>Фин.страховая деят-ть</c:v>
                </c:pt>
                <c:pt idx="11">
                  <c:v>Операции с недв.имуществом</c:v>
                </c:pt>
                <c:pt idx="12">
                  <c:v>Проф.науч.техн.деят-ть</c:v>
                </c:pt>
                <c:pt idx="13">
                  <c:v>Сельское хозяйство</c:v>
                </c:pt>
                <c:pt idx="15">
                  <c:v>Прочие услуги</c:v>
                </c:pt>
                <c:pt idx="16">
                  <c:v>Услуги по прож.и питанию</c:v>
                </c:pt>
                <c:pt idx="17">
                  <c:v>Искусство, отдых</c:v>
                </c:pt>
                <c:pt idx="18">
                  <c:v>Водоснабжение</c:v>
                </c:pt>
                <c:pt idx="19">
                  <c:v>Всего по экономике</c:v>
                </c:pt>
              </c:strCache>
            </c:strRef>
          </c:cat>
          <c:val>
            <c:numRef>
              <c:f>'График 21'!$B$5:$U$5</c:f>
              <c:numCache>
                <c:formatCode>0.0%</c:formatCode>
                <c:ptCount val="20"/>
                <c:pt idx="0">
                  <c:v>0.17834548789371663</c:v>
                </c:pt>
                <c:pt idx="1">
                  <c:v>6.0646093920328513E-2</c:v>
                </c:pt>
                <c:pt idx="2">
                  <c:v>7.6432043706534655E-2</c:v>
                </c:pt>
                <c:pt idx="3">
                  <c:v>5.8976530366675821E-2</c:v>
                </c:pt>
                <c:pt idx="4">
                  <c:v>1.6378905828163787E-2</c:v>
                </c:pt>
                <c:pt idx="6">
                  <c:v>4.3315789743439262E-2</c:v>
                </c:pt>
                <c:pt idx="7">
                  <c:v>4.5765572285063207E-2</c:v>
                </c:pt>
                <c:pt idx="8">
                  <c:v>3.1365817972860956E-2</c:v>
                </c:pt>
                <c:pt idx="9">
                  <c:v>3.7962085863304337E-2</c:v>
                </c:pt>
                <c:pt idx="10">
                  <c:v>1.8368510041039329E-2</c:v>
                </c:pt>
                <c:pt idx="11">
                  <c:v>2.5280074356541192E-2</c:v>
                </c:pt>
                <c:pt idx="12">
                  <c:v>1.5291302645362596E-2</c:v>
                </c:pt>
                <c:pt idx="13">
                  <c:v>-7.5918162287736346E-2</c:v>
                </c:pt>
                <c:pt idx="15">
                  <c:v>4.3197611308631645E-2</c:v>
                </c:pt>
                <c:pt idx="16">
                  <c:v>3.2587803563917141E-2</c:v>
                </c:pt>
                <c:pt idx="17">
                  <c:v>1.3777431205104879E-2</c:v>
                </c:pt>
                <c:pt idx="18">
                  <c:v>3.485852390724074E-3</c:v>
                </c:pt>
                <c:pt idx="19">
                  <c:v>4.3001119989959286E-2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79-4207-A427-2B51F4C28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2716672"/>
        <c:axId val="222718592"/>
      </c:barChart>
      <c:lineChart>
        <c:grouping val="standard"/>
        <c:varyColors val="0"/>
        <c:ser>
          <c:idx val="0"/>
          <c:order val="0"/>
          <c:tx>
            <c:strRef>
              <c:f>'График 21'!$A$3</c:f>
              <c:strCache>
                <c:ptCount val="1"/>
                <c:pt idx="0">
                  <c:v>Производительность труда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'График 21'!$B$2:$U$2</c:f>
              <c:strCache>
                <c:ptCount val="20"/>
                <c:pt idx="0">
                  <c:v>Строительство</c:v>
                </c:pt>
                <c:pt idx="1">
                  <c:v>Горнодоб.отрасль</c:v>
                </c:pt>
                <c:pt idx="2">
                  <c:v>Торговля</c:v>
                </c:pt>
                <c:pt idx="3">
                  <c:v>Транспорт</c:v>
                </c:pt>
                <c:pt idx="4">
                  <c:v>Здравоохранение</c:v>
                </c:pt>
                <c:pt idx="6">
                  <c:v>Информация и связь</c:v>
                </c:pt>
                <c:pt idx="7">
                  <c:v>Электроснабжение</c:v>
                </c:pt>
                <c:pt idx="8">
                  <c:v>Деят-ть адм.вспом.обсл.</c:v>
                </c:pt>
                <c:pt idx="9">
                  <c:v>Обраб.отрасль</c:v>
                </c:pt>
                <c:pt idx="10">
                  <c:v>Фин.страховая деят-ть</c:v>
                </c:pt>
                <c:pt idx="11">
                  <c:v>Операции с недв.имуществом</c:v>
                </c:pt>
                <c:pt idx="12">
                  <c:v>Проф.науч.техн.деят-ть</c:v>
                </c:pt>
                <c:pt idx="13">
                  <c:v>Сельское хозяйство</c:v>
                </c:pt>
                <c:pt idx="15">
                  <c:v>Прочие услуги</c:v>
                </c:pt>
                <c:pt idx="16">
                  <c:v>Услуги по прож.и питанию</c:v>
                </c:pt>
                <c:pt idx="17">
                  <c:v>Искусство, отдых</c:v>
                </c:pt>
                <c:pt idx="18">
                  <c:v>Водоснабжение</c:v>
                </c:pt>
                <c:pt idx="19">
                  <c:v>Всего по экономике</c:v>
                </c:pt>
              </c:strCache>
            </c:strRef>
          </c:cat>
          <c:val>
            <c:numRef>
              <c:f>'График 21'!$B$3:$U$3</c:f>
              <c:numCache>
                <c:formatCode>0.0%</c:formatCode>
                <c:ptCount val="20"/>
                <c:pt idx="0">
                  <c:v>0.1623777575716053</c:v>
                </c:pt>
                <c:pt idx="1">
                  <c:v>5.771541262367999E-2</c:v>
                </c:pt>
                <c:pt idx="2">
                  <c:v>4.2208865458357982E-2</c:v>
                </c:pt>
                <c:pt idx="3">
                  <c:v>4.4272934587793619E-2</c:v>
                </c:pt>
                <c:pt idx="4">
                  <c:v>1.1134705114473724E-3</c:v>
                </c:pt>
                <c:pt idx="6">
                  <c:v>0.13579820909167137</c:v>
                </c:pt>
                <c:pt idx="7">
                  <c:v>5.5304031263462262E-2</c:v>
                </c:pt>
                <c:pt idx="8">
                  <c:v>4.0072298444558507E-2</c:v>
                </c:pt>
                <c:pt idx="9">
                  <c:v>3.8509866433152844E-2</c:v>
                </c:pt>
                <c:pt idx="10">
                  <c:v>3.0298932950889576E-2</c:v>
                </c:pt>
                <c:pt idx="11">
                  <c:v>2.6291045225282722E-2</c:v>
                </c:pt>
                <c:pt idx="12">
                  <c:v>2.3381280423748985E-2</c:v>
                </c:pt>
                <c:pt idx="13">
                  <c:v>4.0818377122636557E-3</c:v>
                </c:pt>
                <c:pt idx="15">
                  <c:v>-7.3659344417726799E-2</c:v>
                </c:pt>
                <c:pt idx="16">
                  <c:v>-3.1486424239587828E-2</c:v>
                </c:pt>
                <c:pt idx="17">
                  <c:v>-2.066987906293841E-2</c:v>
                </c:pt>
                <c:pt idx="18">
                  <c:v>-4.1730617579695461E-3</c:v>
                </c:pt>
                <c:pt idx="19">
                  <c:v>3.7808403821646859E-2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9-4207-A427-2B51F4C28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16672"/>
        <c:axId val="222718592"/>
      </c:lineChart>
      <c:catAx>
        <c:axId val="22271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718592"/>
        <c:crosses val="autoZero"/>
        <c:auto val="1"/>
        <c:lblAlgn val="ctr"/>
        <c:lblOffset val="100"/>
        <c:noMultiLvlLbl val="0"/>
      </c:catAx>
      <c:valAx>
        <c:axId val="222718592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71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22'!$C$2</c:f>
              <c:strCache>
                <c:ptCount val="1"/>
                <c:pt idx="0">
                  <c:v>сальдо бюджета в % к ВВП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'График 22'!$A$7:$B$15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22'!$C$7:$C$15</c:f>
              <c:numCache>
                <c:formatCode>0.0%</c:formatCode>
                <c:ptCount val="9"/>
                <c:pt idx="0">
                  <c:v>-7.3307973830032472E-3</c:v>
                </c:pt>
                <c:pt idx="1">
                  <c:v>-7.4310575300461073E-3</c:v>
                </c:pt>
                <c:pt idx="2">
                  <c:v>-3.8833457378247816E-3</c:v>
                </c:pt>
                <c:pt idx="3">
                  <c:v>-2.1520720640570472E-2</c:v>
                </c:pt>
                <c:pt idx="4">
                  <c:v>-1.8242136647667068E-2</c:v>
                </c:pt>
                <c:pt idx="5">
                  <c:v>-1.0152009782226977E-3</c:v>
                </c:pt>
                <c:pt idx="6">
                  <c:v>-3.4029907449058587E-2</c:v>
                </c:pt>
                <c:pt idx="7">
                  <c:v>-1.9848761717950483E-2</c:v>
                </c:pt>
                <c:pt idx="8">
                  <c:v>-2.1000000000000001E-2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'График 22'!$D$2</c:f>
              <c:strCache>
                <c:ptCount val="1"/>
                <c:pt idx="0">
                  <c:v>ненефтяное сальдо бюджета в % к ВВП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22'!$A$7:$B$15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'График 22'!$D$7:$D$15</c:f>
              <c:numCache>
                <c:formatCode>0.0%</c:formatCode>
                <c:ptCount val="9"/>
                <c:pt idx="0">
                  <c:v>-7.4748849542735515E-2</c:v>
                </c:pt>
                <c:pt idx="1">
                  <c:v>-5.6624139906605871E-2</c:v>
                </c:pt>
                <c:pt idx="2">
                  <c:v>-7.5994035710615845E-2</c:v>
                </c:pt>
                <c:pt idx="3">
                  <c:v>-2.5484002565839613E-2</c:v>
                </c:pt>
                <c:pt idx="4">
                  <c:v>-7.8177530922044061E-2</c:v>
                </c:pt>
                <c:pt idx="5">
                  <c:v>-7.1212574149206717E-2</c:v>
                </c:pt>
                <c:pt idx="6">
                  <c:v>-7.9980901190291095E-2</c:v>
                </c:pt>
                <c:pt idx="7">
                  <c:v>-4.0104478214530136E-2</c:v>
                </c:pt>
                <c:pt idx="8">
                  <c:v>-0.11900000000000001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2838784"/>
        <c:axId val="222840320"/>
      </c:barChart>
      <c:catAx>
        <c:axId val="22283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22840320"/>
        <c:crosses val="autoZero"/>
        <c:auto val="1"/>
        <c:lblAlgn val="ctr"/>
        <c:lblOffset val="100"/>
        <c:noMultiLvlLbl val="0"/>
      </c:catAx>
      <c:valAx>
        <c:axId val="2228403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222838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'График 23'!$B$2</c:f>
              <c:strCache>
                <c:ptCount val="1"/>
                <c:pt idx="0">
                  <c:v>доля за 1 кв 2019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23'!$A$3:$A$6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'График 23'!$B$3:$B$6</c:f>
              <c:numCache>
                <c:formatCode>0.0%</c:formatCode>
                <c:ptCount val="4"/>
                <c:pt idx="0">
                  <c:v>0.6254389718515313</c:v>
                </c:pt>
                <c:pt idx="1">
                  <c:v>1.3259820243812146E-2</c:v>
                </c:pt>
                <c:pt idx="2">
                  <c:v>9.8724010175165887E-4</c:v>
                </c:pt>
                <c:pt idx="3">
                  <c:v>0.36031396780290481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'График 23'!$C$2</c:f>
              <c:strCache>
                <c:ptCount val="1"/>
                <c:pt idx="0">
                  <c:v>доля за 1 кв 2020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23'!$A$3:$A$6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'График 23'!$C$3:$C$6</c:f>
              <c:numCache>
                <c:formatCode>0.0%</c:formatCode>
                <c:ptCount val="4"/>
                <c:pt idx="0">
                  <c:v>0.51081025442380712</c:v>
                </c:pt>
                <c:pt idx="1">
                  <c:v>1.0386528206579516E-2</c:v>
                </c:pt>
                <c:pt idx="2">
                  <c:v>2.766852315412489E-6</c:v>
                </c:pt>
                <c:pt idx="3">
                  <c:v>0.47880045051729803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3004858435248783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'График 2'!$D$42:$D$61</c:f>
              <c:numCache>
                <c:formatCode>General</c:formatCode>
                <c:ptCount val="20"/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'График 2'!$E$42:$E$61</c:f>
              <c:numCache>
                <c:formatCode>General</c:formatCode>
                <c:ptCount val="20"/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921728"/>
        <c:axId val="149769216"/>
      </c:areaChart>
      <c:barChart>
        <c:barDir val="col"/>
        <c:grouping val="clustered"/>
        <c:varyColors val="0"/>
        <c:ser>
          <c:idx val="0"/>
          <c:order val="0"/>
          <c:tx>
            <c:strRef>
              <c:f>'График 2'!$C$2</c:f>
              <c:strCache>
                <c:ptCount val="1"/>
                <c:pt idx="0">
                  <c:v>Вклад стран вне ОПЕК</c:v>
                </c:pt>
              </c:strCache>
            </c:strRef>
          </c:tx>
          <c:invertIfNegative val="0"/>
          <c:cat>
            <c:multiLvlStrRef>
              <c:f>'График 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2'!$C$3:$C$22</c:f>
              <c:numCache>
                <c:formatCode>0.00%</c:formatCode>
                <c:ptCount val="20"/>
                <c:pt idx="0">
                  <c:v>-1.1956200281159979E-3</c:v>
                </c:pt>
                <c:pt idx="1">
                  <c:v>7.7215197771313268E-3</c:v>
                </c:pt>
                <c:pt idx="2">
                  <c:v>1.0113704752396546E-2</c:v>
                </c:pt>
                <c:pt idx="3">
                  <c:v>9.4988285177163602E-3</c:v>
                </c:pt>
                <c:pt idx="4">
                  <c:v>1.7834090177144869E-2</c:v>
                </c:pt>
                <c:pt idx="5">
                  <c:v>2.7134190071957821E-2</c:v>
                </c:pt>
                <c:pt idx="6">
                  <c:v>3.6861232861490956E-2</c:v>
                </c:pt>
                <c:pt idx="7">
                  <c:v>3.73085819715641E-2</c:v>
                </c:pt>
                <c:pt idx="8">
                  <c:v>2.5496187512580645E-2</c:v>
                </c:pt>
                <c:pt idx="9">
                  <c:v>2.1838615717504426E-2</c:v>
                </c:pt>
                <c:pt idx="10">
                  <c:v>1.4715965816826099E-2</c:v>
                </c:pt>
                <c:pt idx="11">
                  <c:v>1.6643201057960303E-2</c:v>
                </c:pt>
                <c:pt idx="12">
                  <c:v>2.2146638518014645E-2</c:v>
                </c:pt>
                <c:pt idx="13">
                  <c:v>3.7467036986772002E-5</c:v>
                </c:pt>
                <c:pt idx="14">
                  <c:v>-1.0946764924465308E-2</c:v>
                </c:pt>
                <c:pt idx="15">
                  <c:v>-2.0862488888738817E-2</c:v>
                </c:pt>
                <c:pt idx="16">
                  <c:v>-2.3603818218802797E-2</c:v>
                </c:pt>
                <c:pt idx="17">
                  <c:v>3.9752162992213822E-3</c:v>
                </c:pt>
                <c:pt idx="18">
                  <c:v>1.3817260743036646E-2</c:v>
                </c:pt>
                <c:pt idx="19">
                  <c:v>1.4460162756268879E-2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'График 2'!$D$2</c:f>
              <c:strCache>
                <c:ptCount val="1"/>
                <c:pt idx="0">
                  <c:v>Вклад стран ОПЕК</c:v>
                </c:pt>
              </c:strCache>
            </c:strRef>
          </c:tx>
          <c:invertIfNegative val="0"/>
          <c:cat>
            <c:multiLvlStrRef>
              <c:f>'График 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2'!$D$3:$D$22</c:f>
              <c:numCache>
                <c:formatCode>0.00%</c:formatCode>
                <c:ptCount val="20"/>
                <c:pt idx="0">
                  <c:v>-1.4382064197432649E-3</c:v>
                </c:pt>
                <c:pt idx="1">
                  <c:v>-5.7475722543682184E-4</c:v>
                </c:pt>
                <c:pt idx="2">
                  <c:v>2.9048319174550625E-3</c:v>
                </c:pt>
                <c:pt idx="3">
                  <c:v>-6.000218317791072E-3</c:v>
                </c:pt>
                <c:pt idx="4">
                  <c:v>5.200568191602895E-3</c:v>
                </c:pt>
                <c:pt idx="5">
                  <c:v>-1.1748162058027784E-3</c:v>
                </c:pt>
                <c:pt idx="6">
                  <c:v>-5.536806263207775E-3</c:v>
                </c:pt>
                <c:pt idx="7">
                  <c:v>-2.5056652017306389E-3</c:v>
                </c:pt>
                <c:pt idx="8">
                  <c:v>-1.7402206953554277E-2</c:v>
                </c:pt>
                <c:pt idx="9">
                  <c:v>-1.8973266701608878E-2</c:v>
                </c:pt>
                <c:pt idx="10">
                  <c:v>-2.9603702373222265E-2</c:v>
                </c:pt>
                <c:pt idx="11">
                  <c:v>-2.4722257338407144E-2</c:v>
                </c:pt>
                <c:pt idx="12">
                  <c:v>-1.9523592435045412E-2</c:v>
                </c:pt>
                <c:pt idx="13">
                  <c:v>-5.5030776308209817E-3</c:v>
                </c:pt>
                <c:pt idx="14">
                  <c:v>-9.8784317237674349E-4</c:v>
                </c:pt>
                <c:pt idx="15">
                  <c:v>-1.7728385273218033E-5</c:v>
                </c:pt>
                <c:pt idx="16">
                  <c:v>1.2332138136425584E-2</c:v>
                </c:pt>
                <c:pt idx="17">
                  <c:v>3.3918644426307611E-3</c:v>
                </c:pt>
                <c:pt idx="18">
                  <c:v>7.7212038777437451E-3</c:v>
                </c:pt>
                <c:pt idx="19">
                  <c:v>2.5194455932341449E-3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148921728"/>
        <c:axId val="149769216"/>
      </c:barChart>
      <c:lineChart>
        <c:grouping val="standard"/>
        <c:varyColors val="0"/>
        <c:ser>
          <c:idx val="2"/>
          <c:order val="2"/>
          <c:tx>
            <c:strRef>
              <c:f>'График 2'!$E$2</c:f>
              <c:strCache>
                <c:ptCount val="1"/>
                <c:pt idx="0">
                  <c:v>Темп роста производства нефти в мире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2'!$E$3:$E$22</c:f>
              <c:numCache>
                <c:formatCode>0.00%</c:formatCode>
                <c:ptCount val="20"/>
                <c:pt idx="0">
                  <c:v>-2.6338264478592628E-3</c:v>
                </c:pt>
                <c:pt idx="1">
                  <c:v>7.1467625516945053E-3</c:v>
                </c:pt>
                <c:pt idx="2">
                  <c:v>1.3018536669851609E-2</c:v>
                </c:pt>
                <c:pt idx="3">
                  <c:v>3.4986101999252882E-3</c:v>
                </c:pt>
                <c:pt idx="4">
                  <c:v>2.3034658368747764E-2</c:v>
                </c:pt>
                <c:pt idx="5">
                  <c:v>2.5959373866155041E-2</c:v>
                </c:pt>
                <c:pt idx="6">
                  <c:v>3.1324426598283182E-2</c:v>
                </c:pt>
                <c:pt idx="7">
                  <c:v>3.4802916769833464E-2</c:v>
                </c:pt>
                <c:pt idx="8">
                  <c:v>8.0939805590263675E-3</c:v>
                </c:pt>
                <c:pt idx="9">
                  <c:v>2.8653490158955484E-3</c:v>
                </c:pt>
                <c:pt idx="10">
                  <c:v>-1.4887736556396166E-2</c:v>
                </c:pt>
                <c:pt idx="11">
                  <c:v>-8.0790562804468405E-3</c:v>
                </c:pt>
                <c:pt idx="12">
                  <c:v>2.6230460829692326E-3</c:v>
                </c:pt>
                <c:pt idx="13">
                  <c:v>-5.4656105938342093E-3</c:v>
                </c:pt>
                <c:pt idx="14">
                  <c:v>-1.1934608096842051E-2</c:v>
                </c:pt>
                <c:pt idx="15">
                  <c:v>-2.0880217274012035E-2</c:v>
                </c:pt>
                <c:pt idx="16">
                  <c:v>-1.1271680082377214E-2</c:v>
                </c:pt>
                <c:pt idx="17">
                  <c:v>7.3670807418521438E-3</c:v>
                </c:pt>
                <c:pt idx="18">
                  <c:v>2.1538464620780393E-2</c:v>
                </c:pt>
                <c:pt idx="19">
                  <c:v>1.6979608349503024E-2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21728"/>
        <c:axId val="149769216"/>
      </c:lineChart>
      <c:catAx>
        <c:axId val="14892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49769216"/>
        <c:crosses val="autoZero"/>
        <c:auto val="1"/>
        <c:lblAlgn val="ctr"/>
        <c:lblOffset val="100"/>
        <c:noMultiLvlLbl val="0"/>
      </c:catAx>
      <c:valAx>
        <c:axId val="149769216"/>
        <c:scaling>
          <c:orientation val="minMax"/>
          <c:max val="4.0000000000000008E-2"/>
          <c:min val="-4.0000000000000008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4892172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034781547227815"/>
          <c:w val="0.85425352112676067"/>
          <c:h val="0.1928655392000635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25'!$B$2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'График 25'!$A$185:$A$383</c:f>
              <c:numCache>
                <c:formatCode>m/d/yyyy</c:formatCode>
                <c:ptCount val="199"/>
                <c:pt idx="0">
                  <c:v>43647.25</c:v>
                </c:pt>
                <c:pt idx="1">
                  <c:v>43648.25</c:v>
                </c:pt>
                <c:pt idx="2">
                  <c:v>43649.25</c:v>
                </c:pt>
                <c:pt idx="3">
                  <c:v>43650.25</c:v>
                </c:pt>
                <c:pt idx="4">
                  <c:v>43654.25</c:v>
                </c:pt>
                <c:pt idx="5">
                  <c:v>43655.25</c:v>
                </c:pt>
                <c:pt idx="6">
                  <c:v>43656.25</c:v>
                </c:pt>
                <c:pt idx="7">
                  <c:v>43657.25</c:v>
                </c:pt>
                <c:pt idx="8">
                  <c:v>43660.25</c:v>
                </c:pt>
                <c:pt idx="9">
                  <c:v>43661.25</c:v>
                </c:pt>
                <c:pt idx="10">
                  <c:v>43662.25</c:v>
                </c:pt>
                <c:pt idx="11">
                  <c:v>43663.25</c:v>
                </c:pt>
                <c:pt idx="12">
                  <c:v>43664.25</c:v>
                </c:pt>
                <c:pt idx="13">
                  <c:v>43667.25</c:v>
                </c:pt>
                <c:pt idx="14">
                  <c:v>43668.25</c:v>
                </c:pt>
                <c:pt idx="15">
                  <c:v>43669.25</c:v>
                </c:pt>
                <c:pt idx="16">
                  <c:v>43670.25</c:v>
                </c:pt>
                <c:pt idx="17">
                  <c:v>43671.25</c:v>
                </c:pt>
                <c:pt idx="18">
                  <c:v>43674.25</c:v>
                </c:pt>
                <c:pt idx="19">
                  <c:v>43675.25</c:v>
                </c:pt>
                <c:pt idx="20">
                  <c:v>43676.25</c:v>
                </c:pt>
                <c:pt idx="21">
                  <c:v>43677.25</c:v>
                </c:pt>
                <c:pt idx="22">
                  <c:v>43678.25</c:v>
                </c:pt>
                <c:pt idx="23">
                  <c:v>43681.25</c:v>
                </c:pt>
                <c:pt idx="24">
                  <c:v>43682.25</c:v>
                </c:pt>
                <c:pt idx="25">
                  <c:v>43683.25</c:v>
                </c:pt>
                <c:pt idx="26">
                  <c:v>43684.25</c:v>
                </c:pt>
                <c:pt idx="27">
                  <c:v>43685.25</c:v>
                </c:pt>
                <c:pt idx="28">
                  <c:v>43688.25</c:v>
                </c:pt>
                <c:pt idx="29">
                  <c:v>43689.25</c:v>
                </c:pt>
                <c:pt idx="30">
                  <c:v>43690.25</c:v>
                </c:pt>
                <c:pt idx="31">
                  <c:v>43691</c:v>
                </c:pt>
                <c:pt idx="32">
                  <c:v>43692</c:v>
                </c:pt>
                <c:pt idx="33">
                  <c:v>43693</c:v>
                </c:pt>
                <c:pt idx="34">
                  <c:v>43696</c:v>
                </c:pt>
                <c:pt idx="35">
                  <c:v>43697</c:v>
                </c:pt>
                <c:pt idx="36">
                  <c:v>43698</c:v>
                </c:pt>
                <c:pt idx="37">
                  <c:v>43699</c:v>
                </c:pt>
                <c:pt idx="38">
                  <c:v>43700</c:v>
                </c:pt>
                <c:pt idx="39">
                  <c:v>43703</c:v>
                </c:pt>
                <c:pt idx="40">
                  <c:v>43704</c:v>
                </c:pt>
                <c:pt idx="41">
                  <c:v>43705</c:v>
                </c:pt>
                <c:pt idx="42">
                  <c:v>43706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43726</c:v>
                </c:pt>
                <c:pt idx="56">
                  <c:v>43727</c:v>
                </c:pt>
                <c:pt idx="57">
                  <c:v>43728</c:v>
                </c:pt>
                <c:pt idx="58">
                  <c:v>43731</c:v>
                </c:pt>
                <c:pt idx="59">
                  <c:v>43732</c:v>
                </c:pt>
                <c:pt idx="60">
                  <c:v>43733</c:v>
                </c:pt>
                <c:pt idx="61">
                  <c:v>43734</c:v>
                </c:pt>
                <c:pt idx="62">
                  <c:v>43735</c:v>
                </c:pt>
                <c:pt idx="63">
                  <c:v>43738</c:v>
                </c:pt>
                <c:pt idx="64">
                  <c:v>43739</c:v>
                </c:pt>
                <c:pt idx="65">
                  <c:v>43740</c:v>
                </c:pt>
                <c:pt idx="66">
                  <c:v>43741</c:v>
                </c:pt>
                <c:pt idx="67">
                  <c:v>43742</c:v>
                </c:pt>
                <c:pt idx="68">
                  <c:v>43745</c:v>
                </c:pt>
                <c:pt idx="69">
                  <c:v>43746</c:v>
                </c:pt>
                <c:pt idx="70">
                  <c:v>43747</c:v>
                </c:pt>
                <c:pt idx="71">
                  <c:v>43748</c:v>
                </c:pt>
                <c:pt idx="72">
                  <c:v>43749</c:v>
                </c:pt>
                <c:pt idx="73">
                  <c:v>43752</c:v>
                </c:pt>
                <c:pt idx="74">
                  <c:v>43753</c:v>
                </c:pt>
                <c:pt idx="75">
                  <c:v>43754</c:v>
                </c:pt>
                <c:pt idx="76">
                  <c:v>43755</c:v>
                </c:pt>
                <c:pt idx="77">
                  <c:v>43756</c:v>
                </c:pt>
                <c:pt idx="78">
                  <c:v>43759</c:v>
                </c:pt>
                <c:pt idx="79">
                  <c:v>43760</c:v>
                </c:pt>
                <c:pt idx="80">
                  <c:v>43761</c:v>
                </c:pt>
                <c:pt idx="81">
                  <c:v>43762</c:v>
                </c:pt>
                <c:pt idx="82">
                  <c:v>43763</c:v>
                </c:pt>
                <c:pt idx="83">
                  <c:v>43766</c:v>
                </c:pt>
                <c:pt idx="84">
                  <c:v>43767</c:v>
                </c:pt>
                <c:pt idx="85">
                  <c:v>43768</c:v>
                </c:pt>
                <c:pt idx="86">
                  <c:v>43769</c:v>
                </c:pt>
                <c:pt idx="87">
                  <c:v>43770</c:v>
                </c:pt>
                <c:pt idx="88">
                  <c:v>43773</c:v>
                </c:pt>
                <c:pt idx="89">
                  <c:v>43774</c:v>
                </c:pt>
                <c:pt idx="90">
                  <c:v>43775</c:v>
                </c:pt>
                <c:pt idx="91">
                  <c:v>43776</c:v>
                </c:pt>
                <c:pt idx="92">
                  <c:v>43777</c:v>
                </c:pt>
                <c:pt idx="93">
                  <c:v>43780</c:v>
                </c:pt>
                <c:pt idx="94">
                  <c:v>43781</c:v>
                </c:pt>
                <c:pt idx="95">
                  <c:v>43782</c:v>
                </c:pt>
                <c:pt idx="96">
                  <c:v>43783</c:v>
                </c:pt>
                <c:pt idx="97">
                  <c:v>43784</c:v>
                </c:pt>
                <c:pt idx="98">
                  <c:v>43787</c:v>
                </c:pt>
                <c:pt idx="99">
                  <c:v>43788</c:v>
                </c:pt>
                <c:pt idx="100">
                  <c:v>43789</c:v>
                </c:pt>
                <c:pt idx="101">
                  <c:v>43790</c:v>
                </c:pt>
                <c:pt idx="102">
                  <c:v>43791</c:v>
                </c:pt>
                <c:pt idx="103">
                  <c:v>43794</c:v>
                </c:pt>
                <c:pt idx="104">
                  <c:v>43795</c:v>
                </c:pt>
                <c:pt idx="105">
                  <c:v>43796</c:v>
                </c:pt>
                <c:pt idx="106">
                  <c:v>43797</c:v>
                </c:pt>
                <c:pt idx="107">
                  <c:v>43798</c:v>
                </c:pt>
                <c:pt idx="108">
                  <c:v>43802</c:v>
                </c:pt>
                <c:pt idx="109">
                  <c:v>43803</c:v>
                </c:pt>
                <c:pt idx="110">
                  <c:v>43804</c:v>
                </c:pt>
                <c:pt idx="111">
                  <c:v>43805</c:v>
                </c:pt>
                <c:pt idx="112">
                  <c:v>43808</c:v>
                </c:pt>
                <c:pt idx="113">
                  <c:v>43809</c:v>
                </c:pt>
                <c:pt idx="114">
                  <c:v>43810</c:v>
                </c:pt>
                <c:pt idx="115">
                  <c:v>43811</c:v>
                </c:pt>
                <c:pt idx="116">
                  <c:v>43812</c:v>
                </c:pt>
                <c:pt idx="117">
                  <c:v>43817</c:v>
                </c:pt>
                <c:pt idx="118">
                  <c:v>43818</c:v>
                </c:pt>
                <c:pt idx="119">
                  <c:v>43819</c:v>
                </c:pt>
                <c:pt idx="120">
                  <c:v>43822</c:v>
                </c:pt>
                <c:pt idx="121">
                  <c:v>43823</c:v>
                </c:pt>
                <c:pt idx="122">
                  <c:v>43824</c:v>
                </c:pt>
                <c:pt idx="123">
                  <c:v>43825</c:v>
                </c:pt>
                <c:pt idx="124">
                  <c:v>43826</c:v>
                </c:pt>
                <c:pt idx="125">
                  <c:v>43829</c:v>
                </c:pt>
                <c:pt idx="126">
                  <c:v>43830</c:v>
                </c:pt>
                <c:pt idx="127">
                  <c:v>43835</c:v>
                </c:pt>
                <c:pt idx="128">
                  <c:v>43836</c:v>
                </c:pt>
                <c:pt idx="129">
                  <c:v>43838</c:v>
                </c:pt>
                <c:pt idx="130">
                  <c:v>43839</c:v>
                </c:pt>
                <c:pt idx="131">
                  <c:v>43840</c:v>
                </c:pt>
                <c:pt idx="132">
                  <c:v>43843</c:v>
                </c:pt>
                <c:pt idx="133">
                  <c:v>43844</c:v>
                </c:pt>
                <c:pt idx="134">
                  <c:v>43845</c:v>
                </c:pt>
                <c:pt idx="135">
                  <c:v>43846</c:v>
                </c:pt>
                <c:pt idx="136">
                  <c:v>43847</c:v>
                </c:pt>
                <c:pt idx="137">
                  <c:v>43850</c:v>
                </c:pt>
                <c:pt idx="138">
                  <c:v>43851</c:v>
                </c:pt>
                <c:pt idx="139">
                  <c:v>43852</c:v>
                </c:pt>
                <c:pt idx="140">
                  <c:v>43853</c:v>
                </c:pt>
                <c:pt idx="141">
                  <c:v>43854</c:v>
                </c:pt>
                <c:pt idx="142">
                  <c:v>43857</c:v>
                </c:pt>
                <c:pt idx="143">
                  <c:v>43858</c:v>
                </c:pt>
                <c:pt idx="144">
                  <c:v>43859</c:v>
                </c:pt>
                <c:pt idx="145">
                  <c:v>43860</c:v>
                </c:pt>
                <c:pt idx="146">
                  <c:v>43861</c:v>
                </c:pt>
                <c:pt idx="147">
                  <c:v>43864</c:v>
                </c:pt>
                <c:pt idx="148">
                  <c:v>43865</c:v>
                </c:pt>
                <c:pt idx="149">
                  <c:v>43866</c:v>
                </c:pt>
                <c:pt idx="150">
                  <c:v>43867</c:v>
                </c:pt>
                <c:pt idx="151">
                  <c:v>43868</c:v>
                </c:pt>
                <c:pt idx="152">
                  <c:v>43871</c:v>
                </c:pt>
                <c:pt idx="153">
                  <c:v>43872</c:v>
                </c:pt>
                <c:pt idx="154">
                  <c:v>43873</c:v>
                </c:pt>
                <c:pt idx="155">
                  <c:v>43874</c:v>
                </c:pt>
                <c:pt idx="156">
                  <c:v>43875</c:v>
                </c:pt>
                <c:pt idx="157">
                  <c:v>43878</c:v>
                </c:pt>
                <c:pt idx="158">
                  <c:v>43879</c:v>
                </c:pt>
                <c:pt idx="159">
                  <c:v>43880</c:v>
                </c:pt>
                <c:pt idx="160">
                  <c:v>43881</c:v>
                </c:pt>
                <c:pt idx="161">
                  <c:v>43882</c:v>
                </c:pt>
                <c:pt idx="162">
                  <c:v>43885</c:v>
                </c:pt>
                <c:pt idx="163">
                  <c:v>43886</c:v>
                </c:pt>
                <c:pt idx="164">
                  <c:v>43887</c:v>
                </c:pt>
                <c:pt idx="165">
                  <c:v>43888</c:v>
                </c:pt>
                <c:pt idx="166">
                  <c:v>43889</c:v>
                </c:pt>
                <c:pt idx="167">
                  <c:v>43892</c:v>
                </c:pt>
                <c:pt idx="168">
                  <c:v>43893</c:v>
                </c:pt>
                <c:pt idx="169">
                  <c:v>43894</c:v>
                </c:pt>
                <c:pt idx="170">
                  <c:v>43895</c:v>
                </c:pt>
                <c:pt idx="171">
                  <c:v>43896</c:v>
                </c:pt>
                <c:pt idx="172">
                  <c:v>43900</c:v>
                </c:pt>
                <c:pt idx="173">
                  <c:v>43901</c:v>
                </c:pt>
                <c:pt idx="174">
                  <c:v>43902</c:v>
                </c:pt>
                <c:pt idx="175">
                  <c:v>43903</c:v>
                </c:pt>
                <c:pt idx="176">
                  <c:v>43906</c:v>
                </c:pt>
                <c:pt idx="177">
                  <c:v>43907</c:v>
                </c:pt>
                <c:pt idx="178">
                  <c:v>43908</c:v>
                </c:pt>
                <c:pt idx="179">
                  <c:v>43909</c:v>
                </c:pt>
                <c:pt idx="180">
                  <c:v>43910</c:v>
                </c:pt>
                <c:pt idx="181">
                  <c:v>43916</c:v>
                </c:pt>
                <c:pt idx="182">
                  <c:v>43917</c:v>
                </c:pt>
                <c:pt idx="183">
                  <c:v>43920</c:v>
                </c:pt>
                <c:pt idx="184">
                  <c:v>43921</c:v>
                </c:pt>
                <c:pt idx="185">
                  <c:v>43922</c:v>
                </c:pt>
                <c:pt idx="186">
                  <c:v>43923</c:v>
                </c:pt>
                <c:pt idx="187">
                  <c:v>43924</c:v>
                </c:pt>
                <c:pt idx="188">
                  <c:v>43927</c:v>
                </c:pt>
                <c:pt idx="189">
                  <c:v>43928</c:v>
                </c:pt>
                <c:pt idx="190">
                  <c:v>43929</c:v>
                </c:pt>
                <c:pt idx="191">
                  <c:v>43930</c:v>
                </c:pt>
                <c:pt idx="192">
                  <c:v>43931</c:v>
                </c:pt>
                <c:pt idx="193">
                  <c:v>43934</c:v>
                </c:pt>
                <c:pt idx="194">
                  <c:v>43935</c:v>
                </c:pt>
                <c:pt idx="195">
                  <c:v>43936</c:v>
                </c:pt>
                <c:pt idx="196">
                  <c:v>43937</c:v>
                </c:pt>
                <c:pt idx="197">
                  <c:v>43938</c:v>
                </c:pt>
                <c:pt idx="198">
                  <c:v>43941</c:v>
                </c:pt>
              </c:numCache>
            </c:numRef>
          </c:cat>
          <c:val>
            <c:numRef>
              <c:f>'График 25'!$B$185:$B$383</c:f>
              <c:numCache>
                <c:formatCode>#,##0.00</c:formatCode>
                <c:ptCount val="199"/>
                <c:pt idx="0">
                  <c:v>8.3732839999999999</c:v>
                </c:pt>
                <c:pt idx="1">
                  <c:v>8.2446420000000007</c:v>
                </c:pt>
                <c:pt idx="2">
                  <c:v>8.1092340000000007</c:v>
                </c:pt>
                <c:pt idx="3">
                  <c:v>8.1979100000000003</c:v>
                </c:pt>
                <c:pt idx="4">
                  <c:v>8.1349110000000007</c:v>
                </c:pt>
                <c:pt idx="5">
                  <c:v>8.1477570000000004</c:v>
                </c:pt>
                <c:pt idx="6">
                  <c:v>8.0464330000000004</c:v>
                </c:pt>
                <c:pt idx="7">
                  <c:v>8.0625599999999995</c:v>
                </c:pt>
                <c:pt idx="8">
                  <c:v>8.075431</c:v>
                </c:pt>
                <c:pt idx="9">
                  <c:v>8.144012</c:v>
                </c:pt>
                <c:pt idx="10">
                  <c:v>8.0502590000000005</c:v>
                </c:pt>
                <c:pt idx="11">
                  <c:v>8.0272659999999991</c:v>
                </c:pt>
                <c:pt idx="12">
                  <c:v>8.0398650000000007</c:v>
                </c:pt>
                <c:pt idx="13">
                  <c:v>8.0165839999999999</c:v>
                </c:pt>
                <c:pt idx="14">
                  <c:v>8.0084470000000003</c:v>
                </c:pt>
                <c:pt idx="15">
                  <c:v>8.0277580000000004</c:v>
                </c:pt>
                <c:pt idx="16">
                  <c:v>8.0403210000000005</c:v>
                </c:pt>
                <c:pt idx="17">
                  <c:v>8.0699500000000004</c:v>
                </c:pt>
                <c:pt idx="18">
                  <c:v>8.1061940000000003</c:v>
                </c:pt>
                <c:pt idx="19">
                  <c:v>8.1455500000000001</c:v>
                </c:pt>
                <c:pt idx="20">
                  <c:v>8.2665290000000002</c:v>
                </c:pt>
                <c:pt idx="21">
                  <c:v>8.2694930000000006</c:v>
                </c:pt>
                <c:pt idx="22">
                  <c:v>8.0386600000000001</c:v>
                </c:pt>
                <c:pt idx="23">
                  <c:v>8.0138770000000008</c:v>
                </c:pt>
                <c:pt idx="24">
                  <c:v>8.0928760000000004</c:v>
                </c:pt>
                <c:pt idx="25">
                  <c:v>8.1169440000000002</c:v>
                </c:pt>
                <c:pt idx="26">
                  <c:v>8.2549639999999993</c:v>
                </c:pt>
                <c:pt idx="27">
                  <c:v>8.6119299999999992</c:v>
                </c:pt>
                <c:pt idx="28">
                  <c:v>8.9664000000000001</c:v>
                </c:pt>
                <c:pt idx="29">
                  <c:v>8.2877580000000002</c:v>
                </c:pt>
                <c:pt idx="30">
                  <c:v>8.0986390000000004</c:v>
                </c:pt>
                <c:pt idx="31">
                  <c:v>8.1685169999999996</c:v>
                </c:pt>
                <c:pt idx="32">
                  <c:v>8.3042069999999999</c:v>
                </c:pt>
                <c:pt idx="33">
                  <c:v>8.2534369999999999</c:v>
                </c:pt>
                <c:pt idx="34">
                  <c:v>8.2663499999999992</c:v>
                </c:pt>
                <c:pt idx="35">
                  <c:v>8.3723080000000003</c:v>
                </c:pt>
                <c:pt idx="36">
                  <c:v>8.20444</c:v>
                </c:pt>
                <c:pt idx="37">
                  <c:v>8.7834230000000009</c:v>
                </c:pt>
                <c:pt idx="38">
                  <c:v>9.6890490000000007</c:v>
                </c:pt>
                <c:pt idx="39">
                  <c:v>9.6701420000000002</c:v>
                </c:pt>
                <c:pt idx="40">
                  <c:v>9.8802839999999996</c:v>
                </c:pt>
                <c:pt idx="41">
                  <c:v>9.5765960000000003</c:v>
                </c:pt>
                <c:pt idx="42">
                  <c:v>9.6572899999999997</c:v>
                </c:pt>
                <c:pt idx="43">
                  <c:v>9.0815610000000007</c:v>
                </c:pt>
                <c:pt idx="44">
                  <c:v>8.4537110000000002</c:v>
                </c:pt>
                <c:pt idx="45">
                  <c:v>8.0658799999999999</c:v>
                </c:pt>
                <c:pt idx="46">
                  <c:v>8.0718250000000005</c:v>
                </c:pt>
                <c:pt idx="47">
                  <c:v>8.1019559999999995</c:v>
                </c:pt>
                <c:pt idx="48">
                  <c:v>8.17577</c:v>
                </c:pt>
                <c:pt idx="49">
                  <c:v>8.4105030000000003</c:v>
                </c:pt>
                <c:pt idx="50">
                  <c:v>8.5192890000000006</c:v>
                </c:pt>
                <c:pt idx="51">
                  <c:v>8.9911930000000009</c:v>
                </c:pt>
                <c:pt idx="52">
                  <c:v>9.3915419999999994</c:v>
                </c:pt>
                <c:pt idx="53">
                  <c:v>8.5602540000000005</c:v>
                </c:pt>
                <c:pt idx="54">
                  <c:v>8.5834379999999992</c:v>
                </c:pt>
                <c:pt idx="55">
                  <c:v>8.4135430000000007</c:v>
                </c:pt>
                <c:pt idx="56">
                  <c:v>8.5721450000000008</c:v>
                </c:pt>
                <c:pt idx="57">
                  <c:v>9.6461000000000006</c:v>
                </c:pt>
                <c:pt idx="58">
                  <c:v>10.063081</c:v>
                </c:pt>
                <c:pt idx="59">
                  <c:v>10.109479</c:v>
                </c:pt>
                <c:pt idx="60">
                  <c:v>10.001339</c:v>
                </c:pt>
                <c:pt idx="61">
                  <c:v>9.1959040000000005</c:v>
                </c:pt>
                <c:pt idx="62">
                  <c:v>8.4866799999999998</c:v>
                </c:pt>
                <c:pt idx="63">
                  <c:v>8.759169</c:v>
                </c:pt>
                <c:pt idx="64">
                  <c:v>8.4441129999999998</c:v>
                </c:pt>
                <c:pt idx="65">
                  <c:v>8.4553239999999992</c:v>
                </c:pt>
                <c:pt idx="66">
                  <c:v>8.3993839999999995</c:v>
                </c:pt>
                <c:pt idx="67">
                  <c:v>8.4128930000000004</c:v>
                </c:pt>
                <c:pt idx="68">
                  <c:v>8.4139839999999992</c:v>
                </c:pt>
                <c:pt idx="69">
                  <c:v>8.3681509999999992</c:v>
                </c:pt>
                <c:pt idx="70">
                  <c:v>8.3505020000000005</c:v>
                </c:pt>
                <c:pt idx="71">
                  <c:v>8.3676689999999994</c:v>
                </c:pt>
                <c:pt idx="72">
                  <c:v>8.3670960000000001</c:v>
                </c:pt>
                <c:pt idx="73">
                  <c:v>8.3907900000000009</c:v>
                </c:pt>
                <c:pt idx="74">
                  <c:v>8.3709500000000006</c:v>
                </c:pt>
                <c:pt idx="75">
                  <c:v>8.3375920000000008</c:v>
                </c:pt>
                <c:pt idx="76">
                  <c:v>8.3765420000000006</c:v>
                </c:pt>
                <c:pt idx="77">
                  <c:v>8.4157679999999999</c:v>
                </c:pt>
                <c:pt idx="78">
                  <c:v>8.4715629999999997</c:v>
                </c:pt>
                <c:pt idx="79">
                  <c:v>8.6833320000000001</c:v>
                </c:pt>
                <c:pt idx="80">
                  <c:v>8.7797579999999993</c:v>
                </c:pt>
                <c:pt idx="81">
                  <c:v>8.7142350000000004</c:v>
                </c:pt>
                <c:pt idx="82">
                  <c:v>8.9882849999999994</c:v>
                </c:pt>
                <c:pt idx="83">
                  <c:v>8.6282379999999996</c:v>
                </c:pt>
                <c:pt idx="84">
                  <c:v>8.5534920000000003</c:v>
                </c:pt>
                <c:pt idx="85">
                  <c:v>8.5401950000000006</c:v>
                </c:pt>
                <c:pt idx="86">
                  <c:v>8.5700540000000007</c:v>
                </c:pt>
                <c:pt idx="87">
                  <c:v>8.33</c:v>
                </c:pt>
                <c:pt idx="88">
                  <c:v>8.31</c:v>
                </c:pt>
                <c:pt idx="89">
                  <c:v>8.42</c:v>
                </c:pt>
                <c:pt idx="90">
                  <c:v>8.52</c:v>
                </c:pt>
                <c:pt idx="91">
                  <c:v>8.49</c:v>
                </c:pt>
                <c:pt idx="92">
                  <c:v>8.4499999999999993</c:v>
                </c:pt>
                <c:pt idx="93">
                  <c:v>8.42</c:v>
                </c:pt>
                <c:pt idx="94">
                  <c:v>8.36</c:v>
                </c:pt>
                <c:pt idx="95">
                  <c:v>8.36</c:v>
                </c:pt>
                <c:pt idx="96">
                  <c:v>8.36</c:v>
                </c:pt>
                <c:pt idx="97">
                  <c:v>8.3000000000000007</c:v>
                </c:pt>
                <c:pt idx="98">
                  <c:v>8.31</c:v>
                </c:pt>
                <c:pt idx="99">
                  <c:v>8.33</c:v>
                </c:pt>
                <c:pt idx="100">
                  <c:v>8.4700000000000006</c:v>
                </c:pt>
                <c:pt idx="101">
                  <c:v>9.32</c:v>
                </c:pt>
                <c:pt idx="102">
                  <c:v>10.06</c:v>
                </c:pt>
                <c:pt idx="103">
                  <c:v>10.23</c:v>
                </c:pt>
                <c:pt idx="104">
                  <c:v>10.210000000000001</c:v>
                </c:pt>
                <c:pt idx="105">
                  <c:v>10.19</c:v>
                </c:pt>
                <c:pt idx="106">
                  <c:v>10.23</c:v>
                </c:pt>
                <c:pt idx="107">
                  <c:v>10.17</c:v>
                </c:pt>
                <c:pt idx="108">
                  <c:v>9.9600000000000009</c:v>
                </c:pt>
                <c:pt idx="109">
                  <c:v>9.4</c:v>
                </c:pt>
                <c:pt idx="110">
                  <c:v>9.57</c:v>
                </c:pt>
                <c:pt idx="111">
                  <c:v>9.0500000000000007</c:v>
                </c:pt>
                <c:pt idx="112">
                  <c:v>8.65</c:v>
                </c:pt>
                <c:pt idx="113">
                  <c:v>8.43</c:v>
                </c:pt>
                <c:pt idx="114">
                  <c:v>8.31</c:v>
                </c:pt>
                <c:pt idx="115">
                  <c:v>8.3800000000000008</c:v>
                </c:pt>
                <c:pt idx="116">
                  <c:v>8.5500000000000007</c:v>
                </c:pt>
                <c:pt idx="117">
                  <c:v>8.6199999999999992</c:v>
                </c:pt>
                <c:pt idx="118">
                  <c:v>8.42</c:v>
                </c:pt>
                <c:pt idx="119">
                  <c:v>8.4</c:v>
                </c:pt>
                <c:pt idx="120">
                  <c:v>8.36</c:v>
                </c:pt>
                <c:pt idx="121">
                  <c:v>8.39</c:v>
                </c:pt>
                <c:pt idx="122">
                  <c:v>8.84</c:v>
                </c:pt>
                <c:pt idx="123">
                  <c:v>9.7799999999999994</c:v>
                </c:pt>
                <c:pt idx="124">
                  <c:v>8.86</c:v>
                </c:pt>
                <c:pt idx="125">
                  <c:v>8.9499999999999993</c:v>
                </c:pt>
                <c:pt idx="126">
                  <c:v>10.050000000000001</c:v>
                </c:pt>
                <c:pt idx="127">
                  <c:v>8.73</c:v>
                </c:pt>
                <c:pt idx="128">
                  <c:v>8.3800000000000008</c:v>
                </c:pt>
                <c:pt idx="129">
                  <c:v>8.3800000000000008</c:v>
                </c:pt>
                <c:pt idx="130">
                  <c:v>8.33</c:v>
                </c:pt>
                <c:pt idx="131">
                  <c:v>8.44</c:v>
                </c:pt>
                <c:pt idx="132">
                  <c:v>8.44</c:v>
                </c:pt>
                <c:pt idx="133">
                  <c:v>8.43</c:v>
                </c:pt>
                <c:pt idx="134">
                  <c:v>8.4499999999999993</c:v>
                </c:pt>
                <c:pt idx="135">
                  <c:v>8.4499999999999993</c:v>
                </c:pt>
                <c:pt idx="136">
                  <c:v>8.3800000000000008</c:v>
                </c:pt>
                <c:pt idx="137">
                  <c:v>8.3800000000000008</c:v>
                </c:pt>
                <c:pt idx="138">
                  <c:v>8.3800000000000008</c:v>
                </c:pt>
                <c:pt idx="139">
                  <c:v>8.3699999999999992</c:v>
                </c:pt>
                <c:pt idx="140">
                  <c:v>8.44</c:v>
                </c:pt>
                <c:pt idx="141">
                  <c:v>8.7899999999999991</c:v>
                </c:pt>
                <c:pt idx="142">
                  <c:v>9.1300000000000008</c:v>
                </c:pt>
                <c:pt idx="143">
                  <c:v>9.3000000000000007</c:v>
                </c:pt>
                <c:pt idx="144">
                  <c:v>9.23</c:v>
                </c:pt>
                <c:pt idx="145">
                  <c:v>9.0299999999999994</c:v>
                </c:pt>
                <c:pt idx="146">
                  <c:v>9.14</c:v>
                </c:pt>
                <c:pt idx="147">
                  <c:v>8.98</c:v>
                </c:pt>
                <c:pt idx="148">
                  <c:v>8.89</c:v>
                </c:pt>
                <c:pt idx="149">
                  <c:v>8.6999999999999993</c:v>
                </c:pt>
                <c:pt idx="150">
                  <c:v>8.76</c:v>
                </c:pt>
                <c:pt idx="151">
                  <c:v>8.92</c:v>
                </c:pt>
                <c:pt idx="152">
                  <c:v>8.84</c:v>
                </c:pt>
                <c:pt idx="153">
                  <c:v>8.7100000000000009</c:v>
                </c:pt>
                <c:pt idx="154">
                  <c:v>8.6</c:v>
                </c:pt>
                <c:pt idx="155">
                  <c:v>8.66</c:v>
                </c:pt>
                <c:pt idx="156">
                  <c:v>8.6999999999999993</c:v>
                </c:pt>
                <c:pt idx="157">
                  <c:v>8.81</c:v>
                </c:pt>
                <c:pt idx="158">
                  <c:v>8.7899999999999991</c:v>
                </c:pt>
                <c:pt idx="159">
                  <c:v>8.9</c:v>
                </c:pt>
                <c:pt idx="160">
                  <c:v>8.99</c:v>
                </c:pt>
                <c:pt idx="161">
                  <c:v>9.82</c:v>
                </c:pt>
                <c:pt idx="162">
                  <c:v>10.23</c:v>
                </c:pt>
                <c:pt idx="163">
                  <c:v>10.24</c:v>
                </c:pt>
                <c:pt idx="164">
                  <c:v>10.24</c:v>
                </c:pt>
                <c:pt idx="165">
                  <c:v>10.199999999999999</c:v>
                </c:pt>
                <c:pt idx="166">
                  <c:v>10.24</c:v>
                </c:pt>
                <c:pt idx="167">
                  <c:v>10.19</c:v>
                </c:pt>
                <c:pt idx="168">
                  <c:v>10.23</c:v>
                </c:pt>
                <c:pt idx="169">
                  <c:v>9.64</c:v>
                </c:pt>
                <c:pt idx="170">
                  <c:v>8.8800000000000008</c:v>
                </c:pt>
                <c:pt idx="171">
                  <c:v>8.68</c:v>
                </c:pt>
                <c:pt idx="172">
                  <c:v>13.42</c:v>
                </c:pt>
                <c:pt idx="173">
                  <c:v>13.47</c:v>
                </c:pt>
                <c:pt idx="174">
                  <c:v>13.48</c:v>
                </c:pt>
                <c:pt idx="175">
                  <c:v>13.41</c:v>
                </c:pt>
                <c:pt idx="176">
                  <c:v>13.47</c:v>
                </c:pt>
                <c:pt idx="177">
                  <c:v>13.48</c:v>
                </c:pt>
                <c:pt idx="178">
                  <c:v>13.46</c:v>
                </c:pt>
                <c:pt idx="179">
                  <c:v>13.48</c:v>
                </c:pt>
                <c:pt idx="180">
                  <c:v>13.46</c:v>
                </c:pt>
                <c:pt idx="181">
                  <c:v>13.45</c:v>
                </c:pt>
                <c:pt idx="182">
                  <c:v>13.32</c:v>
                </c:pt>
                <c:pt idx="183">
                  <c:v>12.93</c:v>
                </c:pt>
                <c:pt idx="184">
                  <c:v>13.25</c:v>
                </c:pt>
                <c:pt idx="185">
                  <c:v>13.35</c:v>
                </c:pt>
                <c:pt idx="186">
                  <c:v>12.37</c:v>
                </c:pt>
                <c:pt idx="187">
                  <c:v>11.58</c:v>
                </c:pt>
                <c:pt idx="188">
                  <c:v>8.74</c:v>
                </c:pt>
                <c:pt idx="189">
                  <c:v>8.7799999999999994</c:v>
                </c:pt>
                <c:pt idx="190">
                  <c:v>7.73</c:v>
                </c:pt>
                <c:pt idx="191">
                  <c:v>8.27</c:v>
                </c:pt>
                <c:pt idx="192">
                  <c:v>8.35</c:v>
                </c:pt>
                <c:pt idx="193">
                  <c:v>8.4600000000000009</c:v>
                </c:pt>
                <c:pt idx="194">
                  <c:v>7.93</c:v>
                </c:pt>
                <c:pt idx="195">
                  <c:v>7.81</c:v>
                </c:pt>
                <c:pt idx="196">
                  <c:v>8.0299999999999994</c:v>
                </c:pt>
                <c:pt idx="197">
                  <c:v>8.11</c:v>
                </c:pt>
                <c:pt idx="198">
                  <c:v>8.5500000000000007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E-4A9D-9F08-FCB5221FC7FA}"/>
            </c:ext>
          </c:extLst>
        </c:ser>
        <c:ser>
          <c:idx val="1"/>
          <c:order val="1"/>
          <c:tx>
            <c:strRef>
              <c:f>'График 25'!$C$2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'График 25'!$A$185:$A$383</c:f>
              <c:numCache>
                <c:formatCode>m/d/yyyy</c:formatCode>
                <c:ptCount val="199"/>
                <c:pt idx="0">
                  <c:v>43647.25</c:v>
                </c:pt>
                <c:pt idx="1">
                  <c:v>43648.25</c:v>
                </c:pt>
                <c:pt idx="2">
                  <c:v>43649.25</c:v>
                </c:pt>
                <c:pt idx="3">
                  <c:v>43650.25</c:v>
                </c:pt>
                <c:pt idx="4">
                  <c:v>43654.25</c:v>
                </c:pt>
                <c:pt idx="5">
                  <c:v>43655.25</c:v>
                </c:pt>
                <c:pt idx="6">
                  <c:v>43656.25</c:v>
                </c:pt>
                <c:pt idx="7">
                  <c:v>43657.25</c:v>
                </c:pt>
                <c:pt idx="8">
                  <c:v>43660.25</c:v>
                </c:pt>
                <c:pt idx="9">
                  <c:v>43661.25</c:v>
                </c:pt>
                <c:pt idx="10">
                  <c:v>43662.25</c:v>
                </c:pt>
                <c:pt idx="11">
                  <c:v>43663.25</c:v>
                </c:pt>
                <c:pt idx="12">
                  <c:v>43664.25</c:v>
                </c:pt>
                <c:pt idx="13">
                  <c:v>43667.25</c:v>
                </c:pt>
                <c:pt idx="14">
                  <c:v>43668.25</c:v>
                </c:pt>
                <c:pt idx="15">
                  <c:v>43669.25</c:v>
                </c:pt>
                <c:pt idx="16">
                  <c:v>43670.25</c:v>
                </c:pt>
                <c:pt idx="17">
                  <c:v>43671.25</c:v>
                </c:pt>
                <c:pt idx="18">
                  <c:v>43674.25</c:v>
                </c:pt>
                <c:pt idx="19">
                  <c:v>43675.25</c:v>
                </c:pt>
                <c:pt idx="20">
                  <c:v>43676.25</c:v>
                </c:pt>
                <c:pt idx="21">
                  <c:v>43677.25</c:v>
                </c:pt>
                <c:pt idx="22">
                  <c:v>43678.25</c:v>
                </c:pt>
                <c:pt idx="23">
                  <c:v>43681.25</c:v>
                </c:pt>
                <c:pt idx="24">
                  <c:v>43682.25</c:v>
                </c:pt>
                <c:pt idx="25">
                  <c:v>43683.25</c:v>
                </c:pt>
                <c:pt idx="26">
                  <c:v>43684.25</c:v>
                </c:pt>
                <c:pt idx="27">
                  <c:v>43685.25</c:v>
                </c:pt>
                <c:pt idx="28">
                  <c:v>43688.25</c:v>
                </c:pt>
                <c:pt idx="29">
                  <c:v>43689.25</c:v>
                </c:pt>
                <c:pt idx="30">
                  <c:v>43690.25</c:v>
                </c:pt>
                <c:pt idx="31">
                  <c:v>43691</c:v>
                </c:pt>
                <c:pt idx="32">
                  <c:v>43692</c:v>
                </c:pt>
                <c:pt idx="33">
                  <c:v>43693</c:v>
                </c:pt>
                <c:pt idx="34">
                  <c:v>43696</c:v>
                </c:pt>
                <c:pt idx="35">
                  <c:v>43697</c:v>
                </c:pt>
                <c:pt idx="36">
                  <c:v>43698</c:v>
                </c:pt>
                <c:pt idx="37">
                  <c:v>43699</c:v>
                </c:pt>
                <c:pt idx="38">
                  <c:v>43700</c:v>
                </c:pt>
                <c:pt idx="39">
                  <c:v>43703</c:v>
                </c:pt>
                <c:pt idx="40">
                  <c:v>43704</c:v>
                </c:pt>
                <c:pt idx="41">
                  <c:v>43705</c:v>
                </c:pt>
                <c:pt idx="42">
                  <c:v>43706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43726</c:v>
                </c:pt>
                <c:pt idx="56">
                  <c:v>43727</c:v>
                </c:pt>
                <c:pt idx="57">
                  <c:v>43728</c:v>
                </c:pt>
                <c:pt idx="58">
                  <c:v>43731</c:v>
                </c:pt>
                <c:pt idx="59">
                  <c:v>43732</c:v>
                </c:pt>
                <c:pt idx="60">
                  <c:v>43733</c:v>
                </c:pt>
                <c:pt idx="61">
                  <c:v>43734</c:v>
                </c:pt>
                <c:pt idx="62">
                  <c:v>43735</c:v>
                </c:pt>
                <c:pt idx="63">
                  <c:v>43738</c:v>
                </c:pt>
                <c:pt idx="64">
                  <c:v>43739</c:v>
                </c:pt>
                <c:pt idx="65">
                  <c:v>43740</c:v>
                </c:pt>
                <c:pt idx="66">
                  <c:v>43741</c:v>
                </c:pt>
                <c:pt idx="67">
                  <c:v>43742</c:v>
                </c:pt>
                <c:pt idx="68">
                  <c:v>43745</c:v>
                </c:pt>
                <c:pt idx="69">
                  <c:v>43746</c:v>
                </c:pt>
                <c:pt idx="70">
                  <c:v>43747</c:v>
                </c:pt>
                <c:pt idx="71">
                  <c:v>43748</c:v>
                </c:pt>
                <c:pt idx="72">
                  <c:v>43749</c:v>
                </c:pt>
                <c:pt idx="73">
                  <c:v>43752</c:v>
                </c:pt>
                <c:pt idx="74">
                  <c:v>43753</c:v>
                </c:pt>
                <c:pt idx="75">
                  <c:v>43754</c:v>
                </c:pt>
                <c:pt idx="76">
                  <c:v>43755</c:v>
                </c:pt>
                <c:pt idx="77">
                  <c:v>43756</c:v>
                </c:pt>
                <c:pt idx="78">
                  <c:v>43759</c:v>
                </c:pt>
                <c:pt idx="79">
                  <c:v>43760</c:v>
                </c:pt>
                <c:pt idx="80">
                  <c:v>43761</c:v>
                </c:pt>
                <c:pt idx="81">
                  <c:v>43762</c:v>
                </c:pt>
                <c:pt idx="82">
                  <c:v>43763</c:v>
                </c:pt>
                <c:pt idx="83">
                  <c:v>43766</c:v>
                </c:pt>
                <c:pt idx="84">
                  <c:v>43767</c:v>
                </c:pt>
                <c:pt idx="85">
                  <c:v>43768</c:v>
                </c:pt>
                <c:pt idx="86">
                  <c:v>43769</c:v>
                </c:pt>
                <c:pt idx="87">
                  <c:v>43770</c:v>
                </c:pt>
                <c:pt idx="88">
                  <c:v>43773</c:v>
                </c:pt>
                <c:pt idx="89">
                  <c:v>43774</c:v>
                </c:pt>
                <c:pt idx="90">
                  <c:v>43775</c:v>
                </c:pt>
                <c:pt idx="91">
                  <c:v>43776</c:v>
                </c:pt>
                <c:pt idx="92">
                  <c:v>43777</c:v>
                </c:pt>
                <c:pt idx="93">
                  <c:v>43780</c:v>
                </c:pt>
                <c:pt idx="94">
                  <c:v>43781</c:v>
                </c:pt>
                <c:pt idx="95">
                  <c:v>43782</c:v>
                </c:pt>
                <c:pt idx="96">
                  <c:v>43783</c:v>
                </c:pt>
                <c:pt idx="97">
                  <c:v>43784</c:v>
                </c:pt>
                <c:pt idx="98">
                  <c:v>43787</c:v>
                </c:pt>
                <c:pt idx="99">
                  <c:v>43788</c:v>
                </c:pt>
                <c:pt idx="100">
                  <c:v>43789</c:v>
                </c:pt>
                <c:pt idx="101">
                  <c:v>43790</c:v>
                </c:pt>
                <c:pt idx="102">
                  <c:v>43791</c:v>
                </c:pt>
                <c:pt idx="103">
                  <c:v>43794</c:v>
                </c:pt>
                <c:pt idx="104">
                  <c:v>43795</c:v>
                </c:pt>
                <c:pt idx="105">
                  <c:v>43796</c:v>
                </c:pt>
                <c:pt idx="106">
                  <c:v>43797</c:v>
                </c:pt>
                <c:pt idx="107">
                  <c:v>43798</c:v>
                </c:pt>
                <c:pt idx="108">
                  <c:v>43802</c:v>
                </c:pt>
                <c:pt idx="109">
                  <c:v>43803</c:v>
                </c:pt>
                <c:pt idx="110">
                  <c:v>43804</c:v>
                </c:pt>
                <c:pt idx="111">
                  <c:v>43805</c:v>
                </c:pt>
                <c:pt idx="112">
                  <c:v>43808</c:v>
                </c:pt>
                <c:pt idx="113">
                  <c:v>43809</c:v>
                </c:pt>
                <c:pt idx="114">
                  <c:v>43810</c:v>
                </c:pt>
                <c:pt idx="115">
                  <c:v>43811</c:v>
                </c:pt>
                <c:pt idx="116">
                  <c:v>43812</c:v>
                </c:pt>
                <c:pt idx="117">
                  <c:v>43817</c:v>
                </c:pt>
                <c:pt idx="118">
                  <c:v>43818</c:v>
                </c:pt>
                <c:pt idx="119">
                  <c:v>43819</c:v>
                </c:pt>
                <c:pt idx="120">
                  <c:v>43822</c:v>
                </c:pt>
                <c:pt idx="121">
                  <c:v>43823</c:v>
                </c:pt>
                <c:pt idx="122">
                  <c:v>43824</c:v>
                </c:pt>
                <c:pt idx="123">
                  <c:v>43825</c:v>
                </c:pt>
                <c:pt idx="124">
                  <c:v>43826</c:v>
                </c:pt>
                <c:pt idx="125">
                  <c:v>43829</c:v>
                </c:pt>
                <c:pt idx="126">
                  <c:v>43830</c:v>
                </c:pt>
                <c:pt idx="127">
                  <c:v>43835</c:v>
                </c:pt>
                <c:pt idx="128">
                  <c:v>43836</c:v>
                </c:pt>
                <c:pt idx="129">
                  <c:v>43838</c:v>
                </c:pt>
                <c:pt idx="130">
                  <c:v>43839</c:v>
                </c:pt>
                <c:pt idx="131">
                  <c:v>43840</c:v>
                </c:pt>
                <c:pt idx="132">
                  <c:v>43843</c:v>
                </c:pt>
                <c:pt idx="133">
                  <c:v>43844</c:v>
                </c:pt>
                <c:pt idx="134">
                  <c:v>43845</c:v>
                </c:pt>
                <c:pt idx="135">
                  <c:v>43846</c:v>
                </c:pt>
                <c:pt idx="136">
                  <c:v>43847</c:v>
                </c:pt>
                <c:pt idx="137">
                  <c:v>43850</c:v>
                </c:pt>
                <c:pt idx="138">
                  <c:v>43851</c:v>
                </c:pt>
                <c:pt idx="139">
                  <c:v>43852</c:v>
                </c:pt>
                <c:pt idx="140">
                  <c:v>43853</c:v>
                </c:pt>
                <c:pt idx="141">
                  <c:v>43854</c:v>
                </c:pt>
                <c:pt idx="142">
                  <c:v>43857</c:v>
                </c:pt>
                <c:pt idx="143">
                  <c:v>43858</c:v>
                </c:pt>
                <c:pt idx="144">
                  <c:v>43859</c:v>
                </c:pt>
                <c:pt idx="145">
                  <c:v>43860</c:v>
                </c:pt>
                <c:pt idx="146">
                  <c:v>43861</c:v>
                </c:pt>
                <c:pt idx="147">
                  <c:v>43864</c:v>
                </c:pt>
                <c:pt idx="148">
                  <c:v>43865</c:v>
                </c:pt>
                <c:pt idx="149">
                  <c:v>43866</c:v>
                </c:pt>
                <c:pt idx="150">
                  <c:v>43867</c:v>
                </c:pt>
                <c:pt idx="151">
                  <c:v>43868</c:v>
                </c:pt>
                <c:pt idx="152">
                  <c:v>43871</c:v>
                </c:pt>
                <c:pt idx="153">
                  <c:v>43872</c:v>
                </c:pt>
                <c:pt idx="154">
                  <c:v>43873</c:v>
                </c:pt>
                <c:pt idx="155">
                  <c:v>43874</c:v>
                </c:pt>
                <c:pt idx="156">
                  <c:v>43875</c:v>
                </c:pt>
                <c:pt idx="157">
                  <c:v>43878</c:v>
                </c:pt>
                <c:pt idx="158">
                  <c:v>43879</c:v>
                </c:pt>
                <c:pt idx="159">
                  <c:v>43880</c:v>
                </c:pt>
                <c:pt idx="160">
                  <c:v>43881</c:v>
                </c:pt>
                <c:pt idx="161">
                  <c:v>43882</c:v>
                </c:pt>
                <c:pt idx="162">
                  <c:v>43885</c:v>
                </c:pt>
                <c:pt idx="163">
                  <c:v>43886</c:v>
                </c:pt>
                <c:pt idx="164">
                  <c:v>43887</c:v>
                </c:pt>
                <c:pt idx="165">
                  <c:v>43888</c:v>
                </c:pt>
                <c:pt idx="166">
                  <c:v>43889</c:v>
                </c:pt>
                <c:pt idx="167">
                  <c:v>43892</c:v>
                </c:pt>
                <c:pt idx="168">
                  <c:v>43893</c:v>
                </c:pt>
                <c:pt idx="169">
                  <c:v>43894</c:v>
                </c:pt>
                <c:pt idx="170">
                  <c:v>43895</c:v>
                </c:pt>
                <c:pt idx="171">
                  <c:v>43896</c:v>
                </c:pt>
                <c:pt idx="172">
                  <c:v>43900</c:v>
                </c:pt>
                <c:pt idx="173">
                  <c:v>43901</c:v>
                </c:pt>
                <c:pt idx="174">
                  <c:v>43902</c:v>
                </c:pt>
                <c:pt idx="175">
                  <c:v>43903</c:v>
                </c:pt>
                <c:pt idx="176">
                  <c:v>43906</c:v>
                </c:pt>
                <c:pt idx="177">
                  <c:v>43907</c:v>
                </c:pt>
                <c:pt idx="178">
                  <c:v>43908</c:v>
                </c:pt>
                <c:pt idx="179">
                  <c:v>43909</c:v>
                </c:pt>
                <c:pt idx="180">
                  <c:v>43910</c:v>
                </c:pt>
                <c:pt idx="181">
                  <c:v>43916</c:v>
                </c:pt>
                <c:pt idx="182">
                  <c:v>43917</c:v>
                </c:pt>
                <c:pt idx="183">
                  <c:v>43920</c:v>
                </c:pt>
                <c:pt idx="184">
                  <c:v>43921</c:v>
                </c:pt>
                <c:pt idx="185">
                  <c:v>43922</c:v>
                </c:pt>
                <c:pt idx="186">
                  <c:v>43923</c:v>
                </c:pt>
                <c:pt idx="187">
                  <c:v>43924</c:v>
                </c:pt>
                <c:pt idx="188">
                  <c:v>43927</c:v>
                </c:pt>
                <c:pt idx="189">
                  <c:v>43928</c:v>
                </c:pt>
                <c:pt idx="190">
                  <c:v>43929</c:v>
                </c:pt>
                <c:pt idx="191">
                  <c:v>43930</c:v>
                </c:pt>
                <c:pt idx="192">
                  <c:v>43931</c:v>
                </c:pt>
                <c:pt idx="193">
                  <c:v>43934</c:v>
                </c:pt>
                <c:pt idx="194">
                  <c:v>43935</c:v>
                </c:pt>
                <c:pt idx="195">
                  <c:v>43936</c:v>
                </c:pt>
                <c:pt idx="196">
                  <c:v>43937</c:v>
                </c:pt>
                <c:pt idx="197">
                  <c:v>43938</c:v>
                </c:pt>
                <c:pt idx="198">
                  <c:v>43941</c:v>
                </c:pt>
              </c:numCache>
            </c:numRef>
          </c:cat>
          <c:val>
            <c:numRef>
              <c:f>'График 25'!$C$185:$C$383</c:f>
              <c:numCache>
                <c:formatCode>#,##0.00</c:formatCode>
                <c:ptCount val="199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8.25</c:v>
                </c:pt>
                <c:pt idx="50">
                  <c:v>8.25</c:v>
                </c:pt>
                <c:pt idx="51">
                  <c:v>8.25</c:v>
                </c:pt>
                <c:pt idx="52">
                  <c:v>8.25</c:v>
                </c:pt>
                <c:pt idx="53">
                  <c:v>8.25</c:v>
                </c:pt>
                <c:pt idx="54">
                  <c:v>8.25</c:v>
                </c:pt>
                <c:pt idx="55">
                  <c:v>8.25</c:v>
                </c:pt>
                <c:pt idx="56">
                  <c:v>8.25</c:v>
                </c:pt>
                <c:pt idx="57">
                  <c:v>8.25</c:v>
                </c:pt>
                <c:pt idx="58">
                  <c:v>8.25</c:v>
                </c:pt>
                <c:pt idx="59">
                  <c:v>8.25</c:v>
                </c:pt>
                <c:pt idx="60">
                  <c:v>8.25</c:v>
                </c:pt>
                <c:pt idx="61">
                  <c:v>8.25</c:v>
                </c:pt>
                <c:pt idx="62">
                  <c:v>8.25</c:v>
                </c:pt>
                <c:pt idx="63">
                  <c:v>8.25</c:v>
                </c:pt>
                <c:pt idx="64">
                  <c:v>8.25</c:v>
                </c:pt>
                <c:pt idx="65">
                  <c:v>8.25</c:v>
                </c:pt>
                <c:pt idx="66">
                  <c:v>8.25</c:v>
                </c:pt>
                <c:pt idx="67">
                  <c:v>8.25</c:v>
                </c:pt>
                <c:pt idx="68">
                  <c:v>8.25</c:v>
                </c:pt>
                <c:pt idx="69">
                  <c:v>8.25</c:v>
                </c:pt>
                <c:pt idx="70">
                  <c:v>8.25</c:v>
                </c:pt>
                <c:pt idx="71">
                  <c:v>8.25</c:v>
                </c:pt>
                <c:pt idx="72">
                  <c:v>8.25</c:v>
                </c:pt>
                <c:pt idx="73">
                  <c:v>8.25</c:v>
                </c:pt>
                <c:pt idx="74">
                  <c:v>8.25</c:v>
                </c:pt>
                <c:pt idx="75">
                  <c:v>8.25</c:v>
                </c:pt>
                <c:pt idx="76">
                  <c:v>8.25</c:v>
                </c:pt>
                <c:pt idx="77">
                  <c:v>8.25</c:v>
                </c:pt>
                <c:pt idx="78">
                  <c:v>8.25</c:v>
                </c:pt>
                <c:pt idx="79">
                  <c:v>8.25</c:v>
                </c:pt>
                <c:pt idx="80">
                  <c:v>8.25</c:v>
                </c:pt>
                <c:pt idx="81">
                  <c:v>8.25</c:v>
                </c:pt>
                <c:pt idx="82">
                  <c:v>8.25</c:v>
                </c:pt>
                <c:pt idx="83">
                  <c:v>8.25</c:v>
                </c:pt>
                <c:pt idx="84">
                  <c:v>8.25</c:v>
                </c:pt>
                <c:pt idx="85">
                  <c:v>8.25</c:v>
                </c:pt>
                <c:pt idx="86">
                  <c:v>8.25</c:v>
                </c:pt>
                <c:pt idx="87">
                  <c:v>8.25</c:v>
                </c:pt>
                <c:pt idx="88">
                  <c:v>8.25</c:v>
                </c:pt>
                <c:pt idx="89">
                  <c:v>8.25</c:v>
                </c:pt>
                <c:pt idx="90">
                  <c:v>8.25</c:v>
                </c:pt>
                <c:pt idx="91">
                  <c:v>8.25</c:v>
                </c:pt>
                <c:pt idx="92">
                  <c:v>8.25</c:v>
                </c:pt>
                <c:pt idx="93">
                  <c:v>8.25</c:v>
                </c:pt>
                <c:pt idx="94">
                  <c:v>8.25</c:v>
                </c:pt>
                <c:pt idx="95">
                  <c:v>8.25</c:v>
                </c:pt>
                <c:pt idx="96">
                  <c:v>8.25</c:v>
                </c:pt>
                <c:pt idx="97">
                  <c:v>8.25</c:v>
                </c:pt>
                <c:pt idx="98">
                  <c:v>8.25</c:v>
                </c:pt>
                <c:pt idx="99">
                  <c:v>8.25</c:v>
                </c:pt>
                <c:pt idx="100">
                  <c:v>8.25</c:v>
                </c:pt>
                <c:pt idx="101">
                  <c:v>8.25</c:v>
                </c:pt>
                <c:pt idx="102">
                  <c:v>8.25</c:v>
                </c:pt>
                <c:pt idx="103">
                  <c:v>8.25</c:v>
                </c:pt>
                <c:pt idx="104">
                  <c:v>8.25</c:v>
                </c:pt>
                <c:pt idx="105">
                  <c:v>8.25</c:v>
                </c:pt>
                <c:pt idx="106">
                  <c:v>8.25</c:v>
                </c:pt>
                <c:pt idx="107">
                  <c:v>8.25</c:v>
                </c:pt>
                <c:pt idx="108">
                  <c:v>8.25</c:v>
                </c:pt>
                <c:pt idx="109">
                  <c:v>8.25</c:v>
                </c:pt>
                <c:pt idx="110">
                  <c:v>8.25</c:v>
                </c:pt>
                <c:pt idx="111">
                  <c:v>8.25</c:v>
                </c:pt>
                <c:pt idx="112">
                  <c:v>8.25</c:v>
                </c:pt>
                <c:pt idx="113">
                  <c:v>8.25</c:v>
                </c:pt>
                <c:pt idx="114">
                  <c:v>8.25</c:v>
                </c:pt>
                <c:pt idx="115">
                  <c:v>8.25</c:v>
                </c:pt>
                <c:pt idx="116">
                  <c:v>8.25</c:v>
                </c:pt>
                <c:pt idx="117">
                  <c:v>8.25</c:v>
                </c:pt>
                <c:pt idx="118">
                  <c:v>8.25</c:v>
                </c:pt>
                <c:pt idx="119">
                  <c:v>8.25</c:v>
                </c:pt>
                <c:pt idx="120">
                  <c:v>8.25</c:v>
                </c:pt>
                <c:pt idx="121">
                  <c:v>8.25</c:v>
                </c:pt>
                <c:pt idx="122">
                  <c:v>8.25</c:v>
                </c:pt>
                <c:pt idx="123">
                  <c:v>8.25</c:v>
                </c:pt>
                <c:pt idx="124">
                  <c:v>8.25</c:v>
                </c:pt>
                <c:pt idx="125">
                  <c:v>8.25</c:v>
                </c:pt>
                <c:pt idx="126">
                  <c:v>8.25</c:v>
                </c:pt>
                <c:pt idx="127">
                  <c:v>8.25</c:v>
                </c:pt>
                <c:pt idx="128">
                  <c:v>8.25</c:v>
                </c:pt>
                <c:pt idx="129">
                  <c:v>8.25</c:v>
                </c:pt>
                <c:pt idx="130">
                  <c:v>8.25</c:v>
                </c:pt>
                <c:pt idx="131">
                  <c:v>8.25</c:v>
                </c:pt>
                <c:pt idx="132">
                  <c:v>8.25</c:v>
                </c:pt>
                <c:pt idx="133">
                  <c:v>8.25</c:v>
                </c:pt>
                <c:pt idx="134">
                  <c:v>8.25</c:v>
                </c:pt>
                <c:pt idx="135">
                  <c:v>8.25</c:v>
                </c:pt>
                <c:pt idx="136">
                  <c:v>8.25</c:v>
                </c:pt>
                <c:pt idx="137">
                  <c:v>8.25</c:v>
                </c:pt>
                <c:pt idx="138">
                  <c:v>8.25</c:v>
                </c:pt>
                <c:pt idx="139">
                  <c:v>8.25</c:v>
                </c:pt>
                <c:pt idx="140">
                  <c:v>8.25</c:v>
                </c:pt>
                <c:pt idx="141">
                  <c:v>8.25</c:v>
                </c:pt>
                <c:pt idx="142">
                  <c:v>8.25</c:v>
                </c:pt>
                <c:pt idx="143">
                  <c:v>8.25</c:v>
                </c:pt>
                <c:pt idx="144">
                  <c:v>8.25</c:v>
                </c:pt>
                <c:pt idx="145">
                  <c:v>8.25</c:v>
                </c:pt>
                <c:pt idx="146">
                  <c:v>8.25</c:v>
                </c:pt>
                <c:pt idx="147">
                  <c:v>8.25</c:v>
                </c:pt>
                <c:pt idx="148">
                  <c:v>8.25</c:v>
                </c:pt>
                <c:pt idx="149">
                  <c:v>8.25</c:v>
                </c:pt>
                <c:pt idx="150">
                  <c:v>8.25</c:v>
                </c:pt>
                <c:pt idx="151">
                  <c:v>8.25</c:v>
                </c:pt>
                <c:pt idx="152">
                  <c:v>8.25</c:v>
                </c:pt>
                <c:pt idx="153">
                  <c:v>8.25</c:v>
                </c:pt>
                <c:pt idx="154">
                  <c:v>8.25</c:v>
                </c:pt>
                <c:pt idx="155">
                  <c:v>8.25</c:v>
                </c:pt>
                <c:pt idx="156">
                  <c:v>8.25</c:v>
                </c:pt>
                <c:pt idx="157">
                  <c:v>8.25</c:v>
                </c:pt>
                <c:pt idx="158">
                  <c:v>8.25</c:v>
                </c:pt>
                <c:pt idx="159">
                  <c:v>8.25</c:v>
                </c:pt>
                <c:pt idx="160">
                  <c:v>8.25</c:v>
                </c:pt>
                <c:pt idx="161">
                  <c:v>8.25</c:v>
                </c:pt>
                <c:pt idx="162">
                  <c:v>8.25</c:v>
                </c:pt>
                <c:pt idx="163">
                  <c:v>8.25</c:v>
                </c:pt>
                <c:pt idx="164">
                  <c:v>8.25</c:v>
                </c:pt>
                <c:pt idx="165">
                  <c:v>8.25</c:v>
                </c:pt>
                <c:pt idx="166">
                  <c:v>8.25</c:v>
                </c:pt>
                <c:pt idx="167">
                  <c:v>8.25</c:v>
                </c:pt>
                <c:pt idx="168">
                  <c:v>8.25</c:v>
                </c:pt>
                <c:pt idx="169">
                  <c:v>8.25</c:v>
                </c:pt>
                <c:pt idx="170">
                  <c:v>8.25</c:v>
                </c:pt>
                <c:pt idx="171">
                  <c:v>8.25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E-4A9D-9F08-FCB5221FC7FA}"/>
            </c:ext>
          </c:extLst>
        </c:ser>
        <c:ser>
          <c:idx val="2"/>
          <c:order val="2"/>
          <c:tx>
            <c:strRef>
              <c:f>'График 25'!$D$2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'График 25'!$A$185:$A$383</c:f>
              <c:numCache>
                <c:formatCode>m/d/yyyy</c:formatCode>
                <c:ptCount val="199"/>
                <c:pt idx="0">
                  <c:v>43647.25</c:v>
                </c:pt>
                <c:pt idx="1">
                  <c:v>43648.25</c:v>
                </c:pt>
                <c:pt idx="2">
                  <c:v>43649.25</c:v>
                </c:pt>
                <c:pt idx="3">
                  <c:v>43650.25</c:v>
                </c:pt>
                <c:pt idx="4">
                  <c:v>43654.25</c:v>
                </c:pt>
                <c:pt idx="5">
                  <c:v>43655.25</c:v>
                </c:pt>
                <c:pt idx="6">
                  <c:v>43656.25</c:v>
                </c:pt>
                <c:pt idx="7">
                  <c:v>43657.25</c:v>
                </c:pt>
                <c:pt idx="8">
                  <c:v>43660.25</c:v>
                </c:pt>
                <c:pt idx="9">
                  <c:v>43661.25</c:v>
                </c:pt>
                <c:pt idx="10">
                  <c:v>43662.25</c:v>
                </c:pt>
                <c:pt idx="11">
                  <c:v>43663.25</c:v>
                </c:pt>
                <c:pt idx="12">
                  <c:v>43664.25</c:v>
                </c:pt>
                <c:pt idx="13">
                  <c:v>43667.25</c:v>
                </c:pt>
                <c:pt idx="14">
                  <c:v>43668.25</c:v>
                </c:pt>
                <c:pt idx="15">
                  <c:v>43669.25</c:v>
                </c:pt>
                <c:pt idx="16">
                  <c:v>43670.25</c:v>
                </c:pt>
                <c:pt idx="17">
                  <c:v>43671.25</c:v>
                </c:pt>
                <c:pt idx="18">
                  <c:v>43674.25</c:v>
                </c:pt>
                <c:pt idx="19">
                  <c:v>43675.25</c:v>
                </c:pt>
                <c:pt idx="20">
                  <c:v>43676.25</c:v>
                </c:pt>
                <c:pt idx="21">
                  <c:v>43677.25</c:v>
                </c:pt>
                <c:pt idx="22">
                  <c:v>43678.25</c:v>
                </c:pt>
                <c:pt idx="23">
                  <c:v>43681.25</c:v>
                </c:pt>
                <c:pt idx="24">
                  <c:v>43682.25</c:v>
                </c:pt>
                <c:pt idx="25">
                  <c:v>43683.25</c:v>
                </c:pt>
                <c:pt idx="26">
                  <c:v>43684.25</c:v>
                </c:pt>
                <c:pt idx="27">
                  <c:v>43685.25</c:v>
                </c:pt>
                <c:pt idx="28">
                  <c:v>43688.25</c:v>
                </c:pt>
                <c:pt idx="29">
                  <c:v>43689.25</c:v>
                </c:pt>
                <c:pt idx="30">
                  <c:v>43690.25</c:v>
                </c:pt>
                <c:pt idx="31">
                  <c:v>43691</c:v>
                </c:pt>
                <c:pt idx="32">
                  <c:v>43692</c:v>
                </c:pt>
                <c:pt idx="33">
                  <c:v>43693</c:v>
                </c:pt>
                <c:pt idx="34">
                  <c:v>43696</c:v>
                </c:pt>
                <c:pt idx="35">
                  <c:v>43697</c:v>
                </c:pt>
                <c:pt idx="36">
                  <c:v>43698</c:v>
                </c:pt>
                <c:pt idx="37">
                  <c:v>43699</c:v>
                </c:pt>
                <c:pt idx="38">
                  <c:v>43700</c:v>
                </c:pt>
                <c:pt idx="39">
                  <c:v>43703</c:v>
                </c:pt>
                <c:pt idx="40">
                  <c:v>43704</c:v>
                </c:pt>
                <c:pt idx="41">
                  <c:v>43705</c:v>
                </c:pt>
                <c:pt idx="42">
                  <c:v>43706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43726</c:v>
                </c:pt>
                <c:pt idx="56">
                  <c:v>43727</c:v>
                </c:pt>
                <c:pt idx="57">
                  <c:v>43728</c:v>
                </c:pt>
                <c:pt idx="58">
                  <c:v>43731</c:v>
                </c:pt>
                <c:pt idx="59">
                  <c:v>43732</c:v>
                </c:pt>
                <c:pt idx="60">
                  <c:v>43733</c:v>
                </c:pt>
                <c:pt idx="61">
                  <c:v>43734</c:v>
                </c:pt>
                <c:pt idx="62">
                  <c:v>43735</c:v>
                </c:pt>
                <c:pt idx="63">
                  <c:v>43738</c:v>
                </c:pt>
                <c:pt idx="64">
                  <c:v>43739</c:v>
                </c:pt>
                <c:pt idx="65">
                  <c:v>43740</c:v>
                </c:pt>
                <c:pt idx="66">
                  <c:v>43741</c:v>
                </c:pt>
                <c:pt idx="67">
                  <c:v>43742</c:v>
                </c:pt>
                <c:pt idx="68">
                  <c:v>43745</c:v>
                </c:pt>
                <c:pt idx="69">
                  <c:v>43746</c:v>
                </c:pt>
                <c:pt idx="70">
                  <c:v>43747</c:v>
                </c:pt>
                <c:pt idx="71">
                  <c:v>43748</c:v>
                </c:pt>
                <c:pt idx="72">
                  <c:v>43749</c:v>
                </c:pt>
                <c:pt idx="73">
                  <c:v>43752</c:v>
                </c:pt>
                <c:pt idx="74">
                  <c:v>43753</c:v>
                </c:pt>
                <c:pt idx="75">
                  <c:v>43754</c:v>
                </c:pt>
                <c:pt idx="76">
                  <c:v>43755</c:v>
                </c:pt>
                <c:pt idx="77">
                  <c:v>43756</c:v>
                </c:pt>
                <c:pt idx="78">
                  <c:v>43759</c:v>
                </c:pt>
                <c:pt idx="79">
                  <c:v>43760</c:v>
                </c:pt>
                <c:pt idx="80">
                  <c:v>43761</c:v>
                </c:pt>
                <c:pt idx="81">
                  <c:v>43762</c:v>
                </c:pt>
                <c:pt idx="82">
                  <c:v>43763</c:v>
                </c:pt>
                <c:pt idx="83">
                  <c:v>43766</c:v>
                </c:pt>
                <c:pt idx="84">
                  <c:v>43767</c:v>
                </c:pt>
                <c:pt idx="85">
                  <c:v>43768</c:v>
                </c:pt>
                <c:pt idx="86">
                  <c:v>43769</c:v>
                </c:pt>
                <c:pt idx="87">
                  <c:v>43770</c:v>
                </c:pt>
                <c:pt idx="88">
                  <c:v>43773</c:v>
                </c:pt>
                <c:pt idx="89">
                  <c:v>43774</c:v>
                </c:pt>
                <c:pt idx="90">
                  <c:v>43775</c:v>
                </c:pt>
                <c:pt idx="91">
                  <c:v>43776</c:v>
                </c:pt>
                <c:pt idx="92">
                  <c:v>43777</c:v>
                </c:pt>
                <c:pt idx="93">
                  <c:v>43780</c:v>
                </c:pt>
                <c:pt idx="94">
                  <c:v>43781</c:v>
                </c:pt>
                <c:pt idx="95">
                  <c:v>43782</c:v>
                </c:pt>
                <c:pt idx="96">
                  <c:v>43783</c:v>
                </c:pt>
                <c:pt idx="97">
                  <c:v>43784</c:v>
                </c:pt>
                <c:pt idx="98">
                  <c:v>43787</c:v>
                </c:pt>
                <c:pt idx="99">
                  <c:v>43788</c:v>
                </c:pt>
                <c:pt idx="100">
                  <c:v>43789</c:v>
                </c:pt>
                <c:pt idx="101">
                  <c:v>43790</c:v>
                </c:pt>
                <c:pt idx="102">
                  <c:v>43791</c:v>
                </c:pt>
                <c:pt idx="103">
                  <c:v>43794</c:v>
                </c:pt>
                <c:pt idx="104">
                  <c:v>43795</c:v>
                </c:pt>
                <c:pt idx="105">
                  <c:v>43796</c:v>
                </c:pt>
                <c:pt idx="106">
                  <c:v>43797</c:v>
                </c:pt>
                <c:pt idx="107">
                  <c:v>43798</c:v>
                </c:pt>
                <c:pt idx="108">
                  <c:v>43802</c:v>
                </c:pt>
                <c:pt idx="109">
                  <c:v>43803</c:v>
                </c:pt>
                <c:pt idx="110">
                  <c:v>43804</c:v>
                </c:pt>
                <c:pt idx="111">
                  <c:v>43805</c:v>
                </c:pt>
                <c:pt idx="112">
                  <c:v>43808</c:v>
                </c:pt>
                <c:pt idx="113">
                  <c:v>43809</c:v>
                </c:pt>
                <c:pt idx="114">
                  <c:v>43810</c:v>
                </c:pt>
                <c:pt idx="115">
                  <c:v>43811</c:v>
                </c:pt>
                <c:pt idx="116">
                  <c:v>43812</c:v>
                </c:pt>
                <c:pt idx="117">
                  <c:v>43817</c:v>
                </c:pt>
                <c:pt idx="118">
                  <c:v>43818</c:v>
                </c:pt>
                <c:pt idx="119">
                  <c:v>43819</c:v>
                </c:pt>
                <c:pt idx="120">
                  <c:v>43822</c:v>
                </c:pt>
                <c:pt idx="121">
                  <c:v>43823</c:v>
                </c:pt>
                <c:pt idx="122">
                  <c:v>43824</c:v>
                </c:pt>
                <c:pt idx="123">
                  <c:v>43825</c:v>
                </c:pt>
                <c:pt idx="124">
                  <c:v>43826</c:v>
                </c:pt>
                <c:pt idx="125">
                  <c:v>43829</c:v>
                </c:pt>
                <c:pt idx="126">
                  <c:v>43830</c:v>
                </c:pt>
                <c:pt idx="127">
                  <c:v>43835</c:v>
                </c:pt>
                <c:pt idx="128">
                  <c:v>43836</c:v>
                </c:pt>
                <c:pt idx="129">
                  <c:v>43838</c:v>
                </c:pt>
                <c:pt idx="130">
                  <c:v>43839</c:v>
                </c:pt>
                <c:pt idx="131">
                  <c:v>43840</c:v>
                </c:pt>
                <c:pt idx="132">
                  <c:v>43843</c:v>
                </c:pt>
                <c:pt idx="133">
                  <c:v>43844</c:v>
                </c:pt>
                <c:pt idx="134">
                  <c:v>43845</c:v>
                </c:pt>
                <c:pt idx="135">
                  <c:v>43846</c:v>
                </c:pt>
                <c:pt idx="136">
                  <c:v>43847</c:v>
                </c:pt>
                <c:pt idx="137">
                  <c:v>43850</c:v>
                </c:pt>
                <c:pt idx="138">
                  <c:v>43851</c:v>
                </c:pt>
                <c:pt idx="139">
                  <c:v>43852</c:v>
                </c:pt>
                <c:pt idx="140">
                  <c:v>43853</c:v>
                </c:pt>
                <c:pt idx="141">
                  <c:v>43854</c:v>
                </c:pt>
                <c:pt idx="142">
                  <c:v>43857</c:v>
                </c:pt>
                <c:pt idx="143">
                  <c:v>43858</c:v>
                </c:pt>
                <c:pt idx="144">
                  <c:v>43859</c:v>
                </c:pt>
                <c:pt idx="145">
                  <c:v>43860</c:v>
                </c:pt>
                <c:pt idx="146">
                  <c:v>43861</c:v>
                </c:pt>
                <c:pt idx="147">
                  <c:v>43864</c:v>
                </c:pt>
                <c:pt idx="148">
                  <c:v>43865</c:v>
                </c:pt>
                <c:pt idx="149">
                  <c:v>43866</c:v>
                </c:pt>
                <c:pt idx="150">
                  <c:v>43867</c:v>
                </c:pt>
                <c:pt idx="151">
                  <c:v>43868</c:v>
                </c:pt>
                <c:pt idx="152">
                  <c:v>43871</c:v>
                </c:pt>
                <c:pt idx="153">
                  <c:v>43872</c:v>
                </c:pt>
                <c:pt idx="154">
                  <c:v>43873</c:v>
                </c:pt>
                <c:pt idx="155">
                  <c:v>43874</c:v>
                </c:pt>
                <c:pt idx="156">
                  <c:v>43875</c:v>
                </c:pt>
                <c:pt idx="157">
                  <c:v>43878</c:v>
                </c:pt>
                <c:pt idx="158">
                  <c:v>43879</c:v>
                </c:pt>
                <c:pt idx="159">
                  <c:v>43880</c:v>
                </c:pt>
                <c:pt idx="160">
                  <c:v>43881</c:v>
                </c:pt>
                <c:pt idx="161">
                  <c:v>43882</c:v>
                </c:pt>
                <c:pt idx="162">
                  <c:v>43885</c:v>
                </c:pt>
                <c:pt idx="163">
                  <c:v>43886</c:v>
                </c:pt>
                <c:pt idx="164">
                  <c:v>43887</c:v>
                </c:pt>
                <c:pt idx="165">
                  <c:v>43888</c:v>
                </c:pt>
                <c:pt idx="166">
                  <c:v>43889</c:v>
                </c:pt>
                <c:pt idx="167">
                  <c:v>43892</c:v>
                </c:pt>
                <c:pt idx="168">
                  <c:v>43893</c:v>
                </c:pt>
                <c:pt idx="169">
                  <c:v>43894</c:v>
                </c:pt>
                <c:pt idx="170">
                  <c:v>43895</c:v>
                </c:pt>
                <c:pt idx="171">
                  <c:v>43896</c:v>
                </c:pt>
                <c:pt idx="172">
                  <c:v>43900</c:v>
                </c:pt>
                <c:pt idx="173">
                  <c:v>43901</c:v>
                </c:pt>
                <c:pt idx="174">
                  <c:v>43902</c:v>
                </c:pt>
                <c:pt idx="175">
                  <c:v>43903</c:v>
                </c:pt>
                <c:pt idx="176">
                  <c:v>43906</c:v>
                </c:pt>
                <c:pt idx="177">
                  <c:v>43907</c:v>
                </c:pt>
                <c:pt idx="178">
                  <c:v>43908</c:v>
                </c:pt>
                <c:pt idx="179">
                  <c:v>43909</c:v>
                </c:pt>
                <c:pt idx="180">
                  <c:v>43910</c:v>
                </c:pt>
                <c:pt idx="181">
                  <c:v>43916</c:v>
                </c:pt>
                <c:pt idx="182">
                  <c:v>43917</c:v>
                </c:pt>
                <c:pt idx="183">
                  <c:v>43920</c:v>
                </c:pt>
                <c:pt idx="184">
                  <c:v>43921</c:v>
                </c:pt>
                <c:pt idx="185">
                  <c:v>43922</c:v>
                </c:pt>
                <c:pt idx="186">
                  <c:v>43923</c:v>
                </c:pt>
                <c:pt idx="187">
                  <c:v>43924</c:v>
                </c:pt>
                <c:pt idx="188">
                  <c:v>43927</c:v>
                </c:pt>
                <c:pt idx="189">
                  <c:v>43928</c:v>
                </c:pt>
                <c:pt idx="190">
                  <c:v>43929</c:v>
                </c:pt>
                <c:pt idx="191">
                  <c:v>43930</c:v>
                </c:pt>
                <c:pt idx="192">
                  <c:v>43931</c:v>
                </c:pt>
                <c:pt idx="193">
                  <c:v>43934</c:v>
                </c:pt>
                <c:pt idx="194">
                  <c:v>43935</c:v>
                </c:pt>
                <c:pt idx="195">
                  <c:v>43936</c:v>
                </c:pt>
                <c:pt idx="196">
                  <c:v>43937</c:v>
                </c:pt>
                <c:pt idx="197">
                  <c:v>43938</c:v>
                </c:pt>
                <c:pt idx="198">
                  <c:v>43941</c:v>
                </c:pt>
              </c:numCache>
            </c:numRef>
          </c:cat>
          <c:val>
            <c:numRef>
              <c:f>'График 25'!$D$185:$D$383</c:f>
              <c:numCache>
                <c:formatCode>#,##0.00</c:formatCode>
                <c:ptCount val="199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10.25</c:v>
                </c:pt>
                <c:pt idx="50">
                  <c:v>10.25</c:v>
                </c:pt>
                <c:pt idx="51">
                  <c:v>10.25</c:v>
                </c:pt>
                <c:pt idx="52">
                  <c:v>10.25</c:v>
                </c:pt>
                <c:pt idx="53">
                  <c:v>10.25</c:v>
                </c:pt>
                <c:pt idx="54">
                  <c:v>10.25</c:v>
                </c:pt>
                <c:pt idx="55">
                  <c:v>10.25</c:v>
                </c:pt>
                <c:pt idx="56">
                  <c:v>10.25</c:v>
                </c:pt>
                <c:pt idx="57">
                  <c:v>10.25</c:v>
                </c:pt>
                <c:pt idx="58">
                  <c:v>10.25</c:v>
                </c:pt>
                <c:pt idx="59">
                  <c:v>10.25</c:v>
                </c:pt>
                <c:pt idx="60">
                  <c:v>10.25</c:v>
                </c:pt>
                <c:pt idx="61">
                  <c:v>10.25</c:v>
                </c:pt>
                <c:pt idx="62">
                  <c:v>10.25</c:v>
                </c:pt>
                <c:pt idx="63">
                  <c:v>10.25</c:v>
                </c:pt>
                <c:pt idx="64">
                  <c:v>10.25</c:v>
                </c:pt>
                <c:pt idx="65">
                  <c:v>10.25</c:v>
                </c:pt>
                <c:pt idx="66">
                  <c:v>10.25</c:v>
                </c:pt>
                <c:pt idx="67">
                  <c:v>10.25</c:v>
                </c:pt>
                <c:pt idx="68">
                  <c:v>10.25</c:v>
                </c:pt>
                <c:pt idx="69">
                  <c:v>10.25</c:v>
                </c:pt>
                <c:pt idx="70">
                  <c:v>10.25</c:v>
                </c:pt>
                <c:pt idx="71">
                  <c:v>10.25</c:v>
                </c:pt>
                <c:pt idx="72">
                  <c:v>10.25</c:v>
                </c:pt>
                <c:pt idx="73">
                  <c:v>10.25</c:v>
                </c:pt>
                <c:pt idx="74">
                  <c:v>10.25</c:v>
                </c:pt>
                <c:pt idx="75">
                  <c:v>10.25</c:v>
                </c:pt>
                <c:pt idx="76">
                  <c:v>10.25</c:v>
                </c:pt>
                <c:pt idx="77">
                  <c:v>10.25</c:v>
                </c:pt>
                <c:pt idx="78">
                  <c:v>10.25</c:v>
                </c:pt>
                <c:pt idx="79">
                  <c:v>10.25</c:v>
                </c:pt>
                <c:pt idx="80">
                  <c:v>10.25</c:v>
                </c:pt>
                <c:pt idx="81">
                  <c:v>10.25</c:v>
                </c:pt>
                <c:pt idx="82">
                  <c:v>10.25</c:v>
                </c:pt>
                <c:pt idx="83">
                  <c:v>10.25</c:v>
                </c:pt>
                <c:pt idx="84">
                  <c:v>10.25</c:v>
                </c:pt>
                <c:pt idx="85">
                  <c:v>10.25</c:v>
                </c:pt>
                <c:pt idx="86">
                  <c:v>10.25</c:v>
                </c:pt>
                <c:pt idx="87">
                  <c:v>10.25</c:v>
                </c:pt>
                <c:pt idx="88">
                  <c:v>10.25</c:v>
                </c:pt>
                <c:pt idx="89">
                  <c:v>10.25</c:v>
                </c:pt>
                <c:pt idx="90">
                  <c:v>10.25</c:v>
                </c:pt>
                <c:pt idx="91">
                  <c:v>10.25</c:v>
                </c:pt>
                <c:pt idx="92">
                  <c:v>10.25</c:v>
                </c:pt>
                <c:pt idx="93">
                  <c:v>10.25</c:v>
                </c:pt>
                <c:pt idx="94">
                  <c:v>10.25</c:v>
                </c:pt>
                <c:pt idx="95">
                  <c:v>10.25</c:v>
                </c:pt>
                <c:pt idx="96">
                  <c:v>10.25</c:v>
                </c:pt>
                <c:pt idx="97">
                  <c:v>10.25</c:v>
                </c:pt>
                <c:pt idx="98">
                  <c:v>10.25</c:v>
                </c:pt>
                <c:pt idx="99">
                  <c:v>10.25</c:v>
                </c:pt>
                <c:pt idx="100">
                  <c:v>10.25</c:v>
                </c:pt>
                <c:pt idx="101">
                  <c:v>10.25</c:v>
                </c:pt>
                <c:pt idx="102">
                  <c:v>10.25</c:v>
                </c:pt>
                <c:pt idx="103">
                  <c:v>10.25</c:v>
                </c:pt>
                <c:pt idx="104">
                  <c:v>10.25</c:v>
                </c:pt>
                <c:pt idx="105">
                  <c:v>10.25</c:v>
                </c:pt>
                <c:pt idx="106">
                  <c:v>10.25</c:v>
                </c:pt>
                <c:pt idx="107">
                  <c:v>10.25</c:v>
                </c:pt>
                <c:pt idx="108">
                  <c:v>10.25</c:v>
                </c:pt>
                <c:pt idx="109">
                  <c:v>10.25</c:v>
                </c:pt>
                <c:pt idx="110">
                  <c:v>10.25</c:v>
                </c:pt>
                <c:pt idx="111">
                  <c:v>10.25</c:v>
                </c:pt>
                <c:pt idx="112">
                  <c:v>10.25</c:v>
                </c:pt>
                <c:pt idx="113">
                  <c:v>10.25</c:v>
                </c:pt>
                <c:pt idx="114">
                  <c:v>10.25</c:v>
                </c:pt>
                <c:pt idx="115">
                  <c:v>10.25</c:v>
                </c:pt>
                <c:pt idx="116">
                  <c:v>10.25</c:v>
                </c:pt>
                <c:pt idx="117">
                  <c:v>10.25</c:v>
                </c:pt>
                <c:pt idx="118">
                  <c:v>10.25</c:v>
                </c:pt>
                <c:pt idx="119">
                  <c:v>10.25</c:v>
                </c:pt>
                <c:pt idx="120">
                  <c:v>10.25</c:v>
                </c:pt>
                <c:pt idx="121">
                  <c:v>10.25</c:v>
                </c:pt>
                <c:pt idx="122">
                  <c:v>10.25</c:v>
                </c:pt>
                <c:pt idx="123">
                  <c:v>10.25</c:v>
                </c:pt>
                <c:pt idx="124">
                  <c:v>10.25</c:v>
                </c:pt>
                <c:pt idx="125">
                  <c:v>10.25</c:v>
                </c:pt>
                <c:pt idx="126">
                  <c:v>10.25</c:v>
                </c:pt>
                <c:pt idx="127">
                  <c:v>10.25</c:v>
                </c:pt>
                <c:pt idx="128">
                  <c:v>10.25</c:v>
                </c:pt>
                <c:pt idx="129">
                  <c:v>10.25</c:v>
                </c:pt>
                <c:pt idx="130">
                  <c:v>10.25</c:v>
                </c:pt>
                <c:pt idx="131">
                  <c:v>10.25</c:v>
                </c:pt>
                <c:pt idx="132">
                  <c:v>10.25</c:v>
                </c:pt>
                <c:pt idx="133">
                  <c:v>10.25</c:v>
                </c:pt>
                <c:pt idx="134">
                  <c:v>10.25</c:v>
                </c:pt>
                <c:pt idx="135">
                  <c:v>10.25</c:v>
                </c:pt>
                <c:pt idx="136">
                  <c:v>10.25</c:v>
                </c:pt>
                <c:pt idx="137">
                  <c:v>10.25</c:v>
                </c:pt>
                <c:pt idx="138">
                  <c:v>10.25</c:v>
                </c:pt>
                <c:pt idx="139">
                  <c:v>10.25</c:v>
                </c:pt>
                <c:pt idx="140">
                  <c:v>10.25</c:v>
                </c:pt>
                <c:pt idx="141">
                  <c:v>10.25</c:v>
                </c:pt>
                <c:pt idx="142">
                  <c:v>10.25</c:v>
                </c:pt>
                <c:pt idx="143">
                  <c:v>10.25</c:v>
                </c:pt>
                <c:pt idx="144">
                  <c:v>10.25</c:v>
                </c:pt>
                <c:pt idx="145">
                  <c:v>10.25</c:v>
                </c:pt>
                <c:pt idx="146">
                  <c:v>10.25</c:v>
                </c:pt>
                <c:pt idx="147">
                  <c:v>10.25</c:v>
                </c:pt>
                <c:pt idx="148">
                  <c:v>10.25</c:v>
                </c:pt>
                <c:pt idx="149">
                  <c:v>10.25</c:v>
                </c:pt>
                <c:pt idx="150">
                  <c:v>10.25</c:v>
                </c:pt>
                <c:pt idx="151">
                  <c:v>10.25</c:v>
                </c:pt>
                <c:pt idx="152">
                  <c:v>10.25</c:v>
                </c:pt>
                <c:pt idx="153">
                  <c:v>10.25</c:v>
                </c:pt>
                <c:pt idx="154">
                  <c:v>10.25</c:v>
                </c:pt>
                <c:pt idx="155">
                  <c:v>10.25</c:v>
                </c:pt>
                <c:pt idx="156">
                  <c:v>10.25</c:v>
                </c:pt>
                <c:pt idx="157">
                  <c:v>10.25</c:v>
                </c:pt>
                <c:pt idx="158">
                  <c:v>10.25</c:v>
                </c:pt>
                <c:pt idx="159">
                  <c:v>10.25</c:v>
                </c:pt>
                <c:pt idx="160">
                  <c:v>10.25</c:v>
                </c:pt>
                <c:pt idx="161">
                  <c:v>10.25</c:v>
                </c:pt>
                <c:pt idx="162">
                  <c:v>10.25</c:v>
                </c:pt>
                <c:pt idx="163">
                  <c:v>10.25</c:v>
                </c:pt>
                <c:pt idx="164">
                  <c:v>10.25</c:v>
                </c:pt>
                <c:pt idx="165">
                  <c:v>10.25</c:v>
                </c:pt>
                <c:pt idx="166">
                  <c:v>10.25</c:v>
                </c:pt>
                <c:pt idx="167">
                  <c:v>10.25</c:v>
                </c:pt>
                <c:pt idx="168">
                  <c:v>10.25</c:v>
                </c:pt>
                <c:pt idx="169">
                  <c:v>10.25</c:v>
                </c:pt>
                <c:pt idx="170">
                  <c:v>10.25</c:v>
                </c:pt>
                <c:pt idx="171">
                  <c:v>10.25</c:v>
                </c:pt>
                <c:pt idx="172">
                  <c:v>13.5</c:v>
                </c:pt>
                <c:pt idx="173">
                  <c:v>13.5</c:v>
                </c:pt>
                <c:pt idx="174">
                  <c:v>13.5</c:v>
                </c:pt>
                <c:pt idx="175">
                  <c:v>13.5</c:v>
                </c:pt>
                <c:pt idx="176">
                  <c:v>13.5</c:v>
                </c:pt>
                <c:pt idx="177">
                  <c:v>13.5</c:v>
                </c:pt>
                <c:pt idx="178">
                  <c:v>13.5</c:v>
                </c:pt>
                <c:pt idx="179">
                  <c:v>13.5</c:v>
                </c:pt>
                <c:pt idx="180">
                  <c:v>13.5</c:v>
                </c:pt>
                <c:pt idx="181">
                  <c:v>13.5</c:v>
                </c:pt>
                <c:pt idx="182">
                  <c:v>13.5</c:v>
                </c:pt>
                <c:pt idx="183">
                  <c:v>13.5</c:v>
                </c:pt>
                <c:pt idx="184">
                  <c:v>13.5</c:v>
                </c:pt>
                <c:pt idx="185">
                  <c:v>13.5</c:v>
                </c:pt>
                <c:pt idx="186">
                  <c:v>13.5</c:v>
                </c:pt>
                <c:pt idx="187">
                  <c:v>13.5</c:v>
                </c:pt>
                <c:pt idx="188">
                  <c:v>11.5</c:v>
                </c:pt>
                <c:pt idx="189">
                  <c:v>11.5</c:v>
                </c:pt>
                <c:pt idx="190">
                  <c:v>11.5</c:v>
                </c:pt>
                <c:pt idx="191">
                  <c:v>11.5</c:v>
                </c:pt>
                <c:pt idx="192">
                  <c:v>11.5</c:v>
                </c:pt>
                <c:pt idx="193">
                  <c:v>11.5</c:v>
                </c:pt>
                <c:pt idx="194">
                  <c:v>11.5</c:v>
                </c:pt>
                <c:pt idx="195">
                  <c:v>11.5</c:v>
                </c:pt>
                <c:pt idx="196">
                  <c:v>11.5</c:v>
                </c:pt>
                <c:pt idx="197">
                  <c:v>11.5</c:v>
                </c:pt>
                <c:pt idx="198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1E-4A9D-9F08-FCB5221FC7FA}"/>
            </c:ext>
          </c:extLst>
        </c:ser>
        <c:ser>
          <c:idx val="3"/>
          <c:order val="3"/>
          <c:tx>
            <c:strRef>
              <c:f>'График 25'!$E$2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'График 25'!$A$185:$A$383</c:f>
              <c:numCache>
                <c:formatCode>m/d/yyyy</c:formatCode>
                <c:ptCount val="199"/>
                <c:pt idx="0">
                  <c:v>43647.25</c:v>
                </c:pt>
                <c:pt idx="1">
                  <c:v>43648.25</c:v>
                </c:pt>
                <c:pt idx="2">
                  <c:v>43649.25</c:v>
                </c:pt>
                <c:pt idx="3">
                  <c:v>43650.25</c:v>
                </c:pt>
                <c:pt idx="4">
                  <c:v>43654.25</c:v>
                </c:pt>
                <c:pt idx="5">
                  <c:v>43655.25</c:v>
                </c:pt>
                <c:pt idx="6">
                  <c:v>43656.25</c:v>
                </c:pt>
                <c:pt idx="7">
                  <c:v>43657.25</c:v>
                </c:pt>
                <c:pt idx="8">
                  <c:v>43660.25</c:v>
                </c:pt>
                <c:pt idx="9">
                  <c:v>43661.25</c:v>
                </c:pt>
                <c:pt idx="10">
                  <c:v>43662.25</c:v>
                </c:pt>
                <c:pt idx="11">
                  <c:v>43663.25</c:v>
                </c:pt>
                <c:pt idx="12">
                  <c:v>43664.25</c:v>
                </c:pt>
                <c:pt idx="13">
                  <c:v>43667.25</c:v>
                </c:pt>
                <c:pt idx="14">
                  <c:v>43668.25</c:v>
                </c:pt>
                <c:pt idx="15">
                  <c:v>43669.25</c:v>
                </c:pt>
                <c:pt idx="16">
                  <c:v>43670.25</c:v>
                </c:pt>
                <c:pt idx="17">
                  <c:v>43671.25</c:v>
                </c:pt>
                <c:pt idx="18">
                  <c:v>43674.25</c:v>
                </c:pt>
                <c:pt idx="19">
                  <c:v>43675.25</c:v>
                </c:pt>
                <c:pt idx="20">
                  <c:v>43676.25</c:v>
                </c:pt>
                <c:pt idx="21">
                  <c:v>43677.25</c:v>
                </c:pt>
                <c:pt idx="22">
                  <c:v>43678.25</c:v>
                </c:pt>
                <c:pt idx="23">
                  <c:v>43681.25</c:v>
                </c:pt>
                <c:pt idx="24">
                  <c:v>43682.25</c:v>
                </c:pt>
                <c:pt idx="25">
                  <c:v>43683.25</c:v>
                </c:pt>
                <c:pt idx="26">
                  <c:v>43684.25</c:v>
                </c:pt>
                <c:pt idx="27">
                  <c:v>43685.25</c:v>
                </c:pt>
                <c:pt idx="28">
                  <c:v>43688.25</c:v>
                </c:pt>
                <c:pt idx="29">
                  <c:v>43689.25</c:v>
                </c:pt>
                <c:pt idx="30">
                  <c:v>43690.25</c:v>
                </c:pt>
                <c:pt idx="31">
                  <c:v>43691</c:v>
                </c:pt>
                <c:pt idx="32">
                  <c:v>43692</c:v>
                </c:pt>
                <c:pt idx="33">
                  <c:v>43693</c:v>
                </c:pt>
                <c:pt idx="34">
                  <c:v>43696</c:v>
                </c:pt>
                <c:pt idx="35">
                  <c:v>43697</c:v>
                </c:pt>
                <c:pt idx="36">
                  <c:v>43698</c:v>
                </c:pt>
                <c:pt idx="37">
                  <c:v>43699</c:v>
                </c:pt>
                <c:pt idx="38">
                  <c:v>43700</c:v>
                </c:pt>
                <c:pt idx="39">
                  <c:v>43703</c:v>
                </c:pt>
                <c:pt idx="40">
                  <c:v>43704</c:v>
                </c:pt>
                <c:pt idx="41">
                  <c:v>43705</c:v>
                </c:pt>
                <c:pt idx="42">
                  <c:v>43706</c:v>
                </c:pt>
                <c:pt idx="43">
                  <c:v>43710</c:v>
                </c:pt>
                <c:pt idx="44">
                  <c:v>43711</c:v>
                </c:pt>
                <c:pt idx="45">
                  <c:v>43712</c:v>
                </c:pt>
                <c:pt idx="46">
                  <c:v>43713</c:v>
                </c:pt>
                <c:pt idx="47">
                  <c:v>43714</c:v>
                </c:pt>
                <c:pt idx="48">
                  <c:v>43717</c:v>
                </c:pt>
                <c:pt idx="49">
                  <c:v>43718</c:v>
                </c:pt>
                <c:pt idx="50">
                  <c:v>43719</c:v>
                </c:pt>
                <c:pt idx="51">
                  <c:v>43720</c:v>
                </c:pt>
                <c:pt idx="52">
                  <c:v>43721</c:v>
                </c:pt>
                <c:pt idx="53">
                  <c:v>43724</c:v>
                </c:pt>
                <c:pt idx="54">
                  <c:v>43725</c:v>
                </c:pt>
                <c:pt idx="55">
                  <c:v>43726</c:v>
                </c:pt>
                <c:pt idx="56">
                  <c:v>43727</c:v>
                </c:pt>
                <c:pt idx="57">
                  <c:v>43728</c:v>
                </c:pt>
                <c:pt idx="58">
                  <c:v>43731</c:v>
                </c:pt>
                <c:pt idx="59">
                  <c:v>43732</c:v>
                </c:pt>
                <c:pt idx="60">
                  <c:v>43733</c:v>
                </c:pt>
                <c:pt idx="61">
                  <c:v>43734</c:v>
                </c:pt>
                <c:pt idx="62">
                  <c:v>43735</c:v>
                </c:pt>
                <c:pt idx="63">
                  <c:v>43738</c:v>
                </c:pt>
                <c:pt idx="64">
                  <c:v>43739</c:v>
                </c:pt>
                <c:pt idx="65">
                  <c:v>43740</c:v>
                </c:pt>
                <c:pt idx="66">
                  <c:v>43741</c:v>
                </c:pt>
                <c:pt idx="67">
                  <c:v>43742</c:v>
                </c:pt>
                <c:pt idx="68">
                  <c:v>43745</c:v>
                </c:pt>
                <c:pt idx="69">
                  <c:v>43746</c:v>
                </c:pt>
                <c:pt idx="70">
                  <c:v>43747</c:v>
                </c:pt>
                <c:pt idx="71">
                  <c:v>43748</c:v>
                </c:pt>
                <c:pt idx="72">
                  <c:v>43749</c:v>
                </c:pt>
                <c:pt idx="73">
                  <c:v>43752</c:v>
                </c:pt>
                <c:pt idx="74">
                  <c:v>43753</c:v>
                </c:pt>
                <c:pt idx="75">
                  <c:v>43754</c:v>
                </c:pt>
                <c:pt idx="76">
                  <c:v>43755</c:v>
                </c:pt>
                <c:pt idx="77">
                  <c:v>43756</c:v>
                </c:pt>
                <c:pt idx="78">
                  <c:v>43759</c:v>
                </c:pt>
                <c:pt idx="79">
                  <c:v>43760</c:v>
                </c:pt>
                <c:pt idx="80">
                  <c:v>43761</c:v>
                </c:pt>
                <c:pt idx="81">
                  <c:v>43762</c:v>
                </c:pt>
                <c:pt idx="82">
                  <c:v>43763</c:v>
                </c:pt>
                <c:pt idx="83">
                  <c:v>43766</c:v>
                </c:pt>
                <c:pt idx="84">
                  <c:v>43767</c:v>
                </c:pt>
                <c:pt idx="85">
                  <c:v>43768</c:v>
                </c:pt>
                <c:pt idx="86">
                  <c:v>43769</c:v>
                </c:pt>
                <c:pt idx="87">
                  <c:v>43770</c:v>
                </c:pt>
                <c:pt idx="88">
                  <c:v>43773</c:v>
                </c:pt>
                <c:pt idx="89">
                  <c:v>43774</c:v>
                </c:pt>
                <c:pt idx="90">
                  <c:v>43775</c:v>
                </c:pt>
                <c:pt idx="91">
                  <c:v>43776</c:v>
                </c:pt>
                <c:pt idx="92">
                  <c:v>43777</c:v>
                </c:pt>
                <c:pt idx="93">
                  <c:v>43780</c:v>
                </c:pt>
                <c:pt idx="94">
                  <c:v>43781</c:v>
                </c:pt>
                <c:pt idx="95">
                  <c:v>43782</c:v>
                </c:pt>
                <c:pt idx="96">
                  <c:v>43783</c:v>
                </c:pt>
                <c:pt idx="97">
                  <c:v>43784</c:v>
                </c:pt>
                <c:pt idx="98">
                  <c:v>43787</c:v>
                </c:pt>
                <c:pt idx="99">
                  <c:v>43788</c:v>
                </c:pt>
                <c:pt idx="100">
                  <c:v>43789</c:v>
                </c:pt>
                <c:pt idx="101">
                  <c:v>43790</c:v>
                </c:pt>
                <c:pt idx="102">
                  <c:v>43791</c:v>
                </c:pt>
                <c:pt idx="103">
                  <c:v>43794</c:v>
                </c:pt>
                <c:pt idx="104">
                  <c:v>43795</c:v>
                </c:pt>
                <c:pt idx="105">
                  <c:v>43796</c:v>
                </c:pt>
                <c:pt idx="106">
                  <c:v>43797</c:v>
                </c:pt>
                <c:pt idx="107">
                  <c:v>43798</c:v>
                </c:pt>
                <c:pt idx="108">
                  <c:v>43802</c:v>
                </c:pt>
                <c:pt idx="109">
                  <c:v>43803</c:v>
                </c:pt>
                <c:pt idx="110">
                  <c:v>43804</c:v>
                </c:pt>
                <c:pt idx="111">
                  <c:v>43805</c:v>
                </c:pt>
                <c:pt idx="112">
                  <c:v>43808</c:v>
                </c:pt>
                <c:pt idx="113">
                  <c:v>43809</c:v>
                </c:pt>
                <c:pt idx="114">
                  <c:v>43810</c:v>
                </c:pt>
                <c:pt idx="115">
                  <c:v>43811</c:v>
                </c:pt>
                <c:pt idx="116">
                  <c:v>43812</c:v>
                </c:pt>
                <c:pt idx="117">
                  <c:v>43817</c:v>
                </c:pt>
                <c:pt idx="118">
                  <c:v>43818</c:v>
                </c:pt>
                <c:pt idx="119">
                  <c:v>43819</c:v>
                </c:pt>
                <c:pt idx="120">
                  <c:v>43822</c:v>
                </c:pt>
                <c:pt idx="121">
                  <c:v>43823</c:v>
                </c:pt>
                <c:pt idx="122">
                  <c:v>43824</c:v>
                </c:pt>
                <c:pt idx="123">
                  <c:v>43825</c:v>
                </c:pt>
                <c:pt idx="124">
                  <c:v>43826</c:v>
                </c:pt>
                <c:pt idx="125">
                  <c:v>43829</c:v>
                </c:pt>
                <c:pt idx="126">
                  <c:v>43830</c:v>
                </c:pt>
                <c:pt idx="127">
                  <c:v>43835</c:v>
                </c:pt>
                <c:pt idx="128">
                  <c:v>43836</c:v>
                </c:pt>
                <c:pt idx="129">
                  <c:v>43838</c:v>
                </c:pt>
                <c:pt idx="130">
                  <c:v>43839</c:v>
                </c:pt>
                <c:pt idx="131">
                  <c:v>43840</c:v>
                </c:pt>
                <c:pt idx="132">
                  <c:v>43843</c:v>
                </c:pt>
                <c:pt idx="133">
                  <c:v>43844</c:v>
                </c:pt>
                <c:pt idx="134">
                  <c:v>43845</c:v>
                </c:pt>
                <c:pt idx="135">
                  <c:v>43846</c:v>
                </c:pt>
                <c:pt idx="136">
                  <c:v>43847</c:v>
                </c:pt>
                <c:pt idx="137">
                  <c:v>43850</c:v>
                </c:pt>
                <c:pt idx="138">
                  <c:v>43851</c:v>
                </c:pt>
                <c:pt idx="139">
                  <c:v>43852</c:v>
                </c:pt>
                <c:pt idx="140">
                  <c:v>43853</c:v>
                </c:pt>
                <c:pt idx="141">
                  <c:v>43854</c:v>
                </c:pt>
                <c:pt idx="142">
                  <c:v>43857</c:v>
                </c:pt>
                <c:pt idx="143">
                  <c:v>43858</c:v>
                </c:pt>
                <c:pt idx="144">
                  <c:v>43859</c:v>
                </c:pt>
                <c:pt idx="145">
                  <c:v>43860</c:v>
                </c:pt>
                <c:pt idx="146">
                  <c:v>43861</c:v>
                </c:pt>
                <c:pt idx="147">
                  <c:v>43864</c:v>
                </c:pt>
                <c:pt idx="148">
                  <c:v>43865</c:v>
                </c:pt>
                <c:pt idx="149">
                  <c:v>43866</c:v>
                </c:pt>
                <c:pt idx="150">
                  <c:v>43867</c:v>
                </c:pt>
                <c:pt idx="151">
                  <c:v>43868</c:v>
                </c:pt>
                <c:pt idx="152">
                  <c:v>43871</c:v>
                </c:pt>
                <c:pt idx="153">
                  <c:v>43872</c:v>
                </c:pt>
                <c:pt idx="154">
                  <c:v>43873</c:v>
                </c:pt>
                <c:pt idx="155">
                  <c:v>43874</c:v>
                </c:pt>
                <c:pt idx="156">
                  <c:v>43875</c:v>
                </c:pt>
                <c:pt idx="157">
                  <c:v>43878</c:v>
                </c:pt>
                <c:pt idx="158">
                  <c:v>43879</c:v>
                </c:pt>
                <c:pt idx="159">
                  <c:v>43880</c:v>
                </c:pt>
                <c:pt idx="160">
                  <c:v>43881</c:v>
                </c:pt>
                <c:pt idx="161">
                  <c:v>43882</c:v>
                </c:pt>
                <c:pt idx="162">
                  <c:v>43885</c:v>
                </c:pt>
                <c:pt idx="163">
                  <c:v>43886</c:v>
                </c:pt>
                <c:pt idx="164">
                  <c:v>43887</c:v>
                </c:pt>
                <c:pt idx="165">
                  <c:v>43888</c:v>
                </c:pt>
                <c:pt idx="166">
                  <c:v>43889</c:v>
                </c:pt>
                <c:pt idx="167">
                  <c:v>43892</c:v>
                </c:pt>
                <c:pt idx="168">
                  <c:v>43893</c:v>
                </c:pt>
                <c:pt idx="169">
                  <c:v>43894</c:v>
                </c:pt>
                <c:pt idx="170">
                  <c:v>43895</c:v>
                </c:pt>
                <c:pt idx="171">
                  <c:v>43896</c:v>
                </c:pt>
                <c:pt idx="172">
                  <c:v>43900</c:v>
                </c:pt>
                <c:pt idx="173">
                  <c:v>43901</c:v>
                </c:pt>
                <c:pt idx="174">
                  <c:v>43902</c:v>
                </c:pt>
                <c:pt idx="175">
                  <c:v>43903</c:v>
                </c:pt>
                <c:pt idx="176">
                  <c:v>43906</c:v>
                </c:pt>
                <c:pt idx="177">
                  <c:v>43907</c:v>
                </c:pt>
                <c:pt idx="178">
                  <c:v>43908</c:v>
                </c:pt>
                <c:pt idx="179">
                  <c:v>43909</c:v>
                </c:pt>
                <c:pt idx="180">
                  <c:v>43910</c:v>
                </c:pt>
                <c:pt idx="181">
                  <c:v>43916</c:v>
                </c:pt>
                <c:pt idx="182">
                  <c:v>43917</c:v>
                </c:pt>
                <c:pt idx="183">
                  <c:v>43920</c:v>
                </c:pt>
                <c:pt idx="184">
                  <c:v>43921</c:v>
                </c:pt>
                <c:pt idx="185">
                  <c:v>43922</c:v>
                </c:pt>
                <c:pt idx="186">
                  <c:v>43923</c:v>
                </c:pt>
                <c:pt idx="187">
                  <c:v>43924</c:v>
                </c:pt>
                <c:pt idx="188">
                  <c:v>43927</c:v>
                </c:pt>
                <c:pt idx="189">
                  <c:v>43928</c:v>
                </c:pt>
                <c:pt idx="190">
                  <c:v>43929</c:v>
                </c:pt>
                <c:pt idx="191">
                  <c:v>43930</c:v>
                </c:pt>
                <c:pt idx="192">
                  <c:v>43931</c:v>
                </c:pt>
                <c:pt idx="193">
                  <c:v>43934</c:v>
                </c:pt>
                <c:pt idx="194">
                  <c:v>43935</c:v>
                </c:pt>
                <c:pt idx="195">
                  <c:v>43936</c:v>
                </c:pt>
                <c:pt idx="196">
                  <c:v>43937</c:v>
                </c:pt>
                <c:pt idx="197">
                  <c:v>43938</c:v>
                </c:pt>
                <c:pt idx="198">
                  <c:v>43941</c:v>
                </c:pt>
              </c:numCache>
            </c:numRef>
          </c:cat>
          <c:val>
            <c:numRef>
              <c:f>'График 25'!$E$185:$E$383</c:f>
              <c:numCache>
                <c:formatCode>#,##0.00</c:formatCode>
                <c:ptCount val="199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9.25</c:v>
                </c:pt>
                <c:pt idx="50">
                  <c:v>9.25</c:v>
                </c:pt>
                <c:pt idx="51">
                  <c:v>9.25</c:v>
                </c:pt>
                <c:pt idx="52">
                  <c:v>9.25</c:v>
                </c:pt>
                <c:pt idx="53">
                  <c:v>9.25</c:v>
                </c:pt>
                <c:pt idx="54">
                  <c:v>9.25</c:v>
                </c:pt>
                <c:pt idx="55">
                  <c:v>9.25</c:v>
                </c:pt>
                <c:pt idx="56">
                  <c:v>9.25</c:v>
                </c:pt>
                <c:pt idx="57">
                  <c:v>9.25</c:v>
                </c:pt>
                <c:pt idx="58">
                  <c:v>9.25</c:v>
                </c:pt>
                <c:pt idx="59">
                  <c:v>9.25</c:v>
                </c:pt>
                <c:pt idx="60">
                  <c:v>9.25</c:v>
                </c:pt>
                <c:pt idx="61">
                  <c:v>9.25</c:v>
                </c:pt>
                <c:pt idx="62">
                  <c:v>9.25</c:v>
                </c:pt>
                <c:pt idx="63">
                  <c:v>9.25</c:v>
                </c:pt>
                <c:pt idx="64">
                  <c:v>9.25</c:v>
                </c:pt>
                <c:pt idx="65">
                  <c:v>9.25</c:v>
                </c:pt>
                <c:pt idx="66">
                  <c:v>9.25</c:v>
                </c:pt>
                <c:pt idx="67">
                  <c:v>9.25</c:v>
                </c:pt>
                <c:pt idx="68">
                  <c:v>9.25</c:v>
                </c:pt>
                <c:pt idx="69">
                  <c:v>9.25</c:v>
                </c:pt>
                <c:pt idx="70">
                  <c:v>9.25</c:v>
                </c:pt>
                <c:pt idx="71">
                  <c:v>9.25</c:v>
                </c:pt>
                <c:pt idx="72">
                  <c:v>9.25</c:v>
                </c:pt>
                <c:pt idx="73">
                  <c:v>9.25</c:v>
                </c:pt>
                <c:pt idx="74">
                  <c:v>9.25</c:v>
                </c:pt>
                <c:pt idx="75">
                  <c:v>9.25</c:v>
                </c:pt>
                <c:pt idx="76">
                  <c:v>9.25</c:v>
                </c:pt>
                <c:pt idx="77">
                  <c:v>9.25</c:v>
                </c:pt>
                <c:pt idx="78">
                  <c:v>9.25</c:v>
                </c:pt>
                <c:pt idx="79">
                  <c:v>9.25</c:v>
                </c:pt>
                <c:pt idx="80">
                  <c:v>9.25</c:v>
                </c:pt>
                <c:pt idx="81">
                  <c:v>9.25</c:v>
                </c:pt>
                <c:pt idx="82">
                  <c:v>9.25</c:v>
                </c:pt>
                <c:pt idx="83">
                  <c:v>9.25</c:v>
                </c:pt>
                <c:pt idx="84">
                  <c:v>9.25</c:v>
                </c:pt>
                <c:pt idx="85">
                  <c:v>9.25</c:v>
                </c:pt>
                <c:pt idx="86">
                  <c:v>9.25</c:v>
                </c:pt>
                <c:pt idx="87">
                  <c:v>9.25</c:v>
                </c:pt>
                <c:pt idx="88">
                  <c:v>9.25</c:v>
                </c:pt>
                <c:pt idx="89">
                  <c:v>9.25</c:v>
                </c:pt>
                <c:pt idx="90">
                  <c:v>9.25</c:v>
                </c:pt>
                <c:pt idx="91">
                  <c:v>9.25</c:v>
                </c:pt>
                <c:pt idx="92">
                  <c:v>9.25</c:v>
                </c:pt>
                <c:pt idx="93">
                  <c:v>9.25</c:v>
                </c:pt>
                <c:pt idx="94">
                  <c:v>9.25</c:v>
                </c:pt>
                <c:pt idx="95">
                  <c:v>9.25</c:v>
                </c:pt>
                <c:pt idx="96">
                  <c:v>9.25</c:v>
                </c:pt>
                <c:pt idx="97">
                  <c:v>9.25</c:v>
                </c:pt>
                <c:pt idx="98">
                  <c:v>9.25</c:v>
                </c:pt>
                <c:pt idx="99">
                  <c:v>9.25</c:v>
                </c:pt>
                <c:pt idx="100">
                  <c:v>9.25</c:v>
                </c:pt>
                <c:pt idx="101">
                  <c:v>9.25</c:v>
                </c:pt>
                <c:pt idx="102">
                  <c:v>9.25</c:v>
                </c:pt>
                <c:pt idx="103">
                  <c:v>9.25</c:v>
                </c:pt>
                <c:pt idx="104">
                  <c:v>9.25</c:v>
                </c:pt>
                <c:pt idx="105">
                  <c:v>9.25</c:v>
                </c:pt>
                <c:pt idx="106">
                  <c:v>9.25</c:v>
                </c:pt>
                <c:pt idx="107">
                  <c:v>9.25</c:v>
                </c:pt>
                <c:pt idx="108">
                  <c:v>9.25</c:v>
                </c:pt>
                <c:pt idx="109">
                  <c:v>9.25</c:v>
                </c:pt>
                <c:pt idx="110">
                  <c:v>9.25</c:v>
                </c:pt>
                <c:pt idx="111">
                  <c:v>9.25</c:v>
                </c:pt>
                <c:pt idx="112">
                  <c:v>9.25</c:v>
                </c:pt>
                <c:pt idx="113">
                  <c:v>9.25</c:v>
                </c:pt>
                <c:pt idx="114">
                  <c:v>9.25</c:v>
                </c:pt>
                <c:pt idx="115">
                  <c:v>9.25</c:v>
                </c:pt>
                <c:pt idx="116">
                  <c:v>9.25</c:v>
                </c:pt>
                <c:pt idx="117">
                  <c:v>9.25</c:v>
                </c:pt>
                <c:pt idx="118">
                  <c:v>9.25</c:v>
                </c:pt>
                <c:pt idx="119">
                  <c:v>9.25</c:v>
                </c:pt>
                <c:pt idx="120">
                  <c:v>9.25</c:v>
                </c:pt>
                <c:pt idx="121">
                  <c:v>9.25</c:v>
                </c:pt>
                <c:pt idx="122">
                  <c:v>9.25</c:v>
                </c:pt>
                <c:pt idx="123">
                  <c:v>9.25</c:v>
                </c:pt>
                <c:pt idx="124">
                  <c:v>9.25</c:v>
                </c:pt>
                <c:pt idx="125">
                  <c:v>9.25</c:v>
                </c:pt>
                <c:pt idx="126">
                  <c:v>9.25</c:v>
                </c:pt>
                <c:pt idx="127">
                  <c:v>9.25</c:v>
                </c:pt>
                <c:pt idx="128">
                  <c:v>9.25</c:v>
                </c:pt>
                <c:pt idx="129">
                  <c:v>9.25</c:v>
                </c:pt>
                <c:pt idx="130">
                  <c:v>9.25</c:v>
                </c:pt>
                <c:pt idx="131">
                  <c:v>9.25</c:v>
                </c:pt>
                <c:pt idx="132">
                  <c:v>9.25</c:v>
                </c:pt>
                <c:pt idx="133">
                  <c:v>9.25</c:v>
                </c:pt>
                <c:pt idx="134">
                  <c:v>9.25</c:v>
                </c:pt>
                <c:pt idx="135">
                  <c:v>9.25</c:v>
                </c:pt>
                <c:pt idx="136">
                  <c:v>9.25</c:v>
                </c:pt>
                <c:pt idx="137">
                  <c:v>9.25</c:v>
                </c:pt>
                <c:pt idx="138">
                  <c:v>9.25</c:v>
                </c:pt>
                <c:pt idx="139">
                  <c:v>9.25</c:v>
                </c:pt>
                <c:pt idx="140">
                  <c:v>9.25</c:v>
                </c:pt>
                <c:pt idx="141">
                  <c:v>9.25</c:v>
                </c:pt>
                <c:pt idx="142">
                  <c:v>9.25</c:v>
                </c:pt>
                <c:pt idx="143">
                  <c:v>9.25</c:v>
                </c:pt>
                <c:pt idx="144">
                  <c:v>9.25</c:v>
                </c:pt>
                <c:pt idx="145">
                  <c:v>9.25</c:v>
                </c:pt>
                <c:pt idx="146">
                  <c:v>9.25</c:v>
                </c:pt>
                <c:pt idx="147">
                  <c:v>9.25</c:v>
                </c:pt>
                <c:pt idx="148">
                  <c:v>9.25</c:v>
                </c:pt>
                <c:pt idx="149">
                  <c:v>9.25</c:v>
                </c:pt>
                <c:pt idx="150">
                  <c:v>9.25</c:v>
                </c:pt>
                <c:pt idx="151">
                  <c:v>9.25</c:v>
                </c:pt>
                <c:pt idx="152">
                  <c:v>9.25</c:v>
                </c:pt>
                <c:pt idx="153">
                  <c:v>9.25</c:v>
                </c:pt>
                <c:pt idx="154">
                  <c:v>9.25</c:v>
                </c:pt>
                <c:pt idx="155">
                  <c:v>9.25</c:v>
                </c:pt>
                <c:pt idx="156">
                  <c:v>9.25</c:v>
                </c:pt>
                <c:pt idx="157">
                  <c:v>9.25</c:v>
                </c:pt>
                <c:pt idx="158">
                  <c:v>9.25</c:v>
                </c:pt>
                <c:pt idx="159">
                  <c:v>9.25</c:v>
                </c:pt>
                <c:pt idx="160">
                  <c:v>9.25</c:v>
                </c:pt>
                <c:pt idx="161">
                  <c:v>9.25</c:v>
                </c:pt>
                <c:pt idx="162">
                  <c:v>9.25</c:v>
                </c:pt>
                <c:pt idx="163">
                  <c:v>9.25</c:v>
                </c:pt>
                <c:pt idx="164">
                  <c:v>9.25</c:v>
                </c:pt>
                <c:pt idx="165">
                  <c:v>9.25</c:v>
                </c:pt>
                <c:pt idx="166">
                  <c:v>9.25</c:v>
                </c:pt>
                <c:pt idx="167">
                  <c:v>9.25</c:v>
                </c:pt>
                <c:pt idx="168">
                  <c:v>9.25</c:v>
                </c:pt>
                <c:pt idx="169">
                  <c:v>9.25</c:v>
                </c:pt>
                <c:pt idx="170">
                  <c:v>9.25</c:v>
                </c:pt>
                <c:pt idx="171">
                  <c:v>9.25</c:v>
                </c:pt>
                <c:pt idx="172">
                  <c:v>12</c:v>
                </c:pt>
                <c:pt idx="173">
                  <c:v>12</c:v>
                </c:pt>
                <c:pt idx="174">
                  <c:v>12</c:v>
                </c:pt>
                <c:pt idx="175">
                  <c:v>12</c:v>
                </c:pt>
                <c:pt idx="176">
                  <c:v>12</c:v>
                </c:pt>
                <c:pt idx="177">
                  <c:v>12</c:v>
                </c:pt>
                <c:pt idx="178">
                  <c:v>12</c:v>
                </c:pt>
                <c:pt idx="179">
                  <c:v>12</c:v>
                </c:pt>
                <c:pt idx="180">
                  <c:v>12</c:v>
                </c:pt>
                <c:pt idx="181">
                  <c:v>12</c:v>
                </c:pt>
                <c:pt idx="182">
                  <c:v>12</c:v>
                </c:pt>
                <c:pt idx="183">
                  <c:v>12</c:v>
                </c:pt>
                <c:pt idx="184">
                  <c:v>12</c:v>
                </c:pt>
                <c:pt idx="185">
                  <c:v>12</c:v>
                </c:pt>
                <c:pt idx="186">
                  <c:v>12</c:v>
                </c:pt>
                <c:pt idx="187">
                  <c:v>12</c:v>
                </c:pt>
                <c:pt idx="188">
                  <c:v>9.5</c:v>
                </c:pt>
                <c:pt idx="189">
                  <c:v>9.5</c:v>
                </c:pt>
                <c:pt idx="190">
                  <c:v>9.5</c:v>
                </c:pt>
                <c:pt idx="191">
                  <c:v>9.5</c:v>
                </c:pt>
                <c:pt idx="192">
                  <c:v>9.5</c:v>
                </c:pt>
                <c:pt idx="193">
                  <c:v>9.5</c:v>
                </c:pt>
                <c:pt idx="194">
                  <c:v>9.5</c:v>
                </c:pt>
                <c:pt idx="195">
                  <c:v>9.5</c:v>
                </c:pt>
                <c:pt idx="196">
                  <c:v>9.5</c:v>
                </c:pt>
                <c:pt idx="197">
                  <c:v>9.5</c:v>
                </c:pt>
                <c:pt idx="198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1E-4A9D-9F08-FCB5221FC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139168"/>
        <c:axId val="1204133344"/>
      </c:lineChart>
      <c:dateAx>
        <c:axId val="12041391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4133344"/>
        <c:crosses val="autoZero"/>
        <c:auto val="1"/>
        <c:lblOffset val="100"/>
        <c:baseTimeUnit val="days"/>
      </c:dateAx>
      <c:valAx>
        <c:axId val="1204133344"/>
        <c:scaling>
          <c:orientation val="minMax"/>
          <c:min val="5.000000000000001E-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413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26'!$B$2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'График 26'!$A$3:$A$321</c:f>
              <c:numCache>
                <c:formatCode>m/d/yyyy</c:formatCode>
                <c:ptCount val="319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</c:numCache>
            </c:numRef>
          </c:cat>
          <c:val>
            <c:numRef>
              <c:f>'График 26'!$B$3:$B$321</c:f>
              <c:numCache>
                <c:formatCode>#,##0.00</c:formatCode>
                <c:ptCount val="319"/>
                <c:pt idx="0">
                  <c:v>8.2914949999999994</c:v>
                </c:pt>
                <c:pt idx="1">
                  <c:v>8.2541550000000008</c:v>
                </c:pt>
                <c:pt idx="2">
                  <c:v>8.2562099999999994</c:v>
                </c:pt>
                <c:pt idx="3">
                  <c:v>8.2545559999999991</c:v>
                </c:pt>
                <c:pt idx="4">
                  <c:v>8.2577230000000004</c:v>
                </c:pt>
                <c:pt idx="5">
                  <c:v>8.2534379999999992</c:v>
                </c:pt>
                <c:pt idx="6">
                  <c:v>8.2579170000000008</c:v>
                </c:pt>
                <c:pt idx="7">
                  <c:v>8.2593689999999995</c:v>
                </c:pt>
                <c:pt idx="8">
                  <c:v>8.2535319999999999</c:v>
                </c:pt>
                <c:pt idx="9">
                  <c:v>8.2567509999999995</c:v>
                </c:pt>
                <c:pt idx="10">
                  <c:v>8.2554119999999998</c:v>
                </c:pt>
                <c:pt idx="11">
                  <c:v>8.2598420000000008</c:v>
                </c:pt>
                <c:pt idx="12">
                  <c:v>8.3478929999999991</c:v>
                </c:pt>
                <c:pt idx="13">
                  <c:v>8.2857850000000006</c:v>
                </c:pt>
                <c:pt idx="14">
                  <c:v>8.2865110000000008</c:v>
                </c:pt>
                <c:pt idx="15">
                  <c:v>8.2539630000000006</c:v>
                </c:pt>
                <c:pt idx="16">
                  <c:v>8.2521459999999998</c:v>
                </c:pt>
                <c:pt idx="17">
                  <c:v>8.2501929999999994</c:v>
                </c:pt>
                <c:pt idx="18">
                  <c:v>8.2513360000000002</c:v>
                </c:pt>
                <c:pt idx="19">
                  <c:v>8.2513819999999996</c:v>
                </c:pt>
                <c:pt idx="20">
                  <c:v>8.2503609999999998</c:v>
                </c:pt>
                <c:pt idx="21">
                  <c:v>8.2500619999999998</c:v>
                </c:pt>
                <c:pt idx="22">
                  <c:v>8.2525630000000003</c:v>
                </c:pt>
                <c:pt idx="23">
                  <c:v>8.2503639999999994</c:v>
                </c:pt>
                <c:pt idx="24">
                  <c:v>8.2784689999999994</c:v>
                </c:pt>
                <c:pt idx="25">
                  <c:v>8.2507649999999995</c:v>
                </c:pt>
                <c:pt idx="26">
                  <c:v>8.2502220000000008</c:v>
                </c:pt>
                <c:pt idx="27">
                  <c:v>8.2503119999999992</c:v>
                </c:pt>
                <c:pt idx="28">
                  <c:v>8.2653789999999994</c:v>
                </c:pt>
                <c:pt idx="29">
                  <c:v>8.2594399999999997</c:v>
                </c:pt>
                <c:pt idx="30">
                  <c:v>8.2512910000000002</c:v>
                </c:pt>
                <c:pt idx="31">
                  <c:v>8.2491669999999999</c:v>
                </c:pt>
                <c:pt idx="32">
                  <c:v>8.1883719999999993</c:v>
                </c:pt>
                <c:pt idx="33">
                  <c:v>8.3249700000000004</c:v>
                </c:pt>
                <c:pt idx="34">
                  <c:v>8.2500079999999993</c:v>
                </c:pt>
                <c:pt idx="35">
                  <c:v>8.3109559999999991</c:v>
                </c:pt>
                <c:pt idx="36">
                  <c:v>8.3090890000000002</c:v>
                </c:pt>
                <c:pt idx="37">
                  <c:v>8.2508610000000004</c:v>
                </c:pt>
                <c:pt idx="38">
                  <c:v>8.2500070000000001</c:v>
                </c:pt>
                <c:pt idx="39">
                  <c:v>8.2527989999999996</c:v>
                </c:pt>
                <c:pt idx="40">
                  <c:v>8.2544219999999999</c:v>
                </c:pt>
                <c:pt idx="41">
                  <c:v>8.2590660000000007</c:v>
                </c:pt>
                <c:pt idx="42">
                  <c:v>8.2539079999999991</c:v>
                </c:pt>
                <c:pt idx="43">
                  <c:v>8.2515730000000005</c:v>
                </c:pt>
                <c:pt idx="44">
                  <c:v>8.2505559999999996</c:v>
                </c:pt>
                <c:pt idx="45">
                  <c:v>8.2405840000000001</c:v>
                </c:pt>
                <c:pt idx="46">
                  <c:v>8.2318499999999997</c:v>
                </c:pt>
                <c:pt idx="47">
                  <c:v>8.1632949999999997</c:v>
                </c:pt>
                <c:pt idx="48">
                  <c:v>8.1756019999999996</c:v>
                </c:pt>
                <c:pt idx="49">
                  <c:v>8.2054539999999996</c:v>
                </c:pt>
                <c:pt idx="50">
                  <c:v>8.2236809999999991</c:v>
                </c:pt>
                <c:pt idx="51">
                  <c:v>8.2430269999999997</c:v>
                </c:pt>
                <c:pt idx="52">
                  <c:v>8.2254159999999992</c:v>
                </c:pt>
                <c:pt idx="53">
                  <c:v>8.2644439999999992</c:v>
                </c:pt>
                <c:pt idx="54">
                  <c:v>8.2504720000000002</c:v>
                </c:pt>
                <c:pt idx="55">
                  <c:v>8.2607590000000002</c:v>
                </c:pt>
                <c:pt idx="56">
                  <c:v>8.2926310000000001</c:v>
                </c:pt>
                <c:pt idx="57">
                  <c:v>8.2585859999999993</c:v>
                </c:pt>
                <c:pt idx="58">
                  <c:v>8.2513889999999996</c:v>
                </c:pt>
                <c:pt idx="59">
                  <c:v>8.2500699999999991</c:v>
                </c:pt>
                <c:pt idx="60">
                  <c:v>8.2510309999999993</c:v>
                </c:pt>
                <c:pt idx="61">
                  <c:v>8.2547739999999994</c:v>
                </c:pt>
                <c:pt idx="62">
                  <c:v>8.2511670000000006</c:v>
                </c:pt>
                <c:pt idx="63">
                  <c:v>8.2540910000000007</c:v>
                </c:pt>
                <c:pt idx="64">
                  <c:v>8.2545830000000002</c:v>
                </c:pt>
                <c:pt idx="65">
                  <c:v>8.2502010000000006</c:v>
                </c:pt>
                <c:pt idx="66">
                  <c:v>8.2502130000000005</c:v>
                </c:pt>
                <c:pt idx="67">
                  <c:v>8.2517139999999998</c:v>
                </c:pt>
                <c:pt idx="68">
                  <c:v>8.0057740000000006</c:v>
                </c:pt>
                <c:pt idx="69">
                  <c:v>8.0031599999999994</c:v>
                </c:pt>
                <c:pt idx="70">
                  <c:v>8.0024409999999992</c:v>
                </c:pt>
                <c:pt idx="71">
                  <c:v>8.0087740000000007</c:v>
                </c:pt>
                <c:pt idx="72">
                  <c:v>8.0195860000000003</c:v>
                </c:pt>
                <c:pt idx="73">
                  <c:v>8.0468119999999992</c:v>
                </c:pt>
                <c:pt idx="74">
                  <c:v>8.0105149999999998</c:v>
                </c:pt>
                <c:pt idx="75">
                  <c:v>8.0370340000000002</c:v>
                </c:pt>
                <c:pt idx="76">
                  <c:v>8.0035939999999997</c:v>
                </c:pt>
                <c:pt idx="77">
                  <c:v>8.0039909999999992</c:v>
                </c:pt>
                <c:pt idx="78">
                  <c:v>8.0028849999999991</c:v>
                </c:pt>
                <c:pt idx="79">
                  <c:v>8.0005600000000001</c:v>
                </c:pt>
                <c:pt idx="80">
                  <c:v>7.9854519999999996</c:v>
                </c:pt>
                <c:pt idx="81">
                  <c:v>7.9586210000000008</c:v>
                </c:pt>
                <c:pt idx="82">
                  <c:v>7.9668109999999999</c:v>
                </c:pt>
                <c:pt idx="83">
                  <c:v>8.100854</c:v>
                </c:pt>
                <c:pt idx="84">
                  <c:v>7.9760710000000001</c:v>
                </c:pt>
                <c:pt idx="85">
                  <c:v>7.9652820000000002</c:v>
                </c:pt>
                <c:pt idx="86">
                  <c:v>8.0000850000000003</c:v>
                </c:pt>
                <c:pt idx="87">
                  <c:v>8.0000809999999998</c:v>
                </c:pt>
                <c:pt idx="88">
                  <c:v>8.0003299999999999</c:v>
                </c:pt>
                <c:pt idx="89">
                  <c:v>8.0118030000000005</c:v>
                </c:pt>
                <c:pt idx="90">
                  <c:v>8.0003089999999997</c:v>
                </c:pt>
                <c:pt idx="91">
                  <c:v>8.0008979999999994</c:v>
                </c:pt>
                <c:pt idx="92">
                  <c:v>8.0033151366280801</c:v>
                </c:pt>
                <c:pt idx="93">
                  <c:v>8.0098090617195901</c:v>
                </c:pt>
                <c:pt idx="94">
                  <c:v>8.0079323622033503</c:v>
                </c:pt>
                <c:pt idx="95">
                  <c:v>8.0205398293488201</c:v>
                </c:pt>
                <c:pt idx="96">
                  <c:v>8.0070489211763807</c:v>
                </c:pt>
                <c:pt idx="97">
                  <c:v>8.1396704914835993</c:v>
                </c:pt>
                <c:pt idx="98">
                  <c:v>8.9229477539728297</c:v>
                </c:pt>
                <c:pt idx="99">
                  <c:v>8.0763125838950494</c:v>
                </c:pt>
                <c:pt idx="100">
                  <c:v>8.0506982591817806</c:v>
                </c:pt>
                <c:pt idx="101">
                  <c:v>8.3902994329149791</c:v>
                </c:pt>
                <c:pt idx="102">
                  <c:v>8.2376155318341695</c:v>
                </c:pt>
                <c:pt idx="103">
                  <c:v>8.4604083129918202</c:v>
                </c:pt>
                <c:pt idx="104">
                  <c:v>8.6942775208604708</c:v>
                </c:pt>
                <c:pt idx="105">
                  <c:v>8.9572529866084007</c:v>
                </c:pt>
                <c:pt idx="106">
                  <c:v>8.3901672701137109</c:v>
                </c:pt>
                <c:pt idx="107">
                  <c:v>8.0931006137236903</c:v>
                </c:pt>
                <c:pt idx="108">
                  <c:v>8.1889004484356391</c:v>
                </c:pt>
                <c:pt idx="109">
                  <c:v>8.1298924325609594</c:v>
                </c:pt>
                <c:pt idx="110">
                  <c:v>8.0861119712208502</c:v>
                </c:pt>
                <c:pt idx="111">
                  <c:v>8.0812972582806708</c:v>
                </c:pt>
                <c:pt idx="112">
                  <c:v>8.0752161371772804</c:v>
                </c:pt>
                <c:pt idx="113">
                  <c:v>8.0571426412644396</c:v>
                </c:pt>
                <c:pt idx="114">
                  <c:v>8.1154114201760397</c:v>
                </c:pt>
                <c:pt idx="115">
                  <c:v>8.4703247881835892</c:v>
                </c:pt>
                <c:pt idx="116">
                  <c:v>8.1869098663825408</c:v>
                </c:pt>
                <c:pt idx="117">
                  <c:v>8.25092917159553</c:v>
                </c:pt>
                <c:pt idx="118">
                  <c:v>9.0411851477780996</c:v>
                </c:pt>
                <c:pt idx="119">
                  <c:v>8.3732839999999999</c:v>
                </c:pt>
                <c:pt idx="120">
                  <c:v>8.2446420000000007</c:v>
                </c:pt>
                <c:pt idx="121">
                  <c:v>8.1092340000000007</c:v>
                </c:pt>
                <c:pt idx="122">
                  <c:v>8.1979100000000003</c:v>
                </c:pt>
                <c:pt idx="123">
                  <c:v>8.1349110000000007</c:v>
                </c:pt>
                <c:pt idx="124">
                  <c:v>8.1477570000000004</c:v>
                </c:pt>
                <c:pt idx="125">
                  <c:v>8.0464330000000004</c:v>
                </c:pt>
                <c:pt idx="126">
                  <c:v>8.0625599999999995</c:v>
                </c:pt>
                <c:pt idx="127">
                  <c:v>8.075431</c:v>
                </c:pt>
                <c:pt idx="128">
                  <c:v>8.144012</c:v>
                </c:pt>
                <c:pt idx="129">
                  <c:v>8.0502590000000005</c:v>
                </c:pt>
                <c:pt idx="130">
                  <c:v>8.0272659999999991</c:v>
                </c:pt>
                <c:pt idx="131">
                  <c:v>8.0398650000000007</c:v>
                </c:pt>
                <c:pt idx="132">
                  <c:v>8.0165839999999999</c:v>
                </c:pt>
                <c:pt idx="133">
                  <c:v>8.0084470000000003</c:v>
                </c:pt>
                <c:pt idx="134">
                  <c:v>8.0277580000000004</c:v>
                </c:pt>
                <c:pt idx="135">
                  <c:v>8.0403210000000005</c:v>
                </c:pt>
                <c:pt idx="136">
                  <c:v>8.0699500000000004</c:v>
                </c:pt>
                <c:pt idx="137">
                  <c:v>8.1061940000000003</c:v>
                </c:pt>
                <c:pt idx="138">
                  <c:v>8.1455500000000001</c:v>
                </c:pt>
                <c:pt idx="139">
                  <c:v>8.2665290000000002</c:v>
                </c:pt>
                <c:pt idx="140">
                  <c:v>8.2694930000000006</c:v>
                </c:pt>
                <c:pt idx="141">
                  <c:v>8.0386600000000001</c:v>
                </c:pt>
                <c:pt idx="142">
                  <c:v>8.0138770000000008</c:v>
                </c:pt>
                <c:pt idx="143">
                  <c:v>8.0928760000000004</c:v>
                </c:pt>
                <c:pt idx="144">
                  <c:v>8.1169440000000002</c:v>
                </c:pt>
                <c:pt idx="145">
                  <c:v>8.2549639999999993</c:v>
                </c:pt>
                <c:pt idx="146">
                  <c:v>8.6119299999999992</c:v>
                </c:pt>
                <c:pt idx="147">
                  <c:v>8.9664000000000001</c:v>
                </c:pt>
                <c:pt idx="148">
                  <c:v>8.2877580000000002</c:v>
                </c:pt>
                <c:pt idx="149">
                  <c:v>8.0986390000000004</c:v>
                </c:pt>
                <c:pt idx="150">
                  <c:v>8.1685169999999996</c:v>
                </c:pt>
                <c:pt idx="151">
                  <c:v>8.1685169999999996</c:v>
                </c:pt>
                <c:pt idx="152">
                  <c:v>8.3042069999999999</c:v>
                </c:pt>
                <c:pt idx="153">
                  <c:v>8.2534369999999999</c:v>
                </c:pt>
                <c:pt idx="154">
                  <c:v>8.2663499999999992</c:v>
                </c:pt>
                <c:pt idx="155">
                  <c:v>8.3723080000000003</c:v>
                </c:pt>
                <c:pt idx="156">
                  <c:v>8.20444</c:v>
                </c:pt>
                <c:pt idx="157">
                  <c:v>8.7834230000000009</c:v>
                </c:pt>
                <c:pt idx="158">
                  <c:v>9.6890490000000007</c:v>
                </c:pt>
                <c:pt idx="159">
                  <c:v>9.6701420000000002</c:v>
                </c:pt>
                <c:pt idx="160">
                  <c:v>9.8802839999999996</c:v>
                </c:pt>
                <c:pt idx="161">
                  <c:v>9.5765960000000003</c:v>
                </c:pt>
                <c:pt idx="162">
                  <c:v>9.6572899999999997</c:v>
                </c:pt>
                <c:pt idx="163">
                  <c:v>9.0815610000000007</c:v>
                </c:pt>
                <c:pt idx="164">
                  <c:v>8.4537110000000002</c:v>
                </c:pt>
                <c:pt idx="165">
                  <c:v>8.0658799999999999</c:v>
                </c:pt>
                <c:pt idx="166">
                  <c:v>8.0718250000000005</c:v>
                </c:pt>
                <c:pt idx="167">
                  <c:v>8.1019559999999995</c:v>
                </c:pt>
                <c:pt idx="168">
                  <c:v>8.17577</c:v>
                </c:pt>
                <c:pt idx="169">
                  <c:v>8.4105030000000003</c:v>
                </c:pt>
                <c:pt idx="170">
                  <c:v>8.5192890000000006</c:v>
                </c:pt>
                <c:pt idx="171">
                  <c:v>8.9911930000000009</c:v>
                </c:pt>
                <c:pt idx="172">
                  <c:v>9.3915419999999994</c:v>
                </c:pt>
                <c:pt idx="173">
                  <c:v>8.5602540000000005</c:v>
                </c:pt>
                <c:pt idx="174">
                  <c:v>8.5834379999999992</c:v>
                </c:pt>
                <c:pt idx="175">
                  <c:v>8.4135430000000007</c:v>
                </c:pt>
                <c:pt idx="176">
                  <c:v>8.5721450000000008</c:v>
                </c:pt>
                <c:pt idx="177">
                  <c:v>9.6461000000000006</c:v>
                </c:pt>
                <c:pt idx="178">
                  <c:v>10.063081</c:v>
                </c:pt>
                <c:pt idx="179">
                  <c:v>10.109479</c:v>
                </c:pt>
                <c:pt idx="180">
                  <c:v>10.001339</c:v>
                </c:pt>
                <c:pt idx="181">
                  <c:v>9.1959040000000005</c:v>
                </c:pt>
                <c:pt idx="182">
                  <c:v>8.4866799999999998</c:v>
                </c:pt>
                <c:pt idx="183">
                  <c:v>8.759169</c:v>
                </c:pt>
                <c:pt idx="184">
                  <c:v>8.4441129999999998</c:v>
                </c:pt>
                <c:pt idx="185">
                  <c:v>8.4553239999999992</c:v>
                </c:pt>
                <c:pt idx="186">
                  <c:v>8.3993839999999995</c:v>
                </c:pt>
                <c:pt idx="187">
                  <c:v>8.4128930000000004</c:v>
                </c:pt>
                <c:pt idx="188">
                  <c:v>8.4139839999999992</c:v>
                </c:pt>
                <c:pt idx="189">
                  <c:v>8.3681509999999992</c:v>
                </c:pt>
                <c:pt idx="190">
                  <c:v>8.3505020000000005</c:v>
                </c:pt>
                <c:pt idx="191">
                  <c:v>8.3676689999999994</c:v>
                </c:pt>
                <c:pt idx="192">
                  <c:v>8.3670960000000001</c:v>
                </c:pt>
                <c:pt idx="193">
                  <c:v>8.3907900000000009</c:v>
                </c:pt>
                <c:pt idx="194">
                  <c:v>8.3709500000000006</c:v>
                </c:pt>
                <c:pt idx="195">
                  <c:v>8.3375920000000008</c:v>
                </c:pt>
                <c:pt idx="196">
                  <c:v>8.3765420000000006</c:v>
                </c:pt>
                <c:pt idx="197">
                  <c:v>8.4157679999999999</c:v>
                </c:pt>
                <c:pt idx="198">
                  <c:v>8.4715629999999997</c:v>
                </c:pt>
                <c:pt idx="199">
                  <c:v>8.6833320000000001</c:v>
                </c:pt>
                <c:pt idx="200">
                  <c:v>8.7797579999999993</c:v>
                </c:pt>
                <c:pt idx="201">
                  <c:v>8.7142350000000004</c:v>
                </c:pt>
                <c:pt idx="202">
                  <c:v>8.9882849999999994</c:v>
                </c:pt>
                <c:pt idx="203">
                  <c:v>8.6282379999999996</c:v>
                </c:pt>
                <c:pt idx="204">
                  <c:v>8.5534920000000003</c:v>
                </c:pt>
                <c:pt idx="205">
                  <c:v>8.5401950000000006</c:v>
                </c:pt>
                <c:pt idx="206">
                  <c:v>8.5700540000000007</c:v>
                </c:pt>
                <c:pt idx="207">
                  <c:v>8.3322749999999992</c:v>
                </c:pt>
                <c:pt idx="208">
                  <c:v>8.3149309999999996</c:v>
                </c:pt>
                <c:pt idx="209">
                  <c:v>8.4165390000000002</c:v>
                </c:pt>
                <c:pt idx="210">
                  <c:v>8.5193399999999997</c:v>
                </c:pt>
                <c:pt idx="211">
                  <c:v>8.4889449999999993</c:v>
                </c:pt>
                <c:pt idx="212">
                  <c:v>8.4499390000000005</c:v>
                </c:pt>
                <c:pt idx="213">
                  <c:v>8.4168289999999999</c:v>
                </c:pt>
                <c:pt idx="214">
                  <c:v>8.3552870000000006</c:v>
                </c:pt>
                <c:pt idx="215">
                  <c:v>8.3623829999999995</c:v>
                </c:pt>
                <c:pt idx="216">
                  <c:v>8.3640609999999995</c:v>
                </c:pt>
                <c:pt idx="217">
                  <c:v>8.2985100000000003</c:v>
                </c:pt>
                <c:pt idx="218">
                  <c:v>8.31</c:v>
                </c:pt>
                <c:pt idx="219">
                  <c:v>8.33</c:v>
                </c:pt>
                <c:pt idx="220">
                  <c:v>8.4700000000000006</c:v>
                </c:pt>
                <c:pt idx="221">
                  <c:v>9.32</c:v>
                </c:pt>
                <c:pt idx="222">
                  <c:v>10.06</c:v>
                </c:pt>
                <c:pt idx="223">
                  <c:v>10.23</c:v>
                </c:pt>
                <c:pt idx="224">
                  <c:v>10.210000000000001</c:v>
                </c:pt>
                <c:pt idx="225">
                  <c:v>10.19</c:v>
                </c:pt>
                <c:pt idx="226">
                  <c:v>10.23</c:v>
                </c:pt>
                <c:pt idx="227">
                  <c:v>10.17</c:v>
                </c:pt>
                <c:pt idx="228">
                  <c:v>9.9600000000000009</c:v>
                </c:pt>
                <c:pt idx="229">
                  <c:v>9.4</c:v>
                </c:pt>
                <c:pt idx="230">
                  <c:v>9.57</c:v>
                </c:pt>
                <c:pt idx="231">
                  <c:v>9.0500000000000007</c:v>
                </c:pt>
                <c:pt idx="232">
                  <c:v>8.65</c:v>
                </c:pt>
                <c:pt idx="233">
                  <c:v>8.43</c:v>
                </c:pt>
                <c:pt idx="234">
                  <c:v>8.31</c:v>
                </c:pt>
                <c:pt idx="235">
                  <c:v>8.3800000000000008</c:v>
                </c:pt>
                <c:pt idx="236">
                  <c:v>8.5500000000000007</c:v>
                </c:pt>
                <c:pt idx="237">
                  <c:v>8.6199999999999992</c:v>
                </c:pt>
                <c:pt idx="238">
                  <c:v>8.42</c:v>
                </c:pt>
                <c:pt idx="239">
                  <c:v>8.4</c:v>
                </c:pt>
                <c:pt idx="240">
                  <c:v>8.36</c:v>
                </c:pt>
                <c:pt idx="241">
                  <c:v>8.39</c:v>
                </c:pt>
                <c:pt idx="242">
                  <c:v>8.84</c:v>
                </c:pt>
                <c:pt idx="243">
                  <c:v>9.7799999999999994</c:v>
                </c:pt>
                <c:pt idx="244">
                  <c:v>8.86</c:v>
                </c:pt>
                <c:pt idx="245">
                  <c:v>8.9499999999999993</c:v>
                </c:pt>
                <c:pt idx="246">
                  <c:v>10.050000000000001</c:v>
                </c:pt>
                <c:pt idx="247">
                  <c:v>8.73</c:v>
                </c:pt>
                <c:pt idx="248">
                  <c:v>8.3800000000000008</c:v>
                </c:pt>
                <c:pt idx="249">
                  <c:v>8.3800000000000008</c:v>
                </c:pt>
                <c:pt idx="250">
                  <c:v>8.33</c:v>
                </c:pt>
                <c:pt idx="251">
                  <c:v>8.44</c:v>
                </c:pt>
                <c:pt idx="252">
                  <c:v>8.44</c:v>
                </c:pt>
                <c:pt idx="253">
                  <c:v>8.43</c:v>
                </c:pt>
                <c:pt idx="254">
                  <c:v>8.4499999999999993</c:v>
                </c:pt>
                <c:pt idx="255">
                  <c:v>8.4499999999999993</c:v>
                </c:pt>
                <c:pt idx="256">
                  <c:v>8.3800000000000008</c:v>
                </c:pt>
                <c:pt idx="257">
                  <c:v>8.3800000000000008</c:v>
                </c:pt>
                <c:pt idx="258">
                  <c:v>8.3800000000000008</c:v>
                </c:pt>
                <c:pt idx="259">
                  <c:v>8.3699999999999992</c:v>
                </c:pt>
                <c:pt idx="260">
                  <c:v>8.44</c:v>
                </c:pt>
                <c:pt idx="261">
                  <c:v>8.7899999999999991</c:v>
                </c:pt>
                <c:pt idx="262">
                  <c:v>9.1300000000000008</c:v>
                </c:pt>
                <c:pt idx="263">
                  <c:v>9.3000000000000007</c:v>
                </c:pt>
                <c:pt idx="264">
                  <c:v>9.23</c:v>
                </c:pt>
                <c:pt idx="265">
                  <c:v>9.0299999999999994</c:v>
                </c:pt>
                <c:pt idx="266">
                  <c:v>9.14</c:v>
                </c:pt>
                <c:pt idx="267">
                  <c:v>8.98</c:v>
                </c:pt>
                <c:pt idx="268">
                  <c:v>8.89</c:v>
                </c:pt>
                <c:pt idx="269">
                  <c:v>8.6999999999999993</c:v>
                </c:pt>
                <c:pt idx="270">
                  <c:v>8.76</c:v>
                </c:pt>
                <c:pt idx="271">
                  <c:v>8.92</c:v>
                </c:pt>
                <c:pt idx="272">
                  <c:v>8.84</c:v>
                </c:pt>
                <c:pt idx="273">
                  <c:v>8.7100000000000009</c:v>
                </c:pt>
                <c:pt idx="274">
                  <c:v>8.6</c:v>
                </c:pt>
                <c:pt idx="275">
                  <c:v>8.66</c:v>
                </c:pt>
                <c:pt idx="276">
                  <c:v>8.6999999999999993</c:v>
                </c:pt>
                <c:pt idx="277">
                  <c:v>8.81</c:v>
                </c:pt>
                <c:pt idx="278">
                  <c:v>8.7899999999999991</c:v>
                </c:pt>
                <c:pt idx="279">
                  <c:v>8.9</c:v>
                </c:pt>
                <c:pt idx="280">
                  <c:v>8.99</c:v>
                </c:pt>
                <c:pt idx="281">
                  <c:v>9.82</c:v>
                </c:pt>
                <c:pt idx="282">
                  <c:v>10.23</c:v>
                </c:pt>
                <c:pt idx="283">
                  <c:v>10.24</c:v>
                </c:pt>
                <c:pt idx="284">
                  <c:v>10.24</c:v>
                </c:pt>
                <c:pt idx="285">
                  <c:v>10.199999999999999</c:v>
                </c:pt>
                <c:pt idx="286">
                  <c:v>10.24</c:v>
                </c:pt>
                <c:pt idx="287">
                  <c:v>10.19</c:v>
                </c:pt>
                <c:pt idx="288">
                  <c:v>10.23</c:v>
                </c:pt>
                <c:pt idx="289">
                  <c:v>9.64</c:v>
                </c:pt>
                <c:pt idx="290">
                  <c:v>8.8800000000000008</c:v>
                </c:pt>
                <c:pt idx="291">
                  <c:v>8.68</c:v>
                </c:pt>
                <c:pt idx="292">
                  <c:v>13.42</c:v>
                </c:pt>
                <c:pt idx="293">
                  <c:v>13.47</c:v>
                </c:pt>
                <c:pt idx="294">
                  <c:v>13.48</c:v>
                </c:pt>
                <c:pt idx="295">
                  <c:v>13.41</c:v>
                </c:pt>
                <c:pt idx="296">
                  <c:v>13.47</c:v>
                </c:pt>
                <c:pt idx="297">
                  <c:v>13.48</c:v>
                </c:pt>
                <c:pt idx="298">
                  <c:v>13.46</c:v>
                </c:pt>
                <c:pt idx="299">
                  <c:v>13.48</c:v>
                </c:pt>
                <c:pt idx="300">
                  <c:v>13.46</c:v>
                </c:pt>
                <c:pt idx="301">
                  <c:v>13.45</c:v>
                </c:pt>
                <c:pt idx="302">
                  <c:v>13.32</c:v>
                </c:pt>
                <c:pt idx="303">
                  <c:v>12.93</c:v>
                </c:pt>
                <c:pt idx="304">
                  <c:v>13.25</c:v>
                </c:pt>
                <c:pt idx="305">
                  <c:v>13.35</c:v>
                </c:pt>
                <c:pt idx="306">
                  <c:v>12.37</c:v>
                </c:pt>
                <c:pt idx="307">
                  <c:v>11.58</c:v>
                </c:pt>
                <c:pt idx="308">
                  <c:v>8.74</c:v>
                </c:pt>
                <c:pt idx="309">
                  <c:v>8.7799999999999994</c:v>
                </c:pt>
                <c:pt idx="310">
                  <c:v>7.73</c:v>
                </c:pt>
                <c:pt idx="311">
                  <c:v>8.27</c:v>
                </c:pt>
                <c:pt idx="312">
                  <c:v>8.35</c:v>
                </c:pt>
                <c:pt idx="313">
                  <c:v>8.4600000000000009</c:v>
                </c:pt>
                <c:pt idx="314">
                  <c:v>7.93</c:v>
                </c:pt>
                <c:pt idx="315">
                  <c:v>7.81</c:v>
                </c:pt>
                <c:pt idx="316">
                  <c:v>8.0299999999999994</c:v>
                </c:pt>
                <c:pt idx="317">
                  <c:v>8.11</c:v>
                </c:pt>
                <c:pt idx="318">
                  <c:v>8.5500000000000007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F-4922-90BA-C7AD4EDD71EC}"/>
            </c:ext>
          </c:extLst>
        </c:ser>
        <c:ser>
          <c:idx val="1"/>
          <c:order val="1"/>
          <c:tx>
            <c:strRef>
              <c:f>'График 26'!$C$2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'График 26'!$A$3:$A$321</c:f>
              <c:numCache>
                <c:formatCode>m/d/yyyy</c:formatCode>
                <c:ptCount val="319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</c:numCache>
            </c:numRef>
          </c:cat>
          <c:val>
            <c:numRef>
              <c:f>'График 26'!$C$3:$C$321</c:f>
              <c:numCache>
                <c:formatCode>#,##0.00</c:formatCode>
                <c:ptCount val="319"/>
                <c:pt idx="0">
                  <c:v>7.46</c:v>
                </c:pt>
                <c:pt idx="1">
                  <c:v>7.0000000000000009</c:v>
                </c:pt>
                <c:pt idx="2">
                  <c:v>7.4700000000000006</c:v>
                </c:pt>
                <c:pt idx="3">
                  <c:v>6.41</c:v>
                </c:pt>
                <c:pt idx="4">
                  <c:v>6.58</c:v>
                </c:pt>
                <c:pt idx="5">
                  <c:v>6</c:v>
                </c:pt>
                <c:pt idx="6">
                  <c:v>6.43</c:v>
                </c:pt>
                <c:pt idx="7">
                  <c:v>5.96</c:v>
                </c:pt>
                <c:pt idx="8">
                  <c:v>5.75</c:v>
                </c:pt>
                <c:pt idx="9">
                  <c:v>6.9500000000000011</c:v>
                </c:pt>
                <c:pt idx="10">
                  <c:v>#N/A</c:v>
                </c:pt>
                <c:pt idx="11">
                  <c:v>#N/A</c:v>
                </c:pt>
                <c:pt idx="12">
                  <c:v>7.04</c:v>
                </c:pt>
                <c:pt idx="13">
                  <c:v>6.05</c:v>
                </c:pt>
                <c:pt idx="14">
                  <c:v>6.97</c:v>
                </c:pt>
                <c:pt idx="15">
                  <c:v>7.73</c:v>
                </c:pt>
                <c:pt idx="16">
                  <c:v>5.76</c:v>
                </c:pt>
                <c:pt idx="17">
                  <c:v>#N/A</c:v>
                </c:pt>
                <c:pt idx="18">
                  <c:v>6.39</c:v>
                </c:pt>
                <c:pt idx="19">
                  <c:v>5.95</c:v>
                </c:pt>
                <c:pt idx="20">
                  <c:v>7.46</c:v>
                </c:pt>
                <c:pt idx="21">
                  <c:v>5.76</c:v>
                </c:pt>
                <c:pt idx="22">
                  <c:v>6</c:v>
                </c:pt>
                <c:pt idx="23">
                  <c:v>5.93</c:v>
                </c:pt>
                <c:pt idx="24">
                  <c:v>5.88</c:v>
                </c:pt>
                <c:pt idx="25">
                  <c:v>5.86</c:v>
                </c:pt>
                <c:pt idx="26">
                  <c:v>6.2</c:v>
                </c:pt>
                <c:pt idx="27">
                  <c:v>5.83</c:v>
                </c:pt>
                <c:pt idx="28">
                  <c:v>5.83</c:v>
                </c:pt>
                <c:pt idx="29">
                  <c:v>6.18</c:v>
                </c:pt>
                <c:pt idx="30">
                  <c:v>#N/A</c:v>
                </c:pt>
                <c:pt idx="31">
                  <c:v>#N/A</c:v>
                </c:pt>
                <c:pt idx="32">
                  <c:v>6.08</c:v>
                </c:pt>
                <c:pt idx="33">
                  <c:v>6.47</c:v>
                </c:pt>
                <c:pt idx="34">
                  <c:v>8.19</c:v>
                </c:pt>
                <c:pt idx="35">
                  <c:v>7.0499999999999989</c:v>
                </c:pt>
                <c:pt idx="36">
                  <c:v>7.53</c:v>
                </c:pt>
                <c:pt idx="37">
                  <c:v>7.32</c:v>
                </c:pt>
                <c:pt idx="38">
                  <c:v>7.5600000000000005</c:v>
                </c:pt>
                <c:pt idx="39">
                  <c:v>7.5</c:v>
                </c:pt>
                <c:pt idx="40">
                  <c:v>6.2</c:v>
                </c:pt>
                <c:pt idx="41">
                  <c:v>5.82</c:v>
                </c:pt>
                <c:pt idx="42">
                  <c:v>5.99</c:v>
                </c:pt>
                <c:pt idx="43">
                  <c:v>5.75</c:v>
                </c:pt>
                <c:pt idx="44">
                  <c:v>5.74</c:v>
                </c:pt>
                <c:pt idx="45">
                  <c:v>5.73</c:v>
                </c:pt>
                <c:pt idx="46">
                  <c:v>6</c:v>
                </c:pt>
                <c:pt idx="47">
                  <c:v>7.0000000000000009</c:v>
                </c:pt>
                <c:pt idx="48">
                  <c:v>6.47</c:v>
                </c:pt>
                <c:pt idx="49">
                  <c:v>6.25</c:v>
                </c:pt>
                <c:pt idx="50">
                  <c:v>6.18</c:v>
                </c:pt>
                <c:pt idx="51">
                  <c:v>5.94</c:v>
                </c:pt>
                <c:pt idx="52">
                  <c:v>5.72</c:v>
                </c:pt>
                <c:pt idx="53">
                  <c:v>6.92</c:v>
                </c:pt>
                <c:pt idx="54">
                  <c:v>6.9099999999999993</c:v>
                </c:pt>
                <c:pt idx="55">
                  <c:v>7.24</c:v>
                </c:pt>
                <c:pt idx="56">
                  <c:v>6.92</c:v>
                </c:pt>
                <c:pt idx="57">
                  <c:v>7.0000000000000009</c:v>
                </c:pt>
                <c:pt idx="58">
                  <c:v>7.8299999999999992</c:v>
                </c:pt>
                <c:pt idx="59">
                  <c:v>7.1</c:v>
                </c:pt>
                <c:pt idx="60">
                  <c:v>7.15</c:v>
                </c:pt>
                <c:pt idx="61">
                  <c:v>6.11</c:v>
                </c:pt>
                <c:pt idx="62">
                  <c:v>7.0000000000000009</c:v>
                </c:pt>
                <c:pt idx="63">
                  <c:v>7.0000000000000009</c:v>
                </c:pt>
                <c:pt idx="64">
                  <c:v>7.22</c:v>
                </c:pt>
                <c:pt idx="65">
                  <c:v>7.44</c:v>
                </c:pt>
                <c:pt idx="66">
                  <c:v>7.12</c:v>
                </c:pt>
                <c:pt idx="67">
                  <c:v>6.9500000000000011</c:v>
                </c:pt>
                <c:pt idx="68">
                  <c:v>6.23</c:v>
                </c:pt>
                <c:pt idx="69">
                  <c:v>7.01</c:v>
                </c:pt>
                <c:pt idx="70">
                  <c:v>6.4800000000000013</c:v>
                </c:pt>
                <c:pt idx="71">
                  <c:v>6.8199999999999994</c:v>
                </c:pt>
                <c:pt idx="72">
                  <c:v>6.9500000000000011</c:v>
                </c:pt>
                <c:pt idx="73">
                  <c:v>7.0499999999999989</c:v>
                </c:pt>
                <c:pt idx="74">
                  <c:v>6.4</c:v>
                </c:pt>
                <c:pt idx="75">
                  <c:v>6.43</c:v>
                </c:pt>
                <c:pt idx="76">
                  <c:v>5.81</c:v>
                </c:pt>
                <c:pt idx="77">
                  <c:v>6.23</c:v>
                </c:pt>
                <c:pt idx="78">
                  <c:v>6.4</c:v>
                </c:pt>
                <c:pt idx="79">
                  <c:v>#N/A</c:v>
                </c:pt>
                <c:pt idx="80">
                  <c:v>7.89</c:v>
                </c:pt>
                <c:pt idx="81">
                  <c:v>#N/A</c:v>
                </c:pt>
                <c:pt idx="82">
                  <c:v>7.08</c:v>
                </c:pt>
                <c:pt idx="83">
                  <c:v>7.03</c:v>
                </c:pt>
                <c:pt idx="84">
                  <c:v>7.1099999999999994</c:v>
                </c:pt>
                <c:pt idx="85">
                  <c:v>7.04</c:v>
                </c:pt>
                <c:pt idx="86">
                  <c:v>6.36</c:v>
                </c:pt>
                <c:pt idx="87">
                  <c:v>5.97</c:v>
                </c:pt>
                <c:pt idx="88">
                  <c:v>6.09</c:v>
                </c:pt>
                <c:pt idx="89">
                  <c:v>6.99</c:v>
                </c:pt>
                <c:pt idx="90">
                  <c:v>6.68</c:v>
                </c:pt>
                <c:pt idx="91">
                  <c:v>7.0900000000000007</c:v>
                </c:pt>
                <c:pt idx="92">
                  <c:v>7.13</c:v>
                </c:pt>
                <c:pt idx="93">
                  <c:v>7.23</c:v>
                </c:pt>
                <c:pt idx="94">
                  <c:v>#N/A</c:v>
                </c:pt>
                <c:pt idx="95">
                  <c:v>7.03</c:v>
                </c:pt>
                <c:pt idx="96">
                  <c:v>7.3599999999999994</c:v>
                </c:pt>
                <c:pt idx="97">
                  <c:v>7.19</c:v>
                </c:pt>
                <c:pt idx="98">
                  <c:v>7.7</c:v>
                </c:pt>
                <c:pt idx="99">
                  <c:v>7.51</c:v>
                </c:pt>
                <c:pt idx="100">
                  <c:v>7.51</c:v>
                </c:pt>
                <c:pt idx="101">
                  <c:v>7.82</c:v>
                </c:pt>
                <c:pt idx="102">
                  <c:v>8.0299999999999994</c:v>
                </c:pt>
                <c:pt idx="103">
                  <c:v>8.2899999999999991</c:v>
                </c:pt>
                <c:pt idx="104">
                  <c:v>8.3000000000000007</c:v>
                </c:pt>
                <c:pt idx="105">
                  <c:v>8.86</c:v>
                </c:pt>
                <c:pt idx="106">
                  <c:v>9.01</c:v>
                </c:pt>
                <c:pt idx="107">
                  <c:v>8.65</c:v>
                </c:pt>
                <c:pt idx="108">
                  <c:v>7.76</c:v>
                </c:pt>
                <c:pt idx="109">
                  <c:v>7.7199999999999989</c:v>
                </c:pt>
                <c:pt idx="110">
                  <c:v>7.51</c:v>
                </c:pt>
                <c:pt idx="111">
                  <c:v>7.4299999999999988</c:v>
                </c:pt>
                <c:pt idx="112">
                  <c:v>7.28</c:v>
                </c:pt>
                <c:pt idx="113">
                  <c:v>7.1399999999999988</c:v>
                </c:pt>
                <c:pt idx="114">
                  <c:v>6.45</c:v>
                </c:pt>
                <c:pt idx="115">
                  <c:v>6.5</c:v>
                </c:pt>
                <c:pt idx="116">
                  <c:v>7.59</c:v>
                </c:pt>
                <c:pt idx="117">
                  <c:v>7.75</c:v>
                </c:pt>
                <c:pt idx="118">
                  <c:v>8.06</c:v>
                </c:pt>
                <c:pt idx="119">
                  <c:v>7.0900000000000007</c:v>
                </c:pt>
                <c:pt idx="120">
                  <c:v>6.6199999999999992</c:v>
                </c:pt>
                <c:pt idx="121">
                  <c:v>7.8299999999999992</c:v>
                </c:pt>
                <c:pt idx="122">
                  <c:v>7.580000000000001</c:v>
                </c:pt>
                <c:pt idx="123">
                  <c:v>#N/A</c:v>
                </c:pt>
                <c:pt idx="124">
                  <c:v>7.0000000000000009</c:v>
                </c:pt>
                <c:pt idx="125">
                  <c:v>7.06</c:v>
                </c:pt>
                <c:pt idx="126">
                  <c:v>7.02</c:v>
                </c:pt>
                <c:pt idx="127">
                  <c:v>8.44</c:v>
                </c:pt>
                <c:pt idx="128">
                  <c:v>8.33</c:v>
                </c:pt>
                <c:pt idx="129">
                  <c:v>7.85</c:v>
                </c:pt>
                <c:pt idx="130">
                  <c:v>7.3599999999999994</c:v>
                </c:pt>
                <c:pt idx="131">
                  <c:v>7.15</c:v>
                </c:pt>
                <c:pt idx="132">
                  <c:v>7.31</c:v>
                </c:pt>
                <c:pt idx="133">
                  <c:v>7.85</c:v>
                </c:pt>
                <c:pt idx="134">
                  <c:v>7.5600000000000005</c:v>
                </c:pt>
                <c:pt idx="135">
                  <c:v>7.9</c:v>
                </c:pt>
                <c:pt idx="136">
                  <c:v>8.32</c:v>
                </c:pt>
                <c:pt idx="137">
                  <c:v>8.4499999999999993</c:v>
                </c:pt>
                <c:pt idx="138">
                  <c:v>8.2899999999999991</c:v>
                </c:pt>
                <c:pt idx="139">
                  <c:v>8.08</c:v>
                </c:pt>
                <c:pt idx="140">
                  <c:v>8.0500000000000007</c:v>
                </c:pt>
                <c:pt idx="141">
                  <c:v>7.91</c:v>
                </c:pt>
                <c:pt idx="142">
                  <c:v>7.07</c:v>
                </c:pt>
                <c:pt idx="143">
                  <c:v>7.95</c:v>
                </c:pt>
                <c:pt idx="144">
                  <c:v>8.31</c:v>
                </c:pt>
                <c:pt idx="145">
                  <c:v>8.24</c:v>
                </c:pt>
                <c:pt idx="146">
                  <c:v>8.15</c:v>
                </c:pt>
                <c:pt idx="147">
                  <c:v>8.0500000000000007</c:v>
                </c:pt>
                <c:pt idx="148">
                  <c:v>#N/A</c:v>
                </c:pt>
                <c:pt idx="149">
                  <c:v>8.1199999999999992</c:v>
                </c:pt>
                <c:pt idx="150">
                  <c:v>8.39</c:v>
                </c:pt>
                <c:pt idx="151">
                  <c:v>8.01</c:v>
                </c:pt>
                <c:pt idx="152">
                  <c:v>8.17</c:v>
                </c:pt>
                <c:pt idx="153">
                  <c:v>8.1199999999999992</c:v>
                </c:pt>
                <c:pt idx="154">
                  <c:v>8.35</c:v>
                </c:pt>
                <c:pt idx="155">
                  <c:v>8.3000000000000007</c:v>
                </c:pt>
                <c:pt idx="156">
                  <c:v>8.36</c:v>
                </c:pt>
                <c:pt idx="157">
                  <c:v>8.3699999999999992</c:v>
                </c:pt>
                <c:pt idx="158">
                  <c:v>11</c:v>
                </c:pt>
                <c:pt idx="159">
                  <c:v>8.8000000000000007</c:v>
                </c:pt>
                <c:pt idx="160">
                  <c:v>8.85</c:v>
                </c:pt>
                <c:pt idx="161">
                  <c:v>10.82</c:v>
                </c:pt>
                <c:pt idx="162">
                  <c:v>9.83</c:v>
                </c:pt>
                <c:pt idx="163">
                  <c:v>#N/A</c:v>
                </c:pt>
                <c:pt idx="164">
                  <c:v>9.36</c:v>
                </c:pt>
                <c:pt idx="165">
                  <c:v>8.34</c:v>
                </c:pt>
                <c:pt idx="166">
                  <c:v>7.9800000000000013</c:v>
                </c:pt>
                <c:pt idx="167">
                  <c:v>8.1999999999999993</c:v>
                </c:pt>
                <c:pt idx="168">
                  <c:v>7.99</c:v>
                </c:pt>
                <c:pt idx="169">
                  <c:v>8.16</c:v>
                </c:pt>
                <c:pt idx="170">
                  <c:v>8.0299999999999994</c:v>
                </c:pt>
                <c:pt idx="171">
                  <c:v>8.33</c:v>
                </c:pt>
                <c:pt idx="172">
                  <c:v>8.17</c:v>
                </c:pt>
                <c:pt idx="173">
                  <c:v>8.0399999999999991</c:v>
                </c:pt>
                <c:pt idx="174">
                  <c:v>8.02</c:v>
                </c:pt>
                <c:pt idx="175">
                  <c:v>8.1199999999999992</c:v>
                </c:pt>
                <c:pt idx="176">
                  <c:v>7.97</c:v>
                </c:pt>
                <c:pt idx="177">
                  <c:v>7.99</c:v>
                </c:pt>
                <c:pt idx="178">
                  <c:v>8.41</c:v>
                </c:pt>
                <c:pt idx="179">
                  <c:v>8.44</c:v>
                </c:pt>
                <c:pt idx="180">
                  <c:v>8.27</c:v>
                </c:pt>
                <c:pt idx="181">
                  <c:v>8.9700000000000006</c:v>
                </c:pt>
                <c:pt idx="182">
                  <c:v>8.76</c:v>
                </c:pt>
                <c:pt idx="183">
                  <c:v>8.92</c:v>
                </c:pt>
                <c:pt idx="184">
                  <c:v>8.49</c:v>
                </c:pt>
                <c:pt idx="185">
                  <c:v>8.4</c:v>
                </c:pt>
                <c:pt idx="186">
                  <c:v>8.3699999999999992</c:v>
                </c:pt>
                <c:pt idx="187">
                  <c:v>8.1999999999999993</c:v>
                </c:pt>
                <c:pt idx="188">
                  <c:v>8.2200000000000006</c:v>
                </c:pt>
                <c:pt idx="189">
                  <c:v>8.17</c:v>
                </c:pt>
                <c:pt idx="190">
                  <c:v>7.97</c:v>
                </c:pt>
                <c:pt idx="191">
                  <c:v>7.8</c:v>
                </c:pt>
                <c:pt idx="192">
                  <c:v>7.81</c:v>
                </c:pt>
                <c:pt idx="193">
                  <c:v>#N/A</c:v>
                </c:pt>
                <c:pt idx="194">
                  <c:v>7.73</c:v>
                </c:pt>
                <c:pt idx="195">
                  <c:v>7.34</c:v>
                </c:pt>
                <c:pt idx="196">
                  <c:v>7.82</c:v>
                </c:pt>
                <c:pt idx="197">
                  <c:v>7.62</c:v>
                </c:pt>
                <c:pt idx="198">
                  <c:v>7.99</c:v>
                </c:pt>
                <c:pt idx="199">
                  <c:v>8.1300000000000008</c:v>
                </c:pt>
                <c:pt idx="200">
                  <c:v>8.26</c:v>
                </c:pt>
                <c:pt idx="201">
                  <c:v>8.26</c:v>
                </c:pt>
                <c:pt idx="202">
                  <c:v>8.64</c:v>
                </c:pt>
                <c:pt idx="203">
                  <c:v>8.3000000000000007</c:v>
                </c:pt>
                <c:pt idx="204">
                  <c:v>8.33</c:v>
                </c:pt>
                <c:pt idx="205">
                  <c:v>7.84</c:v>
                </c:pt>
                <c:pt idx="206">
                  <c:v>8.08</c:v>
                </c:pt>
                <c:pt idx="207">
                  <c:v>8.09</c:v>
                </c:pt>
                <c:pt idx="208">
                  <c:v>7.98</c:v>
                </c:pt>
                <c:pt idx="209">
                  <c:v>7.98</c:v>
                </c:pt>
                <c:pt idx="210">
                  <c:v>7.67</c:v>
                </c:pt>
                <c:pt idx="211">
                  <c:v>7.93</c:v>
                </c:pt>
                <c:pt idx="212">
                  <c:v>7.86</c:v>
                </c:pt>
                <c:pt idx="213">
                  <c:v>#N/A</c:v>
                </c:pt>
                <c:pt idx="214">
                  <c:v>8.14</c:v>
                </c:pt>
                <c:pt idx="215">
                  <c:v>8.2100000000000009</c:v>
                </c:pt>
                <c:pt idx="216">
                  <c:v>8.23</c:v>
                </c:pt>
                <c:pt idx="217">
                  <c:v>8.18</c:v>
                </c:pt>
                <c:pt idx="218">
                  <c:v>8.18</c:v>
                </c:pt>
                <c:pt idx="219">
                  <c:v>8.25</c:v>
                </c:pt>
                <c:pt idx="220">
                  <c:v>8.26</c:v>
                </c:pt>
                <c:pt idx="221">
                  <c:v>9.18</c:v>
                </c:pt>
                <c:pt idx="222">
                  <c:v>10.24</c:v>
                </c:pt>
                <c:pt idx="223">
                  <c:v>10.89</c:v>
                </c:pt>
                <c:pt idx="224">
                  <c:v>10.7</c:v>
                </c:pt>
                <c:pt idx="225">
                  <c:v>10.46</c:v>
                </c:pt>
                <c:pt idx="226">
                  <c:v>#N/A</c:v>
                </c:pt>
                <c:pt idx="227">
                  <c:v>10.26</c:v>
                </c:pt>
                <c:pt idx="228">
                  <c:v>9.14</c:v>
                </c:pt>
                <c:pt idx="229">
                  <c:v>8.4</c:v>
                </c:pt>
                <c:pt idx="230">
                  <c:v>8.6999999999999993</c:v>
                </c:pt>
                <c:pt idx="231">
                  <c:v>9.44</c:v>
                </c:pt>
                <c:pt idx="232">
                  <c:v>9.18</c:v>
                </c:pt>
                <c:pt idx="233">
                  <c:v>8.31</c:v>
                </c:pt>
                <c:pt idx="234">
                  <c:v>8.26</c:v>
                </c:pt>
                <c:pt idx="235">
                  <c:v>8.2100000000000009</c:v>
                </c:pt>
                <c:pt idx="236">
                  <c:v>9.8000000000000007</c:v>
                </c:pt>
                <c:pt idx="237">
                  <c:v>8.92</c:v>
                </c:pt>
                <c:pt idx="238">
                  <c:v>8.25</c:v>
                </c:pt>
                <c:pt idx="239">
                  <c:v>8.39</c:v>
                </c:pt>
                <c:pt idx="240">
                  <c:v>8.24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8.9700000000000006</c:v>
                </c:pt>
                <c:pt idx="244">
                  <c:v>9.17</c:v>
                </c:pt>
                <c:pt idx="245">
                  <c:v>10</c:v>
                </c:pt>
                <c:pt idx="246">
                  <c:v>10.16</c:v>
                </c:pt>
                <c:pt idx="247">
                  <c:v>#N/A</c:v>
                </c:pt>
                <c:pt idx="248">
                  <c:v>8.66</c:v>
                </c:pt>
                <c:pt idx="249">
                  <c:v>8.25</c:v>
                </c:pt>
                <c:pt idx="250">
                  <c:v>8.09</c:v>
                </c:pt>
                <c:pt idx="251">
                  <c:v>7.99</c:v>
                </c:pt>
                <c:pt idx="252">
                  <c:v>7.92</c:v>
                </c:pt>
                <c:pt idx="253">
                  <c:v>7.83</c:v>
                </c:pt>
                <c:pt idx="254">
                  <c:v>8.17</c:v>
                </c:pt>
                <c:pt idx="255">
                  <c:v>8.02</c:v>
                </c:pt>
                <c:pt idx="256">
                  <c:v>7.66</c:v>
                </c:pt>
                <c:pt idx="257">
                  <c:v>#N/A</c:v>
                </c:pt>
                <c:pt idx="258">
                  <c:v>7.4</c:v>
                </c:pt>
                <c:pt idx="259">
                  <c:v>7.38</c:v>
                </c:pt>
                <c:pt idx="260">
                  <c:v>7.14</c:v>
                </c:pt>
                <c:pt idx="261">
                  <c:v>7.75</c:v>
                </c:pt>
                <c:pt idx="262">
                  <c:v>8.36</c:v>
                </c:pt>
                <c:pt idx="263">
                  <c:v>8.58</c:v>
                </c:pt>
                <c:pt idx="264">
                  <c:v>8.42</c:v>
                </c:pt>
                <c:pt idx="265">
                  <c:v>8.5</c:v>
                </c:pt>
                <c:pt idx="266">
                  <c:v>8.57</c:v>
                </c:pt>
                <c:pt idx="267">
                  <c:v>7.82</c:v>
                </c:pt>
                <c:pt idx="268">
                  <c:v>8.15</c:v>
                </c:pt>
                <c:pt idx="269">
                  <c:v>8.01</c:v>
                </c:pt>
                <c:pt idx="270">
                  <c:v>7.63</c:v>
                </c:pt>
                <c:pt idx="271">
                  <c:v>7.66</c:v>
                </c:pt>
                <c:pt idx="272">
                  <c:v>8.1300000000000008</c:v>
                </c:pt>
                <c:pt idx="273">
                  <c:v>7.78</c:v>
                </c:pt>
                <c:pt idx="274">
                  <c:v>7.68</c:v>
                </c:pt>
                <c:pt idx="275">
                  <c:v>7.51</c:v>
                </c:pt>
                <c:pt idx="276">
                  <c:v>7.76</c:v>
                </c:pt>
                <c:pt idx="277">
                  <c:v>#N/A</c:v>
                </c:pt>
                <c:pt idx="278">
                  <c:v>7.55</c:v>
                </c:pt>
                <c:pt idx="279">
                  <c:v>8.24</c:v>
                </c:pt>
                <c:pt idx="280">
                  <c:v>8.4700000000000006</c:v>
                </c:pt>
                <c:pt idx="281">
                  <c:v>8.69</c:v>
                </c:pt>
                <c:pt idx="282">
                  <c:v>9.33</c:v>
                </c:pt>
                <c:pt idx="283">
                  <c:v>10.06</c:v>
                </c:pt>
                <c:pt idx="284">
                  <c:v>10.89</c:v>
                </c:pt>
                <c:pt idx="285">
                  <c:v>10.61</c:v>
                </c:pt>
                <c:pt idx="286">
                  <c:v>10.69</c:v>
                </c:pt>
                <c:pt idx="287">
                  <c:v>9.35</c:v>
                </c:pt>
                <c:pt idx="288">
                  <c:v>9</c:v>
                </c:pt>
                <c:pt idx="289">
                  <c:v>9.5399999999999991</c:v>
                </c:pt>
                <c:pt idx="290">
                  <c:v>9.23</c:v>
                </c:pt>
                <c:pt idx="291">
                  <c:v>9</c:v>
                </c:pt>
                <c:pt idx="292">
                  <c:v>13.84</c:v>
                </c:pt>
                <c:pt idx="293">
                  <c:v>14</c:v>
                </c:pt>
                <c:pt idx="294">
                  <c:v>13.77</c:v>
                </c:pt>
                <c:pt idx="295">
                  <c:v>13.72</c:v>
                </c:pt>
                <c:pt idx="296">
                  <c:v>14.44</c:v>
                </c:pt>
                <c:pt idx="297">
                  <c:v>13.87</c:v>
                </c:pt>
                <c:pt idx="298">
                  <c:v>13.68</c:v>
                </c:pt>
                <c:pt idx="299">
                  <c:v>13.74</c:v>
                </c:pt>
                <c:pt idx="300">
                  <c:v>13.44</c:v>
                </c:pt>
                <c:pt idx="301">
                  <c:v>13.99</c:v>
                </c:pt>
                <c:pt idx="302">
                  <c:v>13.51</c:v>
                </c:pt>
                <c:pt idx="303">
                  <c:v>13.55</c:v>
                </c:pt>
                <c:pt idx="304">
                  <c:v>13.64</c:v>
                </c:pt>
                <c:pt idx="305">
                  <c:v>13.42</c:v>
                </c:pt>
                <c:pt idx="306">
                  <c:v>13.33</c:v>
                </c:pt>
                <c:pt idx="307">
                  <c:v>11.95</c:v>
                </c:pt>
                <c:pt idx="308">
                  <c:v>9.01</c:v>
                </c:pt>
                <c:pt idx="309">
                  <c:v>9.01</c:v>
                </c:pt>
                <c:pt idx="310">
                  <c:v>7.99</c:v>
                </c:pt>
                <c:pt idx="311">
                  <c:v>7.89</c:v>
                </c:pt>
                <c:pt idx="312">
                  <c:v>8.5299999999999994</c:v>
                </c:pt>
                <c:pt idx="313">
                  <c:v>8.33</c:v>
                </c:pt>
                <c:pt idx="314">
                  <c:v>8.2200000000000006</c:v>
                </c:pt>
                <c:pt idx="315">
                  <c:v>7.99</c:v>
                </c:pt>
                <c:pt idx="316">
                  <c:v>8.9600000000000009</c:v>
                </c:pt>
                <c:pt idx="317">
                  <c:v>8.51</c:v>
                </c:pt>
                <c:pt idx="318">
                  <c:v>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F-4922-90BA-C7AD4EDD71EC}"/>
            </c:ext>
          </c:extLst>
        </c:ser>
        <c:ser>
          <c:idx val="2"/>
          <c:order val="2"/>
          <c:tx>
            <c:strRef>
              <c:f>'График 26'!$D$2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'График 26'!$A$3:$A$321</c:f>
              <c:numCache>
                <c:formatCode>m/d/yyyy</c:formatCode>
                <c:ptCount val="319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</c:numCache>
            </c:numRef>
          </c:cat>
          <c:val>
            <c:numRef>
              <c:f>'График 26'!$D$3:$D$321</c:f>
              <c:numCache>
                <c:formatCode>#,##0.00</c:formatCode>
                <c:ptCount val="319"/>
                <c:pt idx="0">
                  <c:v>7.41</c:v>
                </c:pt>
                <c:pt idx="1">
                  <c:v>7.15</c:v>
                </c:pt>
                <c:pt idx="2">
                  <c:v>7.21</c:v>
                </c:pt>
                <c:pt idx="3">
                  <c:v>7.17</c:v>
                </c:pt>
                <c:pt idx="4">
                  <c:v>7.06</c:v>
                </c:pt>
                <c:pt idx="5">
                  <c:v>6.93</c:v>
                </c:pt>
                <c:pt idx="6">
                  <c:v>6.88</c:v>
                </c:pt>
                <c:pt idx="7">
                  <c:v>6.74</c:v>
                </c:pt>
                <c:pt idx="8">
                  <c:v>6.74</c:v>
                </c:pt>
                <c:pt idx="9">
                  <c:v>#N/A</c:v>
                </c:pt>
                <c:pt idx="10">
                  <c:v>6.9599999999999991</c:v>
                </c:pt>
                <c:pt idx="11">
                  <c:v>#N/A</c:v>
                </c:pt>
                <c:pt idx="12">
                  <c:v>7.0000000000000009</c:v>
                </c:pt>
                <c:pt idx="13">
                  <c:v>6.99</c:v>
                </c:pt>
                <c:pt idx="14">
                  <c:v>6.79</c:v>
                </c:pt>
                <c:pt idx="15">
                  <c:v>7.12</c:v>
                </c:pt>
                <c:pt idx="16">
                  <c:v>6.9500000000000011</c:v>
                </c:pt>
                <c:pt idx="17">
                  <c:v>6.9500000000000011</c:v>
                </c:pt>
                <c:pt idx="18">
                  <c:v>6.98</c:v>
                </c:pt>
                <c:pt idx="19">
                  <c:v>6.84</c:v>
                </c:pt>
                <c:pt idx="20">
                  <c:v>6.77</c:v>
                </c:pt>
                <c:pt idx="21">
                  <c:v>6.8499999999999988</c:v>
                </c:pt>
                <c:pt idx="22">
                  <c:v>6.81</c:v>
                </c:pt>
                <c:pt idx="23">
                  <c:v>6.68</c:v>
                </c:pt>
                <c:pt idx="24">
                  <c:v>6.58</c:v>
                </c:pt>
                <c:pt idx="25">
                  <c:v>6.58</c:v>
                </c:pt>
                <c:pt idx="26">
                  <c:v>6.5500000000000007</c:v>
                </c:pt>
                <c:pt idx="27">
                  <c:v>6.5099999999999989</c:v>
                </c:pt>
                <c:pt idx="28">
                  <c:v>6.43</c:v>
                </c:pt>
                <c:pt idx="29">
                  <c:v>#N/A</c:v>
                </c:pt>
                <c:pt idx="30">
                  <c:v>6.21</c:v>
                </c:pt>
                <c:pt idx="31">
                  <c:v>#N/A</c:v>
                </c:pt>
                <c:pt idx="32">
                  <c:v>6.12</c:v>
                </c:pt>
                <c:pt idx="33">
                  <c:v>6.21</c:v>
                </c:pt>
                <c:pt idx="34">
                  <c:v>7.16</c:v>
                </c:pt>
                <c:pt idx="35">
                  <c:v>7.7399999999999993</c:v>
                </c:pt>
                <c:pt idx="36">
                  <c:v>7.51</c:v>
                </c:pt>
                <c:pt idx="37">
                  <c:v>7.6900000000000013</c:v>
                </c:pt>
                <c:pt idx="38">
                  <c:v>7.580000000000001</c:v>
                </c:pt>
                <c:pt idx="39">
                  <c:v>7.61</c:v>
                </c:pt>
                <c:pt idx="40">
                  <c:v>7.21</c:v>
                </c:pt>
                <c:pt idx="41">
                  <c:v>6.660000000000001</c:v>
                </c:pt>
                <c:pt idx="42">
                  <c:v>6.29</c:v>
                </c:pt>
                <c:pt idx="43">
                  <c:v>6.52</c:v>
                </c:pt>
                <c:pt idx="44">
                  <c:v>6.36</c:v>
                </c:pt>
                <c:pt idx="45">
                  <c:v>6.19</c:v>
                </c:pt>
                <c:pt idx="46">
                  <c:v>6.29</c:v>
                </c:pt>
                <c:pt idx="47">
                  <c:v>6.69</c:v>
                </c:pt>
                <c:pt idx="48">
                  <c:v>7.04</c:v>
                </c:pt>
                <c:pt idx="49">
                  <c:v>6.65</c:v>
                </c:pt>
                <c:pt idx="50">
                  <c:v>6.4399999999999995</c:v>
                </c:pt>
                <c:pt idx="51">
                  <c:v>6.39</c:v>
                </c:pt>
                <c:pt idx="52">
                  <c:v>6.63</c:v>
                </c:pt>
                <c:pt idx="53">
                  <c:v>6.74</c:v>
                </c:pt>
                <c:pt idx="54">
                  <c:v>6.9599999999999991</c:v>
                </c:pt>
                <c:pt idx="55">
                  <c:v>7.02</c:v>
                </c:pt>
                <c:pt idx="56">
                  <c:v>6.8900000000000006</c:v>
                </c:pt>
                <c:pt idx="57">
                  <c:v>6.97</c:v>
                </c:pt>
                <c:pt idx="58">
                  <c:v>7.1099999999999994</c:v>
                </c:pt>
                <c:pt idx="59">
                  <c:v>7.1399999999999988</c:v>
                </c:pt>
                <c:pt idx="60">
                  <c:v>7.15</c:v>
                </c:pt>
                <c:pt idx="61">
                  <c:v>7.06</c:v>
                </c:pt>
                <c:pt idx="62">
                  <c:v>6.99</c:v>
                </c:pt>
                <c:pt idx="63">
                  <c:v>7.01</c:v>
                </c:pt>
                <c:pt idx="64">
                  <c:v>7.06</c:v>
                </c:pt>
                <c:pt idx="65">
                  <c:v>7.28</c:v>
                </c:pt>
                <c:pt idx="66">
                  <c:v>7.35</c:v>
                </c:pt>
                <c:pt idx="67">
                  <c:v>7.06</c:v>
                </c:pt>
                <c:pt idx="68">
                  <c:v>7.02</c:v>
                </c:pt>
                <c:pt idx="69">
                  <c:v>7.0000000000000009</c:v>
                </c:pt>
                <c:pt idx="70">
                  <c:v>6.8000000000000007</c:v>
                </c:pt>
                <c:pt idx="71">
                  <c:v>6.74</c:v>
                </c:pt>
                <c:pt idx="72">
                  <c:v>7.01</c:v>
                </c:pt>
                <c:pt idx="73">
                  <c:v>7.08</c:v>
                </c:pt>
                <c:pt idx="74">
                  <c:v>7.0000000000000009</c:v>
                </c:pt>
                <c:pt idx="75">
                  <c:v>6.84</c:v>
                </c:pt>
                <c:pt idx="76">
                  <c:v>6.5099999999999989</c:v>
                </c:pt>
                <c:pt idx="77">
                  <c:v>6.5099999999999989</c:v>
                </c:pt>
                <c:pt idx="78">
                  <c:v>6.5099999999999989</c:v>
                </c:pt>
                <c:pt idx="79">
                  <c:v>6.87</c:v>
                </c:pt>
                <c:pt idx="80">
                  <c:v>7.339999999999999</c:v>
                </c:pt>
                <c:pt idx="81">
                  <c:v>#N/A</c:v>
                </c:pt>
                <c:pt idx="82">
                  <c:v>7.13</c:v>
                </c:pt>
                <c:pt idx="83">
                  <c:v>7.1</c:v>
                </c:pt>
                <c:pt idx="84">
                  <c:v>7.13</c:v>
                </c:pt>
                <c:pt idx="85">
                  <c:v>7.1</c:v>
                </c:pt>
                <c:pt idx="86">
                  <c:v>7.02</c:v>
                </c:pt>
                <c:pt idx="87">
                  <c:v>6.5700000000000012</c:v>
                </c:pt>
                <c:pt idx="88">
                  <c:v>6.47</c:v>
                </c:pt>
                <c:pt idx="89">
                  <c:v>6.63</c:v>
                </c:pt>
                <c:pt idx="90">
                  <c:v>6.76</c:v>
                </c:pt>
                <c:pt idx="91">
                  <c:v>6.99</c:v>
                </c:pt>
                <c:pt idx="92">
                  <c:v>7.1</c:v>
                </c:pt>
                <c:pt idx="93">
                  <c:v>7.22</c:v>
                </c:pt>
                <c:pt idx="94">
                  <c:v>#N/A</c:v>
                </c:pt>
                <c:pt idx="95">
                  <c:v>7.17</c:v>
                </c:pt>
                <c:pt idx="96">
                  <c:v>7.2700000000000005</c:v>
                </c:pt>
                <c:pt idx="97">
                  <c:v>7.31</c:v>
                </c:pt>
                <c:pt idx="98">
                  <c:v>7.580000000000001</c:v>
                </c:pt>
                <c:pt idx="99">
                  <c:v>7.62</c:v>
                </c:pt>
                <c:pt idx="100">
                  <c:v>7.62</c:v>
                </c:pt>
                <c:pt idx="101">
                  <c:v>7.73</c:v>
                </c:pt>
                <c:pt idx="102">
                  <c:v>7.91</c:v>
                </c:pt>
                <c:pt idx="103">
                  <c:v>8.15</c:v>
                </c:pt>
                <c:pt idx="104">
                  <c:v>8.4</c:v>
                </c:pt>
                <c:pt idx="105">
                  <c:v>8.56</c:v>
                </c:pt>
                <c:pt idx="106">
                  <c:v>8.91</c:v>
                </c:pt>
                <c:pt idx="107">
                  <c:v>8.61</c:v>
                </c:pt>
                <c:pt idx="108">
                  <c:v>7.919999999999999</c:v>
                </c:pt>
                <c:pt idx="109">
                  <c:v>7.870000000000001</c:v>
                </c:pt>
                <c:pt idx="110">
                  <c:v>7.7199999999999989</c:v>
                </c:pt>
                <c:pt idx="111">
                  <c:v>7.75</c:v>
                </c:pt>
                <c:pt idx="112">
                  <c:v>7.5</c:v>
                </c:pt>
                <c:pt idx="113">
                  <c:v>7.41</c:v>
                </c:pt>
                <c:pt idx="114">
                  <c:v>7.0000000000000009</c:v>
                </c:pt>
                <c:pt idx="115">
                  <c:v>7.1</c:v>
                </c:pt>
                <c:pt idx="116">
                  <c:v>7.1399999999999988</c:v>
                </c:pt>
                <c:pt idx="117">
                  <c:v>7.59</c:v>
                </c:pt>
                <c:pt idx="118">
                  <c:v>8.01</c:v>
                </c:pt>
                <c:pt idx="119">
                  <c:v>7.89</c:v>
                </c:pt>
                <c:pt idx="120">
                  <c:v>7.1099999999999994</c:v>
                </c:pt>
                <c:pt idx="121">
                  <c:v>7.16</c:v>
                </c:pt>
                <c:pt idx="122">
                  <c:v>8.1</c:v>
                </c:pt>
                <c:pt idx="123">
                  <c:v>#N/A</c:v>
                </c:pt>
                <c:pt idx="124">
                  <c:v>7.61</c:v>
                </c:pt>
                <c:pt idx="125">
                  <c:v>7.04</c:v>
                </c:pt>
                <c:pt idx="126">
                  <c:v>7.01</c:v>
                </c:pt>
                <c:pt idx="127">
                  <c:v>7.28</c:v>
                </c:pt>
                <c:pt idx="128">
                  <c:v>7.91</c:v>
                </c:pt>
                <c:pt idx="129">
                  <c:v>7.6900000000000013</c:v>
                </c:pt>
                <c:pt idx="130">
                  <c:v>7.82</c:v>
                </c:pt>
                <c:pt idx="131">
                  <c:v>7.79</c:v>
                </c:pt>
                <c:pt idx="132">
                  <c:v>7.8100000000000005</c:v>
                </c:pt>
                <c:pt idx="133">
                  <c:v>7.7800000000000011</c:v>
                </c:pt>
                <c:pt idx="134">
                  <c:v>7.86</c:v>
                </c:pt>
                <c:pt idx="135">
                  <c:v>7.8299999999999992</c:v>
                </c:pt>
                <c:pt idx="136">
                  <c:v>8.18</c:v>
                </c:pt>
                <c:pt idx="137">
                  <c:v>8.4499999999999993</c:v>
                </c:pt>
                <c:pt idx="138">
                  <c:v>8.49</c:v>
                </c:pt>
                <c:pt idx="139">
                  <c:v>8.5500000000000007</c:v>
                </c:pt>
                <c:pt idx="140">
                  <c:v>8.2799999999999994</c:v>
                </c:pt>
                <c:pt idx="141">
                  <c:v>8.27</c:v>
                </c:pt>
                <c:pt idx="142">
                  <c:v>7.88</c:v>
                </c:pt>
                <c:pt idx="143">
                  <c:v>7.91</c:v>
                </c:pt>
                <c:pt idx="144">
                  <c:v>8.11</c:v>
                </c:pt>
                <c:pt idx="145">
                  <c:v>8.26</c:v>
                </c:pt>
                <c:pt idx="146">
                  <c:v>8.2200000000000006</c:v>
                </c:pt>
                <c:pt idx="147">
                  <c:v>8.35</c:v>
                </c:pt>
                <c:pt idx="148">
                  <c:v>8.36</c:v>
                </c:pt>
                <c:pt idx="149">
                  <c:v>8.33</c:v>
                </c:pt>
                <c:pt idx="150">
                  <c:v>8.36</c:v>
                </c:pt>
                <c:pt idx="151">
                  <c:v>8.18</c:v>
                </c:pt>
                <c:pt idx="152">
                  <c:v>8.33</c:v>
                </c:pt>
                <c:pt idx="153">
                  <c:v>8.3000000000000007</c:v>
                </c:pt>
                <c:pt idx="154">
                  <c:v>8.41</c:v>
                </c:pt>
                <c:pt idx="155">
                  <c:v>8.3800000000000008</c:v>
                </c:pt>
                <c:pt idx="156">
                  <c:v>8.44</c:v>
                </c:pt>
                <c:pt idx="157">
                  <c:v>8.4600000000000009</c:v>
                </c:pt>
                <c:pt idx="158">
                  <c:v>8.69</c:v>
                </c:pt>
                <c:pt idx="159">
                  <c:v>8.85</c:v>
                </c:pt>
                <c:pt idx="160">
                  <c:v>9</c:v>
                </c:pt>
                <c:pt idx="161">
                  <c:v>9.65</c:v>
                </c:pt>
                <c:pt idx="162">
                  <c:v>10.119999999999999</c:v>
                </c:pt>
                <c:pt idx="163">
                  <c:v>#N/A</c:v>
                </c:pt>
                <c:pt idx="164">
                  <c:v>9.36</c:v>
                </c:pt>
                <c:pt idx="165">
                  <c:v>8.35</c:v>
                </c:pt>
                <c:pt idx="166">
                  <c:v>8.0399999999999991</c:v>
                </c:pt>
                <c:pt idx="167">
                  <c:v>8.3800000000000008</c:v>
                </c:pt>
                <c:pt idx="168">
                  <c:v>8.1199999999999992</c:v>
                </c:pt>
                <c:pt idx="169">
                  <c:v>8.2200000000000006</c:v>
                </c:pt>
                <c:pt idx="170">
                  <c:v>8.25</c:v>
                </c:pt>
                <c:pt idx="171">
                  <c:v>8.2799999999999994</c:v>
                </c:pt>
                <c:pt idx="172">
                  <c:v>8.33</c:v>
                </c:pt>
                <c:pt idx="173">
                  <c:v>8.18</c:v>
                </c:pt>
                <c:pt idx="174">
                  <c:v>8.19</c:v>
                </c:pt>
                <c:pt idx="175">
                  <c:v>8.2100000000000009</c:v>
                </c:pt>
                <c:pt idx="176">
                  <c:v>8.11</c:v>
                </c:pt>
                <c:pt idx="177">
                  <c:v>8.07</c:v>
                </c:pt>
                <c:pt idx="178">
                  <c:v>8.32</c:v>
                </c:pt>
                <c:pt idx="179">
                  <c:v>8.6</c:v>
                </c:pt>
                <c:pt idx="180">
                  <c:v>8.39</c:v>
                </c:pt>
                <c:pt idx="181">
                  <c:v>8.64</c:v>
                </c:pt>
                <c:pt idx="182">
                  <c:v>8.7799999999999994</c:v>
                </c:pt>
                <c:pt idx="183">
                  <c:v>9.1300000000000008</c:v>
                </c:pt>
                <c:pt idx="184">
                  <c:v>8.51</c:v>
                </c:pt>
                <c:pt idx="185">
                  <c:v>8.51</c:v>
                </c:pt>
                <c:pt idx="186">
                  <c:v>8.3800000000000008</c:v>
                </c:pt>
                <c:pt idx="187">
                  <c:v>8.2200000000000006</c:v>
                </c:pt>
                <c:pt idx="188">
                  <c:v>8.2899999999999991</c:v>
                </c:pt>
                <c:pt idx="189">
                  <c:v>8.23</c:v>
                </c:pt>
                <c:pt idx="190">
                  <c:v>8.31</c:v>
                </c:pt>
                <c:pt idx="191">
                  <c:v>8.17</c:v>
                </c:pt>
                <c:pt idx="192">
                  <c:v>8.09</c:v>
                </c:pt>
                <c:pt idx="193">
                  <c:v>#N/A</c:v>
                </c:pt>
                <c:pt idx="194">
                  <c:v>8.1199999999999992</c:v>
                </c:pt>
                <c:pt idx="195">
                  <c:v>8.0500000000000007</c:v>
                </c:pt>
                <c:pt idx="196">
                  <c:v>7.81</c:v>
                </c:pt>
                <c:pt idx="197">
                  <c:v>7.82</c:v>
                </c:pt>
                <c:pt idx="198">
                  <c:v>7.85</c:v>
                </c:pt>
                <c:pt idx="199">
                  <c:v>8.0399999999999991</c:v>
                </c:pt>
                <c:pt idx="200">
                  <c:v>8.16</c:v>
                </c:pt>
                <c:pt idx="201">
                  <c:v>8.2899999999999991</c:v>
                </c:pt>
                <c:pt idx="202">
                  <c:v>8.39</c:v>
                </c:pt>
                <c:pt idx="203">
                  <c:v>8.42</c:v>
                </c:pt>
                <c:pt idx="204">
                  <c:v>8.44</c:v>
                </c:pt>
                <c:pt idx="205">
                  <c:v>8.26</c:v>
                </c:pt>
                <c:pt idx="206">
                  <c:v>8.2200000000000006</c:v>
                </c:pt>
                <c:pt idx="207">
                  <c:v>8.23</c:v>
                </c:pt>
                <c:pt idx="208">
                  <c:v>8.18</c:v>
                </c:pt>
                <c:pt idx="209">
                  <c:v>8.16</c:v>
                </c:pt>
                <c:pt idx="210">
                  <c:v>8.0299999999999994</c:v>
                </c:pt>
                <c:pt idx="211">
                  <c:v>8.01</c:v>
                </c:pt>
                <c:pt idx="212">
                  <c:v>8.02</c:v>
                </c:pt>
                <c:pt idx="213">
                  <c:v>#N/A</c:v>
                </c:pt>
                <c:pt idx="214">
                  <c:v>8.1</c:v>
                </c:pt>
                <c:pt idx="215">
                  <c:v>8.19</c:v>
                </c:pt>
                <c:pt idx="216">
                  <c:v>8.06</c:v>
                </c:pt>
                <c:pt idx="217">
                  <c:v>8.1</c:v>
                </c:pt>
                <c:pt idx="218">
                  <c:v>8.1300000000000008</c:v>
                </c:pt>
                <c:pt idx="219">
                  <c:v>8.11</c:v>
                </c:pt>
                <c:pt idx="220">
                  <c:v>8.15</c:v>
                </c:pt>
                <c:pt idx="221">
                  <c:v>8.49</c:v>
                </c:pt>
                <c:pt idx="222">
                  <c:v>9.41</c:v>
                </c:pt>
                <c:pt idx="223">
                  <c:v>9.66</c:v>
                </c:pt>
                <c:pt idx="224">
                  <c:v>10.15</c:v>
                </c:pt>
                <c:pt idx="225">
                  <c:v>10.15</c:v>
                </c:pt>
                <c:pt idx="226">
                  <c:v>#N/A</c:v>
                </c:pt>
                <c:pt idx="227">
                  <c:v>10.19</c:v>
                </c:pt>
                <c:pt idx="228">
                  <c:v>9.73</c:v>
                </c:pt>
                <c:pt idx="229">
                  <c:v>8.6999999999999993</c:v>
                </c:pt>
                <c:pt idx="230">
                  <c:v>8.6199999999999992</c:v>
                </c:pt>
                <c:pt idx="231">
                  <c:v>9.4</c:v>
                </c:pt>
                <c:pt idx="232">
                  <c:v>9.1300000000000008</c:v>
                </c:pt>
                <c:pt idx="233">
                  <c:v>8.65</c:v>
                </c:pt>
                <c:pt idx="234">
                  <c:v>8.2799999999999994</c:v>
                </c:pt>
                <c:pt idx="235">
                  <c:v>8.23</c:v>
                </c:pt>
                <c:pt idx="236">
                  <c:v>8.41</c:v>
                </c:pt>
                <c:pt idx="237">
                  <c:v>8.61</c:v>
                </c:pt>
                <c:pt idx="238">
                  <c:v>8.41</c:v>
                </c:pt>
                <c:pt idx="239">
                  <c:v>8.36</c:v>
                </c:pt>
                <c:pt idx="240">
                  <c:v>8.39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8.7899999999999991</c:v>
                </c:pt>
                <c:pt idx="244">
                  <c:v>9.2899999999999991</c:v>
                </c:pt>
                <c:pt idx="245">
                  <c:v>9.6999999999999993</c:v>
                </c:pt>
                <c:pt idx="246">
                  <c:v>10.07</c:v>
                </c:pt>
                <c:pt idx="247">
                  <c:v>#N/A</c:v>
                </c:pt>
                <c:pt idx="248">
                  <c:v>8.5</c:v>
                </c:pt>
                <c:pt idx="249">
                  <c:v>8.4499999999999993</c:v>
                </c:pt>
                <c:pt idx="250">
                  <c:v>8.26</c:v>
                </c:pt>
                <c:pt idx="251">
                  <c:v>8.14</c:v>
                </c:pt>
                <c:pt idx="252">
                  <c:v>8.0399999999999991</c:v>
                </c:pt>
                <c:pt idx="253">
                  <c:v>8.02</c:v>
                </c:pt>
                <c:pt idx="254">
                  <c:v>8.15</c:v>
                </c:pt>
                <c:pt idx="255">
                  <c:v>8.18</c:v>
                </c:pt>
                <c:pt idx="256">
                  <c:v>8.14</c:v>
                </c:pt>
                <c:pt idx="257">
                  <c:v>#N/A</c:v>
                </c:pt>
                <c:pt idx="258">
                  <c:v>8.1199999999999992</c:v>
                </c:pt>
                <c:pt idx="259">
                  <c:v>7.97</c:v>
                </c:pt>
                <c:pt idx="260">
                  <c:v>8.0399999999999991</c:v>
                </c:pt>
                <c:pt idx="261">
                  <c:v>8.0500000000000007</c:v>
                </c:pt>
                <c:pt idx="262">
                  <c:v>8.39</c:v>
                </c:pt>
                <c:pt idx="263">
                  <c:v>8.58</c:v>
                </c:pt>
                <c:pt idx="264">
                  <c:v>8.65</c:v>
                </c:pt>
                <c:pt idx="265">
                  <c:v>8.5299999999999994</c:v>
                </c:pt>
                <c:pt idx="266">
                  <c:v>8.5500000000000007</c:v>
                </c:pt>
                <c:pt idx="267">
                  <c:v>8.4</c:v>
                </c:pt>
                <c:pt idx="268">
                  <c:v>8.23</c:v>
                </c:pt>
                <c:pt idx="269">
                  <c:v>8.16</c:v>
                </c:pt>
                <c:pt idx="270">
                  <c:v>8.11</c:v>
                </c:pt>
                <c:pt idx="271">
                  <c:v>8.14</c:v>
                </c:pt>
                <c:pt idx="272">
                  <c:v>8.1199999999999992</c:v>
                </c:pt>
                <c:pt idx="273">
                  <c:v>8.09</c:v>
                </c:pt>
                <c:pt idx="274">
                  <c:v>7.92</c:v>
                </c:pt>
                <c:pt idx="275">
                  <c:v>7.76</c:v>
                </c:pt>
                <c:pt idx="276">
                  <c:v>7.89</c:v>
                </c:pt>
                <c:pt idx="277">
                  <c:v>#N/A</c:v>
                </c:pt>
                <c:pt idx="278">
                  <c:v>8.08</c:v>
                </c:pt>
                <c:pt idx="279">
                  <c:v>8.34</c:v>
                </c:pt>
                <c:pt idx="280">
                  <c:v>8.5299999999999994</c:v>
                </c:pt>
                <c:pt idx="281">
                  <c:v>8.6</c:v>
                </c:pt>
                <c:pt idx="282">
                  <c:v>9.32</c:v>
                </c:pt>
                <c:pt idx="283">
                  <c:v>9.5299999999999994</c:v>
                </c:pt>
                <c:pt idx="284">
                  <c:v>9.82</c:v>
                </c:pt>
                <c:pt idx="285">
                  <c:v>9.93</c:v>
                </c:pt>
                <c:pt idx="286">
                  <c:v>10.34</c:v>
                </c:pt>
                <c:pt idx="287">
                  <c:v>9.33</c:v>
                </c:pt>
                <c:pt idx="288">
                  <c:v>9.42</c:v>
                </c:pt>
                <c:pt idx="289">
                  <c:v>9.42</c:v>
                </c:pt>
                <c:pt idx="290">
                  <c:v>9.19</c:v>
                </c:pt>
                <c:pt idx="291">
                  <c:v>9.0399999999999991</c:v>
                </c:pt>
                <c:pt idx="292">
                  <c:v>13.3</c:v>
                </c:pt>
                <c:pt idx="293">
                  <c:v>13.59</c:v>
                </c:pt>
                <c:pt idx="294">
                  <c:v>13.87</c:v>
                </c:pt>
                <c:pt idx="295">
                  <c:v>13.7</c:v>
                </c:pt>
                <c:pt idx="296">
                  <c:v>13.97</c:v>
                </c:pt>
                <c:pt idx="297">
                  <c:v>13.66</c:v>
                </c:pt>
                <c:pt idx="298">
                  <c:v>13.55</c:v>
                </c:pt>
                <c:pt idx="299">
                  <c:v>13.9</c:v>
                </c:pt>
                <c:pt idx="300">
                  <c:v>13.1</c:v>
                </c:pt>
                <c:pt idx="301">
                  <c:v>13.49</c:v>
                </c:pt>
                <c:pt idx="302">
                  <c:v>13.43</c:v>
                </c:pt>
                <c:pt idx="303">
                  <c:v>13.56</c:v>
                </c:pt>
                <c:pt idx="304">
                  <c:v>13.54</c:v>
                </c:pt>
                <c:pt idx="305">
                  <c:v>13.31</c:v>
                </c:pt>
                <c:pt idx="306">
                  <c:v>13.5</c:v>
                </c:pt>
                <c:pt idx="307">
                  <c:v>11.74</c:v>
                </c:pt>
                <c:pt idx="308">
                  <c:v>9.6</c:v>
                </c:pt>
                <c:pt idx="309">
                  <c:v>8.83</c:v>
                </c:pt>
                <c:pt idx="310">
                  <c:v>8.5</c:v>
                </c:pt>
                <c:pt idx="311">
                  <c:v>8</c:v>
                </c:pt>
                <c:pt idx="312">
                  <c:v>8.5</c:v>
                </c:pt>
                <c:pt idx="313">
                  <c:v>8.93</c:v>
                </c:pt>
                <c:pt idx="314">
                  <c:v>8.43</c:v>
                </c:pt>
                <c:pt idx="315">
                  <c:v>8.51</c:v>
                </c:pt>
                <c:pt idx="316">
                  <c:v>9.1199999999999992</c:v>
                </c:pt>
                <c:pt idx="317">
                  <c:v>8.8800000000000008</c:v>
                </c:pt>
                <c:pt idx="318">
                  <c:v>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F-4922-90BA-C7AD4EDD7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233152"/>
        <c:axId val="225583104"/>
      </c:lineChart>
      <c:dateAx>
        <c:axId val="2252331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5583104"/>
        <c:crosses val="autoZero"/>
        <c:auto val="1"/>
        <c:lblOffset val="100"/>
        <c:baseTimeUnit val="days"/>
      </c:dateAx>
      <c:valAx>
        <c:axId val="225583104"/>
        <c:scaling>
          <c:orientation val="minMax"/>
          <c:min val="5.000000000000001E-2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523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ru-RU" sz="1200" b="0"/>
              <a:t>График 39. Динамика обменного курса и объем торгов на валютном рынке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83471765115191"/>
          <c:y val="9.2336188239627942E-2"/>
          <c:w val="0.78896762904636919"/>
          <c:h val="0.63752037574250597"/>
        </c:manualLayout>
      </c:layout>
      <c:areaChart>
        <c:grouping val="standard"/>
        <c:varyColors val="0"/>
        <c:ser>
          <c:idx val="1"/>
          <c:order val="1"/>
          <c:tx>
            <c:strRef>
              <c:f>'График 27'!$C$2</c:f>
              <c:strCache>
                <c:ptCount val="1"/>
                <c:pt idx="0">
                  <c:v>Объем биржевых торгов</c:v>
                </c:pt>
              </c:strCache>
            </c:strRef>
          </c:tx>
          <c:spPr>
            <a:solidFill>
              <a:schemeClr val="tx1">
                <a:lumMod val="75000"/>
              </a:schemeClr>
            </a:solidFill>
          </c:spPr>
          <c:cat>
            <c:numRef>
              <c:f>'График 27'!$A$3:$A$298</c:f>
              <c:numCache>
                <c:formatCode>m/d/yyyy</c:formatCode>
                <c:ptCount val="296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 formatCode="dd/mm/yy;@">
                  <c:v>43721</c:v>
                </c:pt>
                <c:pt idx="172" formatCode="dd/mm/yy;@">
                  <c:v>43724</c:v>
                </c:pt>
                <c:pt idx="173" formatCode="dd/mm/yy;@">
                  <c:v>43725</c:v>
                </c:pt>
                <c:pt idx="174" formatCode="dd/mm/yy;@">
                  <c:v>43726</c:v>
                </c:pt>
                <c:pt idx="175" formatCode="dd/mm/yy;@">
                  <c:v>43727</c:v>
                </c:pt>
                <c:pt idx="176" formatCode="dd/mm/yy;@">
                  <c:v>43728</c:v>
                </c:pt>
                <c:pt idx="177" formatCode="dd/mm/yy;@">
                  <c:v>43731</c:v>
                </c:pt>
                <c:pt idx="178" formatCode="dd/mm/yy;@">
                  <c:v>43732</c:v>
                </c:pt>
                <c:pt idx="179" formatCode="dd/mm/yy;@">
                  <c:v>43733</c:v>
                </c:pt>
                <c:pt idx="180" formatCode="dd/mm/yy;@">
                  <c:v>43734</c:v>
                </c:pt>
                <c:pt idx="181" formatCode="dd/mm/yy;@">
                  <c:v>43735</c:v>
                </c:pt>
                <c:pt idx="182" formatCode="dd/mm/yy;@">
                  <c:v>43738</c:v>
                </c:pt>
                <c:pt idx="183" formatCode="dd/mm/yy;@">
                  <c:v>43739</c:v>
                </c:pt>
                <c:pt idx="184" formatCode="dd/mm/yy;@">
                  <c:v>43740</c:v>
                </c:pt>
                <c:pt idx="185" formatCode="dd/mm/yy;@">
                  <c:v>43741</c:v>
                </c:pt>
                <c:pt idx="186" formatCode="dd/mm/yy;@">
                  <c:v>43742</c:v>
                </c:pt>
                <c:pt idx="187" formatCode="dd/mm/yy;@">
                  <c:v>43745</c:v>
                </c:pt>
                <c:pt idx="188" formatCode="dd/mm/yy;@">
                  <c:v>43746</c:v>
                </c:pt>
                <c:pt idx="189" formatCode="dd/mm/yy;@">
                  <c:v>43747</c:v>
                </c:pt>
                <c:pt idx="190" formatCode="dd/mm/yy;@">
                  <c:v>43748</c:v>
                </c:pt>
                <c:pt idx="191" formatCode="dd/mm/yy;@">
                  <c:v>43749</c:v>
                </c:pt>
                <c:pt idx="192" formatCode="dd/mm/yy;@">
                  <c:v>43752</c:v>
                </c:pt>
                <c:pt idx="193" formatCode="dd/mm/yy;@">
                  <c:v>43753</c:v>
                </c:pt>
                <c:pt idx="194" formatCode="dd/mm/yy;@">
                  <c:v>43754</c:v>
                </c:pt>
                <c:pt idx="195" formatCode="dd/mm/yy;@">
                  <c:v>43755</c:v>
                </c:pt>
                <c:pt idx="196" formatCode="dd/mm/yy;@">
                  <c:v>43756</c:v>
                </c:pt>
                <c:pt idx="197" formatCode="dd/mm/yy;@">
                  <c:v>43759</c:v>
                </c:pt>
                <c:pt idx="198" formatCode="dd/mm/yy;@">
                  <c:v>43760</c:v>
                </c:pt>
                <c:pt idx="199" formatCode="dd/mm/yy;@">
                  <c:v>43761</c:v>
                </c:pt>
                <c:pt idx="200" formatCode="dd/mm/yy;@">
                  <c:v>43762</c:v>
                </c:pt>
                <c:pt idx="201" formatCode="dd/mm/yy;@">
                  <c:v>43763</c:v>
                </c:pt>
                <c:pt idx="202" formatCode="dd/mm/yy;@">
                  <c:v>43766</c:v>
                </c:pt>
                <c:pt idx="203" formatCode="dd/mm/yy;@">
                  <c:v>43767</c:v>
                </c:pt>
                <c:pt idx="204" formatCode="dd/mm/yy;@">
                  <c:v>43768</c:v>
                </c:pt>
                <c:pt idx="205" formatCode="dd/mm/yy;@">
                  <c:v>43769</c:v>
                </c:pt>
                <c:pt idx="206" formatCode="dd/mm/yy;@">
                  <c:v>43770</c:v>
                </c:pt>
                <c:pt idx="207" formatCode="dd/mm/yy;@">
                  <c:v>43773</c:v>
                </c:pt>
                <c:pt idx="208" formatCode="dd/mm/yy;@">
                  <c:v>43774</c:v>
                </c:pt>
                <c:pt idx="209" formatCode="dd/mm/yy;@">
                  <c:v>43775</c:v>
                </c:pt>
                <c:pt idx="210" formatCode="dd/mm/yy;@">
                  <c:v>43776</c:v>
                </c:pt>
                <c:pt idx="211" formatCode="dd/mm/yy;@">
                  <c:v>43777</c:v>
                </c:pt>
                <c:pt idx="212" formatCode="dd/mm/yy;@">
                  <c:v>43780</c:v>
                </c:pt>
                <c:pt idx="213" formatCode="dd/mm/yy;@">
                  <c:v>43781</c:v>
                </c:pt>
                <c:pt idx="214" formatCode="dd/mm/yy;@">
                  <c:v>43782</c:v>
                </c:pt>
                <c:pt idx="215" formatCode="dd/mm/yy;@">
                  <c:v>43783</c:v>
                </c:pt>
                <c:pt idx="216" formatCode="dd/mm/yy;@">
                  <c:v>43784</c:v>
                </c:pt>
                <c:pt idx="217" formatCode="dd/mm/yy;@">
                  <c:v>43787</c:v>
                </c:pt>
                <c:pt idx="218" formatCode="dd/mm/yy;@">
                  <c:v>43788</c:v>
                </c:pt>
                <c:pt idx="219" formatCode="dd/mm/yy;@">
                  <c:v>43789</c:v>
                </c:pt>
                <c:pt idx="220" formatCode="dd/mm/yy;@">
                  <c:v>43790</c:v>
                </c:pt>
                <c:pt idx="221" formatCode="dd/mm/yy;@">
                  <c:v>43791</c:v>
                </c:pt>
                <c:pt idx="222" formatCode="dd/mm/yy;@">
                  <c:v>43794</c:v>
                </c:pt>
                <c:pt idx="223" formatCode="dd/mm/yy;@">
                  <c:v>43795</c:v>
                </c:pt>
                <c:pt idx="224" formatCode="dd/mm/yy;@">
                  <c:v>43796</c:v>
                </c:pt>
                <c:pt idx="225" formatCode="dd/mm/yy;@">
                  <c:v>43797</c:v>
                </c:pt>
                <c:pt idx="226" formatCode="dd/mm/yy;@">
                  <c:v>43798</c:v>
                </c:pt>
                <c:pt idx="227" formatCode="dd/mm/yy;@">
                  <c:v>43802</c:v>
                </c:pt>
                <c:pt idx="228" formatCode="dd/mm/yy;@">
                  <c:v>43803</c:v>
                </c:pt>
                <c:pt idx="229" formatCode="dd/mm/yy;@">
                  <c:v>43804</c:v>
                </c:pt>
                <c:pt idx="230" formatCode="dd/mm/yy;@">
                  <c:v>43805</c:v>
                </c:pt>
                <c:pt idx="231" formatCode="dd/mm/yy;@">
                  <c:v>43808</c:v>
                </c:pt>
                <c:pt idx="232" formatCode="dd/mm/yy;@">
                  <c:v>43809</c:v>
                </c:pt>
                <c:pt idx="233" formatCode="dd/mm/yy;@">
                  <c:v>43810</c:v>
                </c:pt>
                <c:pt idx="234" formatCode="dd/mm/yy;@">
                  <c:v>43811</c:v>
                </c:pt>
                <c:pt idx="235" formatCode="dd/mm/yy;@">
                  <c:v>43812</c:v>
                </c:pt>
                <c:pt idx="236" formatCode="dd/mm/yy;@">
                  <c:v>43817</c:v>
                </c:pt>
                <c:pt idx="237" formatCode="dd/mm/yy;@">
                  <c:v>43818</c:v>
                </c:pt>
                <c:pt idx="238" formatCode="dd/mm/yy;@">
                  <c:v>43819</c:v>
                </c:pt>
                <c:pt idx="239" formatCode="dd/mm/yy;@">
                  <c:v>43822</c:v>
                </c:pt>
                <c:pt idx="240" formatCode="dd/mm/yy;@">
                  <c:v>43823</c:v>
                </c:pt>
                <c:pt idx="241" formatCode="dd/mm/yy;@">
                  <c:v>43824</c:v>
                </c:pt>
                <c:pt idx="242" formatCode="dd/mm/yy;@">
                  <c:v>43825</c:v>
                </c:pt>
                <c:pt idx="243" formatCode="dd/mm/yy;@">
                  <c:v>43826</c:v>
                </c:pt>
                <c:pt idx="244" formatCode="dd/mm/yy;@">
                  <c:v>43829</c:v>
                </c:pt>
                <c:pt idx="245" formatCode="dd/mm/yy;@">
                  <c:v>43830</c:v>
                </c:pt>
                <c:pt idx="246" formatCode="dd/mm/yy;@">
                  <c:v>43835</c:v>
                </c:pt>
                <c:pt idx="247" formatCode="dd/mm/yy;@">
                  <c:v>43836</c:v>
                </c:pt>
                <c:pt idx="248" formatCode="dd/mm/yy;@">
                  <c:v>43838</c:v>
                </c:pt>
                <c:pt idx="249" formatCode="dd/mm/yy;@">
                  <c:v>43839</c:v>
                </c:pt>
                <c:pt idx="250" formatCode="dd/mm/yy;@">
                  <c:v>43840</c:v>
                </c:pt>
                <c:pt idx="251" formatCode="dd/mm/yy;@">
                  <c:v>43843</c:v>
                </c:pt>
                <c:pt idx="252" formatCode="dd/mm/yy;@">
                  <c:v>43844</c:v>
                </c:pt>
                <c:pt idx="253" formatCode="dd/mm/yy;@">
                  <c:v>43845</c:v>
                </c:pt>
                <c:pt idx="254" formatCode="dd/mm/yy;@">
                  <c:v>43846</c:v>
                </c:pt>
                <c:pt idx="255" formatCode="dd/mm/yy;@">
                  <c:v>43847</c:v>
                </c:pt>
                <c:pt idx="256" formatCode="dd/mm/yy;@">
                  <c:v>43850</c:v>
                </c:pt>
                <c:pt idx="257" formatCode="dd/mm/yy;@">
                  <c:v>43851</c:v>
                </c:pt>
                <c:pt idx="258" formatCode="dd/mm/yy;@">
                  <c:v>43852</c:v>
                </c:pt>
                <c:pt idx="259" formatCode="dd/mm/yy;@">
                  <c:v>43853</c:v>
                </c:pt>
                <c:pt idx="260" formatCode="dd/mm/yy;@">
                  <c:v>43854</c:v>
                </c:pt>
                <c:pt idx="261" formatCode="dd/mm/yy;@">
                  <c:v>43857</c:v>
                </c:pt>
                <c:pt idx="262" formatCode="dd/mm/yy;@">
                  <c:v>43858</c:v>
                </c:pt>
                <c:pt idx="263" formatCode="dd/mm/yy;@">
                  <c:v>43859</c:v>
                </c:pt>
                <c:pt idx="264" formatCode="dd/mm/yy;@">
                  <c:v>43860</c:v>
                </c:pt>
                <c:pt idx="265" formatCode="dd/mm/yy;@">
                  <c:v>43861</c:v>
                </c:pt>
                <c:pt idx="266" formatCode="dd/mm/yy;@">
                  <c:v>43864</c:v>
                </c:pt>
                <c:pt idx="267" formatCode="dd/mm/yy;@">
                  <c:v>43865</c:v>
                </c:pt>
                <c:pt idx="268" formatCode="dd/mm/yy;@">
                  <c:v>43866</c:v>
                </c:pt>
                <c:pt idx="269" formatCode="dd/mm/yy;@">
                  <c:v>43867</c:v>
                </c:pt>
                <c:pt idx="270" formatCode="dd/mm/yy;@">
                  <c:v>43868</c:v>
                </c:pt>
                <c:pt idx="271" formatCode="dd/mm/yy;@">
                  <c:v>43871</c:v>
                </c:pt>
                <c:pt idx="272" formatCode="dd/mm/yy;@">
                  <c:v>43872</c:v>
                </c:pt>
                <c:pt idx="273" formatCode="dd/mm/yy;@">
                  <c:v>43873</c:v>
                </c:pt>
                <c:pt idx="274" formatCode="dd/mm/yy;@">
                  <c:v>43874</c:v>
                </c:pt>
                <c:pt idx="275" formatCode="dd/mm/yy;@">
                  <c:v>43875</c:v>
                </c:pt>
                <c:pt idx="276" formatCode="dd/mm/yy;@">
                  <c:v>43878</c:v>
                </c:pt>
                <c:pt idx="277" formatCode="dd/mm/yy;@">
                  <c:v>43879</c:v>
                </c:pt>
                <c:pt idx="278" formatCode="dd/mm/yy;@">
                  <c:v>43880</c:v>
                </c:pt>
                <c:pt idx="279" formatCode="dd/mm/yy;@">
                  <c:v>43881</c:v>
                </c:pt>
                <c:pt idx="280" formatCode="dd/mm/yy;@">
                  <c:v>43882</c:v>
                </c:pt>
                <c:pt idx="281" formatCode="dd/mm/yy;@">
                  <c:v>43885</c:v>
                </c:pt>
                <c:pt idx="282" formatCode="dd/mm/yy;@">
                  <c:v>43886</c:v>
                </c:pt>
                <c:pt idx="283" formatCode="dd/mm/yy;@">
                  <c:v>43887</c:v>
                </c:pt>
                <c:pt idx="284" formatCode="dd/mm/yy;@">
                  <c:v>43888</c:v>
                </c:pt>
                <c:pt idx="285" formatCode="dd/mm/yy;@">
                  <c:v>43889</c:v>
                </c:pt>
                <c:pt idx="286" formatCode="dd/mm/yy;@">
                  <c:v>43892</c:v>
                </c:pt>
                <c:pt idx="287" formatCode="dd/mm/yy;@">
                  <c:v>43893</c:v>
                </c:pt>
                <c:pt idx="288" formatCode="dd/mm/yy;@">
                  <c:v>43894</c:v>
                </c:pt>
                <c:pt idx="289" formatCode="dd/mm/yy;@">
                  <c:v>43895</c:v>
                </c:pt>
                <c:pt idx="290" formatCode="dd/mm/yy;@">
                  <c:v>43896</c:v>
                </c:pt>
                <c:pt idx="291" formatCode="dd/mm/yy;@">
                  <c:v>43900</c:v>
                </c:pt>
                <c:pt idx="292" formatCode="dd/mm/yy;@">
                  <c:v>43901</c:v>
                </c:pt>
                <c:pt idx="293" formatCode="dd/mm/yy;@">
                  <c:v>43902</c:v>
                </c:pt>
                <c:pt idx="294" formatCode="dd/mm/yy;@">
                  <c:v>43903</c:v>
                </c:pt>
                <c:pt idx="295" formatCode="dd/mm/yy;@">
                  <c:v>43906</c:v>
                </c:pt>
              </c:numCache>
            </c:numRef>
          </c:cat>
          <c:val>
            <c:numRef>
              <c:f>'График 27'!$C$3:$C$298</c:f>
              <c:numCache>
                <c:formatCode>General</c:formatCode>
                <c:ptCount val="296"/>
                <c:pt idx="0">
                  <c:v>76.05</c:v>
                </c:pt>
                <c:pt idx="1">
                  <c:v>132.30000000000001</c:v>
                </c:pt>
                <c:pt idx="2">
                  <c:v>75.449999999999989</c:v>
                </c:pt>
                <c:pt idx="3">
                  <c:v>109.19999999999999</c:v>
                </c:pt>
                <c:pt idx="4">
                  <c:v>105.75</c:v>
                </c:pt>
                <c:pt idx="5">
                  <c:v>90.35</c:v>
                </c:pt>
                <c:pt idx="6">
                  <c:v>68.599999999999994</c:v>
                </c:pt>
                <c:pt idx="7">
                  <c:v>93.85</c:v>
                </c:pt>
                <c:pt idx="8">
                  <c:v>74.699999999999989</c:v>
                </c:pt>
                <c:pt idx="9">
                  <c:v>111.9</c:v>
                </c:pt>
                <c:pt idx="10">
                  <c:v>84.85</c:v>
                </c:pt>
                <c:pt idx="11">
                  <c:v>53.8</c:v>
                </c:pt>
                <c:pt idx="12">
                  <c:v>131.35</c:v>
                </c:pt>
                <c:pt idx="13">
                  <c:v>111.7</c:v>
                </c:pt>
                <c:pt idx="14">
                  <c:v>173.45</c:v>
                </c:pt>
                <c:pt idx="15">
                  <c:v>136.1</c:v>
                </c:pt>
                <c:pt idx="16">
                  <c:v>69.75</c:v>
                </c:pt>
                <c:pt idx="17">
                  <c:v>63.849999999999994</c:v>
                </c:pt>
                <c:pt idx="18">
                  <c:v>61.099999999999994</c:v>
                </c:pt>
                <c:pt idx="19">
                  <c:v>196.75</c:v>
                </c:pt>
                <c:pt idx="20">
                  <c:v>75.900000000000006</c:v>
                </c:pt>
                <c:pt idx="21">
                  <c:v>68</c:v>
                </c:pt>
                <c:pt idx="22">
                  <c:v>110.75</c:v>
                </c:pt>
                <c:pt idx="23">
                  <c:v>141.80000000000001</c:v>
                </c:pt>
                <c:pt idx="24">
                  <c:v>113.9</c:v>
                </c:pt>
                <c:pt idx="25">
                  <c:v>91.449999999999989</c:v>
                </c:pt>
                <c:pt idx="26">
                  <c:v>165.85</c:v>
                </c:pt>
                <c:pt idx="27">
                  <c:v>148.19999999999999</c:v>
                </c:pt>
                <c:pt idx="28">
                  <c:v>121.2</c:v>
                </c:pt>
                <c:pt idx="29">
                  <c:v>215.64999999999998</c:v>
                </c:pt>
                <c:pt idx="30">
                  <c:v>108.5</c:v>
                </c:pt>
                <c:pt idx="31">
                  <c:v>124.15</c:v>
                </c:pt>
                <c:pt idx="32">
                  <c:v>134.80000000000001</c:v>
                </c:pt>
                <c:pt idx="33">
                  <c:v>259.8</c:v>
                </c:pt>
                <c:pt idx="34">
                  <c:v>191.70000000000002</c:v>
                </c:pt>
                <c:pt idx="35">
                  <c:v>130.85</c:v>
                </c:pt>
                <c:pt idx="36">
                  <c:v>117.05</c:v>
                </c:pt>
                <c:pt idx="37">
                  <c:v>76.2</c:v>
                </c:pt>
                <c:pt idx="38">
                  <c:v>138.25</c:v>
                </c:pt>
                <c:pt idx="39">
                  <c:v>125.80000000000001</c:v>
                </c:pt>
                <c:pt idx="40">
                  <c:v>162.25</c:v>
                </c:pt>
                <c:pt idx="41">
                  <c:v>146.69499999999999</c:v>
                </c:pt>
                <c:pt idx="42">
                  <c:v>73.343999999999994</c:v>
                </c:pt>
                <c:pt idx="43">
                  <c:v>90.445999999999998</c:v>
                </c:pt>
                <c:pt idx="44">
                  <c:v>81.738</c:v>
                </c:pt>
                <c:pt idx="45">
                  <c:v>81.819999999999993</c:v>
                </c:pt>
                <c:pt idx="46">
                  <c:v>96.37299999999999</c:v>
                </c:pt>
                <c:pt idx="47">
                  <c:v>107.286</c:v>
                </c:pt>
                <c:pt idx="48">
                  <c:v>107.03399999999999</c:v>
                </c:pt>
                <c:pt idx="49">
                  <c:v>101.73099999999999</c:v>
                </c:pt>
                <c:pt idx="50">
                  <c:v>204.39099999999999</c:v>
                </c:pt>
                <c:pt idx="51">
                  <c:v>165.26900000000001</c:v>
                </c:pt>
                <c:pt idx="52">
                  <c:v>338.36500000000001</c:v>
                </c:pt>
                <c:pt idx="53">
                  <c:v>27.204999999999998</c:v>
                </c:pt>
                <c:pt idx="54">
                  <c:v>56.054999999999993</c:v>
                </c:pt>
                <c:pt idx="55">
                  <c:v>95.210000000000008</c:v>
                </c:pt>
                <c:pt idx="56">
                  <c:v>126.961</c:v>
                </c:pt>
                <c:pt idx="57">
                  <c:v>81.495000000000005</c:v>
                </c:pt>
                <c:pt idx="58">
                  <c:v>124.28</c:v>
                </c:pt>
                <c:pt idx="59">
                  <c:v>88.739000000000004</c:v>
                </c:pt>
                <c:pt idx="60">
                  <c:v>85.240000000000009</c:v>
                </c:pt>
                <c:pt idx="61">
                  <c:v>93.8</c:v>
                </c:pt>
                <c:pt idx="62">
                  <c:v>114.4</c:v>
                </c:pt>
                <c:pt idx="63">
                  <c:v>80.300000000000011</c:v>
                </c:pt>
                <c:pt idx="64">
                  <c:v>108.26599999999999</c:v>
                </c:pt>
                <c:pt idx="65">
                  <c:v>85.39</c:v>
                </c:pt>
                <c:pt idx="66">
                  <c:v>91.537999999999997</c:v>
                </c:pt>
                <c:pt idx="67">
                  <c:v>61.834999999999994</c:v>
                </c:pt>
                <c:pt idx="68">
                  <c:v>79.798000000000002</c:v>
                </c:pt>
                <c:pt idx="69">
                  <c:v>97.85</c:v>
                </c:pt>
                <c:pt idx="70">
                  <c:v>78.400000000000006</c:v>
                </c:pt>
                <c:pt idx="71">
                  <c:v>60.132000000000005</c:v>
                </c:pt>
                <c:pt idx="72">
                  <c:v>223.1</c:v>
                </c:pt>
                <c:pt idx="73">
                  <c:v>68.515000000000001</c:v>
                </c:pt>
                <c:pt idx="74">
                  <c:v>108.736</c:v>
                </c:pt>
                <c:pt idx="75">
                  <c:v>91.784000000000006</c:v>
                </c:pt>
                <c:pt idx="76">
                  <c:v>55.239999999999995</c:v>
                </c:pt>
                <c:pt idx="77">
                  <c:v>82.54</c:v>
                </c:pt>
                <c:pt idx="78">
                  <c:v>114.49199999999999</c:v>
                </c:pt>
                <c:pt idx="79">
                  <c:v>45.5</c:v>
                </c:pt>
                <c:pt idx="80">
                  <c:v>72.77000000000001</c:v>
                </c:pt>
                <c:pt idx="81">
                  <c:v>42.25</c:v>
                </c:pt>
                <c:pt idx="82">
                  <c:v>118.61200000000001</c:v>
                </c:pt>
                <c:pt idx="83">
                  <c:v>111.31200000000001</c:v>
                </c:pt>
                <c:pt idx="84">
                  <c:v>124.874</c:v>
                </c:pt>
                <c:pt idx="85">
                  <c:v>83.165999999999997</c:v>
                </c:pt>
                <c:pt idx="86">
                  <c:v>128.59199999999998</c:v>
                </c:pt>
                <c:pt idx="87">
                  <c:v>113.879</c:v>
                </c:pt>
                <c:pt idx="88">
                  <c:v>158.80000000000001</c:v>
                </c:pt>
                <c:pt idx="89">
                  <c:v>121.29400000000001</c:v>
                </c:pt>
                <c:pt idx="90">
                  <c:v>105.52</c:v>
                </c:pt>
                <c:pt idx="91">
                  <c:v>90.092999999999989</c:v>
                </c:pt>
                <c:pt idx="92">
                  <c:v>210.68700000000001</c:v>
                </c:pt>
                <c:pt idx="93">
                  <c:v>63.186999999999998</c:v>
                </c:pt>
                <c:pt idx="94">
                  <c:v>117.83000000000001</c:v>
                </c:pt>
                <c:pt idx="95">
                  <c:v>91.750999999999991</c:v>
                </c:pt>
                <c:pt idx="96">
                  <c:v>86.794999999999987</c:v>
                </c:pt>
                <c:pt idx="97">
                  <c:v>141.62700000000001</c:v>
                </c:pt>
                <c:pt idx="98">
                  <c:v>85.953000000000003</c:v>
                </c:pt>
                <c:pt idx="99">
                  <c:v>190.40499999999997</c:v>
                </c:pt>
                <c:pt idx="100">
                  <c:v>145.94</c:v>
                </c:pt>
                <c:pt idx="101">
                  <c:v>203.75</c:v>
                </c:pt>
                <c:pt idx="102">
                  <c:v>312.154</c:v>
                </c:pt>
                <c:pt idx="103">
                  <c:v>445.88</c:v>
                </c:pt>
                <c:pt idx="104">
                  <c:v>321.06200000000001</c:v>
                </c:pt>
                <c:pt idx="105">
                  <c:v>292.7</c:v>
                </c:pt>
                <c:pt idx="106">
                  <c:v>207</c:v>
                </c:pt>
                <c:pt idx="107">
                  <c:v>160.10399999999998</c:v>
                </c:pt>
                <c:pt idx="108">
                  <c:v>112.383</c:v>
                </c:pt>
                <c:pt idx="109">
                  <c:v>150.97999999999999</c:v>
                </c:pt>
                <c:pt idx="110">
                  <c:v>146.52699999999999</c:v>
                </c:pt>
                <c:pt idx="111">
                  <c:v>121.911</c:v>
                </c:pt>
                <c:pt idx="112">
                  <c:v>121.57</c:v>
                </c:pt>
                <c:pt idx="113">
                  <c:v>324.94</c:v>
                </c:pt>
                <c:pt idx="114">
                  <c:v>176.87700000000001</c:v>
                </c:pt>
                <c:pt idx="115">
                  <c:v>78.712999999999994</c:v>
                </c:pt>
                <c:pt idx="116">
                  <c:v>196.19</c:v>
                </c:pt>
                <c:pt idx="117">
                  <c:v>140.69999999999999</c:v>
                </c:pt>
                <c:pt idx="118">
                  <c:v>82.070999999999998</c:v>
                </c:pt>
                <c:pt idx="119">
                  <c:v>78.108999999999995</c:v>
                </c:pt>
                <c:pt idx="120">
                  <c:v>97.325000000000003</c:v>
                </c:pt>
                <c:pt idx="121">
                  <c:v>111.535</c:v>
                </c:pt>
                <c:pt idx="122">
                  <c:v>127.67</c:v>
                </c:pt>
                <c:pt idx="123">
                  <c:v>203.91</c:v>
                </c:pt>
                <c:pt idx="124">
                  <c:v>176.84800000000001</c:v>
                </c:pt>
                <c:pt idx="125">
                  <c:v>108.36499999999999</c:v>
                </c:pt>
                <c:pt idx="126">
                  <c:v>103.06</c:v>
                </c:pt>
                <c:pt idx="127">
                  <c:v>165.55199999999999</c:v>
                </c:pt>
                <c:pt idx="128">
                  <c:v>88.119</c:v>
                </c:pt>
                <c:pt idx="129">
                  <c:v>90.71</c:v>
                </c:pt>
                <c:pt idx="130">
                  <c:v>117.86499999999999</c:v>
                </c:pt>
                <c:pt idx="131">
                  <c:v>127.776</c:v>
                </c:pt>
                <c:pt idx="132">
                  <c:v>59.28</c:v>
                </c:pt>
                <c:pt idx="133">
                  <c:v>92.724000000000004</c:v>
                </c:pt>
                <c:pt idx="134">
                  <c:v>117.72</c:v>
                </c:pt>
                <c:pt idx="135">
                  <c:v>152.715</c:v>
                </c:pt>
                <c:pt idx="136">
                  <c:v>121.45</c:v>
                </c:pt>
                <c:pt idx="137">
                  <c:v>85.14</c:v>
                </c:pt>
                <c:pt idx="138">
                  <c:v>168.02500000000001</c:v>
                </c:pt>
                <c:pt idx="139">
                  <c:v>192.05500000000001</c:v>
                </c:pt>
                <c:pt idx="140">
                  <c:v>135.13999999999999</c:v>
                </c:pt>
                <c:pt idx="141">
                  <c:v>142.21299999999999</c:v>
                </c:pt>
                <c:pt idx="142">
                  <c:v>180.887</c:v>
                </c:pt>
                <c:pt idx="143">
                  <c:v>162.37</c:v>
                </c:pt>
                <c:pt idx="144">
                  <c:v>182.21600000000001</c:v>
                </c:pt>
                <c:pt idx="145">
                  <c:v>162.80000000000001</c:v>
                </c:pt>
                <c:pt idx="146">
                  <c:v>111.96</c:v>
                </c:pt>
                <c:pt idx="147">
                  <c:v>94.68</c:v>
                </c:pt>
                <c:pt idx="148">
                  <c:v>83.49</c:v>
                </c:pt>
                <c:pt idx="149">
                  <c:v>113.55</c:v>
                </c:pt>
                <c:pt idx="150">
                  <c:v>67.825000000000003</c:v>
                </c:pt>
                <c:pt idx="151">
                  <c:v>105.187</c:v>
                </c:pt>
                <c:pt idx="152">
                  <c:v>95.894000000000005</c:v>
                </c:pt>
                <c:pt idx="153">
                  <c:v>125.46</c:v>
                </c:pt>
                <c:pt idx="154">
                  <c:v>106.96</c:v>
                </c:pt>
                <c:pt idx="155">
                  <c:v>175.38</c:v>
                </c:pt>
                <c:pt idx="156">
                  <c:v>95.683999999999997</c:v>
                </c:pt>
                <c:pt idx="157">
                  <c:v>150.39099999999999</c:v>
                </c:pt>
                <c:pt idx="158">
                  <c:v>85.98</c:v>
                </c:pt>
                <c:pt idx="159">
                  <c:v>83.600999999999999</c:v>
                </c:pt>
                <c:pt idx="160">
                  <c:v>123.27</c:v>
                </c:pt>
                <c:pt idx="161">
                  <c:v>108.143</c:v>
                </c:pt>
                <c:pt idx="162">
                  <c:v>70.3</c:v>
                </c:pt>
                <c:pt idx="163">
                  <c:v>95.135000000000005</c:v>
                </c:pt>
                <c:pt idx="164">
                  <c:v>86.334999999999994</c:v>
                </c:pt>
                <c:pt idx="165">
                  <c:v>130.518</c:v>
                </c:pt>
                <c:pt idx="166">
                  <c:v>104.89</c:v>
                </c:pt>
                <c:pt idx="167">
                  <c:v>101.19</c:v>
                </c:pt>
                <c:pt idx="168">
                  <c:v>110.59</c:v>
                </c:pt>
                <c:pt idx="169">
                  <c:v>94.82</c:v>
                </c:pt>
                <c:pt idx="170">
                  <c:v>69.015000000000001</c:v>
                </c:pt>
                <c:pt idx="171">
                  <c:v>68.040000000000006</c:v>
                </c:pt>
                <c:pt idx="172">
                  <c:v>120.95</c:v>
                </c:pt>
                <c:pt idx="173">
                  <c:v>89.231999999999999</c:v>
                </c:pt>
                <c:pt idx="174">
                  <c:v>74.41</c:v>
                </c:pt>
                <c:pt idx="175">
                  <c:v>73.27</c:v>
                </c:pt>
                <c:pt idx="176">
                  <c:v>58.505000000000003</c:v>
                </c:pt>
                <c:pt idx="177">
                  <c:v>124.26</c:v>
                </c:pt>
                <c:pt idx="178">
                  <c:v>107.18</c:v>
                </c:pt>
                <c:pt idx="179">
                  <c:v>110.38</c:v>
                </c:pt>
                <c:pt idx="180">
                  <c:v>67.846000000000004</c:v>
                </c:pt>
                <c:pt idx="181">
                  <c:v>78.834000000000003</c:v>
                </c:pt>
                <c:pt idx="182">
                  <c:v>87.19</c:v>
                </c:pt>
                <c:pt idx="183">
                  <c:v>51.57</c:v>
                </c:pt>
                <c:pt idx="184">
                  <c:v>74.066999999999993</c:v>
                </c:pt>
                <c:pt idx="185">
                  <c:v>55.661000000000001</c:v>
                </c:pt>
                <c:pt idx="186">
                  <c:v>72.611000000000004</c:v>
                </c:pt>
                <c:pt idx="187">
                  <c:v>70.959999999999994</c:v>
                </c:pt>
                <c:pt idx="188">
                  <c:v>48.51</c:v>
                </c:pt>
                <c:pt idx="189">
                  <c:v>137.34899999999999</c:v>
                </c:pt>
                <c:pt idx="190">
                  <c:v>78.042000000000002</c:v>
                </c:pt>
                <c:pt idx="191">
                  <c:v>99.89</c:v>
                </c:pt>
                <c:pt idx="192">
                  <c:v>40.159999999999997</c:v>
                </c:pt>
                <c:pt idx="193">
                  <c:v>65.242999999999995</c:v>
                </c:pt>
                <c:pt idx="194">
                  <c:v>126.899</c:v>
                </c:pt>
                <c:pt idx="195">
                  <c:v>133.94</c:v>
                </c:pt>
                <c:pt idx="196">
                  <c:v>136.09</c:v>
                </c:pt>
                <c:pt idx="197">
                  <c:v>63.981999999999999</c:v>
                </c:pt>
                <c:pt idx="198">
                  <c:v>74.83</c:v>
                </c:pt>
                <c:pt idx="199">
                  <c:v>153.214</c:v>
                </c:pt>
                <c:pt idx="200">
                  <c:v>140.499</c:v>
                </c:pt>
                <c:pt idx="201">
                  <c:v>69.125</c:v>
                </c:pt>
                <c:pt idx="202">
                  <c:v>150.03899999999999</c:v>
                </c:pt>
                <c:pt idx="203">
                  <c:v>78.444999999999993</c:v>
                </c:pt>
                <c:pt idx="204">
                  <c:v>109.71299999999999</c:v>
                </c:pt>
                <c:pt idx="205">
                  <c:v>61.505000000000003</c:v>
                </c:pt>
                <c:pt idx="206">
                  <c:v>80.900000000000006</c:v>
                </c:pt>
                <c:pt idx="207">
                  <c:v>64.534999999999997</c:v>
                </c:pt>
                <c:pt idx="208">
                  <c:v>70.444999999999993</c:v>
                </c:pt>
                <c:pt idx="209">
                  <c:v>91.225999999999999</c:v>
                </c:pt>
                <c:pt idx="210">
                  <c:v>107.67</c:v>
                </c:pt>
                <c:pt idx="211">
                  <c:v>74.66</c:v>
                </c:pt>
                <c:pt idx="212">
                  <c:v>117.496</c:v>
                </c:pt>
                <c:pt idx="213">
                  <c:v>115.691</c:v>
                </c:pt>
                <c:pt idx="214">
                  <c:v>66.649000000000001</c:v>
                </c:pt>
                <c:pt idx="215">
                  <c:v>113.852</c:v>
                </c:pt>
                <c:pt idx="216">
                  <c:v>69.92</c:v>
                </c:pt>
                <c:pt idx="217">
                  <c:v>93.918999999999997</c:v>
                </c:pt>
                <c:pt idx="218">
                  <c:v>111.575</c:v>
                </c:pt>
                <c:pt idx="219">
                  <c:v>109.684</c:v>
                </c:pt>
                <c:pt idx="220">
                  <c:v>213.96199999999999</c:v>
                </c:pt>
                <c:pt idx="221">
                  <c:v>192.42</c:v>
                </c:pt>
                <c:pt idx="222">
                  <c:v>65.513000000000005</c:v>
                </c:pt>
                <c:pt idx="223">
                  <c:v>88.245999999999995</c:v>
                </c:pt>
                <c:pt idx="224">
                  <c:v>66.27</c:v>
                </c:pt>
                <c:pt idx="225">
                  <c:v>134.89599999999999</c:v>
                </c:pt>
                <c:pt idx="226">
                  <c:v>76.61</c:v>
                </c:pt>
                <c:pt idx="227">
                  <c:v>66.099999999999994</c:v>
                </c:pt>
                <c:pt idx="228">
                  <c:v>81.459999999999994</c:v>
                </c:pt>
                <c:pt idx="229">
                  <c:v>107.343</c:v>
                </c:pt>
                <c:pt idx="230">
                  <c:v>112.181</c:v>
                </c:pt>
                <c:pt idx="231">
                  <c:v>79.03</c:v>
                </c:pt>
                <c:pt idx="232">
                  <c:v>85.418999999999997</c:v>
                </c:pt>
                <c:pt idx="233">
                  <c:v>84.38</c:v>
                </c:pt>
                <c:pt idx="234">
                  <c:v>109.26300000000001</c:v>
                </c:pt>
                <c:pt idx="235">
                  <c:v>144.81</c:v>
                </c:pt>
                <c:pt idx="236">
                  <c:v>135.43</c:v>
                </c:pt>
                <c:pt idx="237">
                  <c:v>200.59200000000001</c:v>
                </c:pt>
                <c:pt idx="238">
                  <c:v>153.625</c:v>
                </c:pt>
                <c:pt idx="239">
                  <c:v>136.56</c:v>
                </c:pt>
                <c:pt idx="240">
                  <c:v>182.99199999999999</c:v>
                </c:pt>
                <c:pt idx="241">
                  <c:v>195.39</c:v>
                </c:pt>
                <c:pt idx="242">
                  <c:v>159.38499999999999</c:v>
                </c:pt>
                <c:pt idx="243">
                  <c:v>158.07499999999999</c:v>
                </c:pt>
                <c:pt idx="244">
                  <c:v>186.381</c:v>
                </c:pt>
                <c:pt idx="245">
                  <c:v>173.8</c:v>
                </c:pt>
                <c:pt idx="246">
                  <c:v>72.594999999999999</c:v>
                </c:pt>
                <c:pt idx="247">
                  <c:v>125.12</c:v>
                </c:pt>
                <c:pt idx="248">
                  <c:v>157.68</c:v>
                </c:pt>
                <c:pt idx="249">
                  <c:v>184.26499999999999</c:v>
                </c:pt>
                <c:pt idx="250">
                  <c:v>125.61</c:v>
                </c:pt>
                <c:pt idx="251">
                  <c:v>92.56</c:v>
                </c:pt>
                <c:pt idx="252">
                  <c:v>98.944999999999993</c:v>
                </c:pt>
                <c:pt idx="253">
                  <c:v>107.94499999999999</c:v>
                </c:pt>
                <c:pt idx="254">
                  <c:v>145.72999999999999</c:v>
                </c:pt>
                <c:pt idx="255">
                  <c:v>119.345</c:v>
                </c:pt>
                <c:pt idx="256">
                  <c:v>74.3</c:v>
                </c:pt>
                <c:pt idx="257">
                  <c:v>68.42</c:v>
                </c:pt>
                <c:pt idx="258">
                  <c:v>107.64</c:v>
                </c:pt>
                <c:pt idx="259">
                  <c:v>109.73</c:v>
                </c:pt>
                <c:pt idx="260">
                  <c:v>119.68</c:v>
                </c:pt>
                <c:pt idx="261">
                  <c:v>159.261</c:v>
                </c:pt>
                <c:pt idx="262">
                  <c:v>158.9</c:v>
                </c:pt>
                <c:pt idx="263">
                  <c:v>120.053</c:v>
                </c:pt>
                <c:pt idx="264">
                  <c:v>102.34</c:v>
                </c:pt>
                <c:pt idx="265">
                  <c:v>120.78</c:v>
                </c:pt>
                <c:pt idx="266">
                  <c:v>122.562</c:v>
                </c:pt>
                <c:pt idx="267">
                  <c:v>111.355</c:v>
                </c:pt>
                <c:pt idx="268">
                  <c:v>62</c:v>
                </c:pt>
                <c:pt idx="269">
                  <c:v>124.42</c:v>
                </c:pt>
                <c:pt idx="270">
                  <c:v>115.502</c:v>
                </c:pt>
                <c:pt idx="271">
                  <c:v>89.31</c:v>
                </c:pt>
                <c:pt idx="272">
                  <c:v>76.25</c:v>
                </c:pt>
                <c:pt idx="273">
                  <c:v>89.94</c:v>
                </c:pt>
                <c:pt idx="274">
                  <c:v>115.17</c:v>
                </c:pt>
                <c:pt idx="275">
                  <c:v>142.005</c:v>
                </c:pt>
                <c:pt idx="276">
                  <c:v>66.8</c:v>
                </c:pt>
                <c:pt idx="277">
                  <c:v>106.345</c:v>
                </c:pt>
                <c:pt idx="278">
                  <c:v>118.45</c:v>
                </c:pt>
                <c:pt idx="279">
                  <c:v>98.41</c:v>
                </c:pt>
                <c:pt idx="280">
                  <c:v>113.58</c:v>
                </c:pt>
                <c:pt idx="281">
                  <c:v>86.448999999999998</c:v>
                </c:pt>
                <c:pt idx="282">
                  <c:v>75.61</c:v>
                </c:pt>
                <c:pt idx="283">
                  <c:v>90.77</c:v>
                </c:pt>
                <c:pt idx="284">
                  <c:v>94.88</c:v>
                </c:pt>
                <c:pt idx="285">
                  <c:v>197.9</c:v>
                </c:pt>
                <c:pt idx="286">
                  <c:v>97.29</c:v>
                </c:pt>
                <c:pt idx="287">
                  <c:v>87.096000000000004</c:v>
                </c:pt>
                <c:pt idx="288">
                  <c:v>91.055000000000007</c:v>
                </c:pt>
                <c:pt idx="289">
                  <c:v>77.364999999999995</c:v>
                </c:pt>
                <c:pt idx="290">
                  <c:v>177.31800000000001</c:v>
                </c:pt>
                <c:pt idx="291">
                  <c:v>502.5</c:v>
                </c:pt>
                <c:pt idx="292">
                  <c:v>228.65</c:v>
                </c:pt>
                <c:pt idx="293">
                  <c:v>304.60000000000002</c:v>
                </c:pt>
                <c:pt idx="294">
                  <c:v>418.05</c:v>
                </c:pt>
                <c:pt idx="295">
                  <c:v>199.45099999999999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5-43F0-8C57-DFBCB001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165120"/>
        <c:axId val="230171008"/>
      </c:areaChart>
      <c:lineChart>
        <c:grouping val="standard"/>
        <c:varyColors val="0"/>
        <c:ser>
          <c:idx val="0"/>
          <c:order val="0"/>
          <c:tx>
            <c:strRef>
              <c:f>'График 27'!$B$2</c:f>
              <c:strCache>
                <c:ptCount val="1"/>
                <c:pt idx="0">
                  <c:v>Курс тенге к доллару США (правая шкала)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'График 27'!$A$3:$A$298</c:f>
              <c:numCache>
                <c:formatCode>m/d/yyyy</c:formatCode>
                <c:ptCount val="296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 formatCode="dd/mm/yy;@">
                  <c:v>43721</c:v>
                </c:pt>
                <c:pt idx="172" formatCode="dd/mm/yy;@">
                  <c:v>43724</c:v>
                </c:pt>
                <c:pt idx="173" formatCode="dd/mm/yy;@">
                  <c:v>43725</c:v>
                </c:pt>
                <c:pt idx="174" formatCode="dd/mm/yy;@">
                  <c:v>43726</c:v>
                </c:pt>
                <c:pt idx="175" formatCode="dd/mm/yy;@">
                  <c:v>43727</c:v>
                </c:pt>
                <c:pt idx="176" formatCode="dd/mm/yy;@">
                  <c:v>43728</c:v>
                </c:pt>
                <c:pt idx="177" formatCode="dd/mm/yy;@">
                  <c:v>43731</c:v>
                </c:pt>
                <c:pt idx="178" formatCode="dd/mm/yy;@">
                  <c:v>43732</c:v>
                </c:pt>
                <c:pt idx="179" formatCode="dd/mm/yy;@">
                  <c:v>43733</c:v>
                </c:pt>
                <c:pt idx="180" formatCode="dd/mm/yy;@">
                  <c:v>43734</c:v>
                </c:pt>
                <c:pt idx="181" formatCode="dd/mm/yy;@">
                  <c:v>43735</c:v>
                </c:pt>
                <c:pt idx="182" formatCode="dd/mm/yy;@">
                  <c:v>43738</c:v>
                </c:pt>
                <c:pt idx="183" formatCode="dd/mm/yy;@">
                  <c:v>43739</c:v>
                </c:pt>
                <c:pt idx="184" formatCode="dd/mm/yy;@">
                  <c:v>43740</c:v>
                </c:pt>
                <c:pt idx="185" formatCode="dd/mm/yy;@">
                  <c:v>43741</c:v>
                </c:pt>
                <c:pt idx="186" formatCode="dd/mm/yy;@">
                  <c:v>43742</c:v>
                </c:pt>
                <c:pt idx="187" formatCode="dd/mm/yy;@">
                  <c:v>43745</c:v>
                </c:pt>
                <c:pt idx="188" formatCode="dd/mm/yy;@">
                  <c:v>43746</c:v>
                </c:pt>
                <c:pt idx="189" formatCode="dd/mm/yy;@">
                  <c:v>43747</c:v>
                </c:pt>
                <c:pt idx="190" formatCode="dd/mm/yy;@">
                  <c:v>43748</c:v>
                </c:pt>
                <c:pt idx="191" formatCode="dd/mm/yy;@">
                  <c:v>43749</c:v>
                </c:pt>
                <c:pt idx="192" formatCode="dd/mm/yy;@">
                  <c:v>43752</c:v>
                </c:pt>
                <c:pt idx="193" formatCode="dd/mm/yy;@">
                  <c:v>43753</c:v>
                </c:pt>
                <c:pt idx="194" formatCode="dd/mm/yy;@">
                  <c:v>43754</c:v>
                </c:pt>
                <c:pt idx="195" formatCode="dd/mm/yy;@">
                  <c:v>43755</c:v>
                </c:pt>
                <c:pt idx="196" formatCode="dd/mm/yy;@">
                  <c:v>43756</c:v>
                </c:pt>
                <c:pt idx="197" formatCode="dd/mm/yy;@">
                  <c:v>43759</c:v>
                </c:pt>
                <c:pt idx="198" formatCode="dd/mm/yy;@">
                  <c:v>43760</c:v>
                </c:pt>
                <c:pt idx="199" formatCode="dd/mm/yy;@">
                  <c:v>43761</c:v>
                </c:pt>
                <c:pt idx="200" formatCode="dd/mm/yy;@">
                  <c:v>43762</c:v>
                </c:pt>
                <c:pt idx="201" formatCode="dd/mm/yy;@">
                  <c:v>43763</c:v>
                </c:pt>
                <c:pt idx="202" formatCode="dd/mm/yy;@">
                  <c:v>43766</c:v>
                </c:pt>
                <c:pt idx="203" formatCode="dd/mm/yy;@">
                  <c:v>43767</c:v>
                </c:pt>
                <c:pt idx="204" formatCode="dd/mm/yy;@">
                  <c:v>43768</c:v>
                </c:pt>
                <c:pt idx="205" formatCode="dd/mm/yy;@">
                  <c:v>43769</c:v>
                </c:pt>
                <c:pt idx="206" formatCode="dd/mm/yy;@">
                  <c:v>43770</c:v>
                </c:pt>
                <c:pt idx="207" formatCode="dd/mm/yy;@">
                  <c:v>43773</c:v>
                </c:pt>
                <c:pt idx="208" formatCode="dd/mm/yy;@">
                  <c:v>43774</c:v>
                </c:pt>
                <c:pt idx="209" formatCode="dd/mm/yy;@">
                  <c:v>43775</c:v>
                </c:pt>
                <c:pt idx="210" formatCode="dd/mm/yy;@">
                  <c:v>43776</c:v>
                </c:pt>
                <c:pt idx="211" formatCode="dd/mm/yy;@">
                  <c:v>43777</c:v>
                </c:pt>
                <c:pt idx="212" formatCode="dd/mm/yy;@">
                  <c:v>43780</c:v>
                </c:pt>
                <c:pt idx="213" formatCode="dd/mm/yy;@">
                  <c:v>43781</c:v>
                </c:pt>
                <c:pt idx="214" formatCode="dd/mm/yy;@">
                  <c:v>43782</c:v>
                </c:pt>
                <c:pt idx="215" formatCode="dd/mm/yy;@">
                  <c:v>43783</c:v>
                </c:pt>
                <c:pt idx="216" formatCode="dd/mm/yy;@">
                  <c:v>43784</c:v>
                </c:pt>
                <c:pt idx="217" formatCode="dd/mm/yy;@">
                  <c:v>43787</c:v>
                </c:pt>
                <c:pt idx="218" formatCode="dd/mm/yy;@">
                  <c:v>43788</c:v>
                </c:pt>
                <c:pt idx="219" formatCode="dd/mm/yy;@">
                  <c:v>43789</c:v>
                </c:pt>
                <c:pt idx="220" formatCode="dd/mm/yy;@">
                  <c:v>43790</c:v>
                </c:pt>
                <c:pt idx="221" formatCode="dd/mm/yy;@">
                  <c:v>43791</c:v>
                </c:pt>
                <c:pt idx="222" formatCode="dd/mm/yy;@">
                  <c:v>43794</c:v>
                </c:pt>
                <c:pt idx="223" formatCode="dd/mm/yy;@">
                  <c:v>43795</c:v>
                </c:pt>
                <c:pt idx="224" formatCode="dd/mm/yy;@">
                  <c:v>43796</c:v>
                </c:pt>
                <c:pt idx="225" formatCode="dd/mm/yy;@">
                  <c:v>43797</c:v>
                </c:pt>
                <c:pt idx="226" formatCode="dd/mm/yy;@">
                  <c:v>43798</c:v>
                </c:pt>
                <c:pt idx="227" formatCode="dd/mm/yy;@">
                  <c:v>43802</c:v>
                </c:pt>
                <c:pt idx="228" formatCode="dd/mm/yy;@">
                  <c:v>43803</c:v>
                </c:pt>
                <c:pt idx="229" formatCode="dd/mm/yy;@">
                  <c:v>43804</c:v>
                </c:pt>
                <c:pt idx="230" formatCode="dd/mm/yy;@">
                  <c:v>43805</c:v>
                </c:pt>
                <c:pt idx="231" formatCode="dd/mm/yy;@">
                  <c:v>43808</c:v>
                </c:pt>
                <c:pt idx="232" formatCode="dd/mm/yy;@">
                  <c:v>43809</c:v>
                </c:pt>
                <c:pt idx="233" formatCode="dd/mm/yy;@">
                  <c:v>43810</c:v>
                </c:pt>
                <c:pt idx="234" formatCode="dd/mm/yy;@">
                  <c:v>43811</c:v>
                </c:pt>
                <c:pt idx="235" formatCode="dd/mm/yy;@">
                  <c:v>43812</c:v>
                </c:pt>
                <c:pt idx="236" formatCode="dd/mm/yy;@">
                  <c:v>43817</c:v>
                </c:pt>
                <c:pt idx="237" formatCode="dd/mm/yy;@">
                  <c:v>43818</c:v>
                </c:pt>
                <c:pt idx="238" formatCode="dd/mm/yy;@">
                  <c:v>43819</c:v>
                </c:pt>
                <c:pt idx="239" formatCode="dd/mm/yy;@">
                  <c:v>43822</c:v>
                </c:pt>
                <c:pt idx="240" formatCode="dd/mm/yy;@">
                  <c:v>43823</c:v>
                </c:pt>
                <c:pt idx="241" formatCode="dd/mm/yy;@">
                  <c:v>43824</c:v>
                </c:pt>
                <c:pt idx="242" formatCode="dd/mm/yy;@">
                  <c:v>43825</c:v>
                </c:pt>
                <c:pt idx="243" formatCode="dd/mm/yy;@">
                  <c:v>43826</c:v>
                </c:pt>
                <c:pt idx="244" formatCode="dd/mm/yy;@">
                  <c:v>43829</c:v>
                </c:pt>
                <c:pt idx="245" formatCode="dd/mm/yy;@">
                  <c:v>43830</c:v>
                </c:pt>
                <c:pt idx="246" formatCode="dd/mm/yy;@">
                  <c:v>43835</c:v>
                </c:pt>
                <c:pt idx="247" formatCode="dd/mm/yy;@">
                  <c:v>43836</c:v>
                </c:pt>
                <c:pt idx="248" formatCode="dd/mm/yy;@">
                  <c:v>43838</c:v>
                </c:pt>
                <c:pt idx="249" formatCode="dd/mm/yy;@">
                  <c:v>43839</c:v>
                </c:pt>
                <c:pt idx="250" formatCode="dd/mm/yy;@">
                  <c:v>43840</c:v>
                </c:pt>
                <c:pt idx="251" formatCode="dd/mm/yy;@">
                  <c:v>43843</c:v>
                </c:pt>
                <c:pt idx="252" formatCode="dd/mm/yy;@">
                  <c:v>43844</c:v>
                </c:pt>
                <c:pt idx="253" formatCode="dd/mm/yy;@">
                  <c:v>43845</c:v>
                </c:pt>
                <c:pt idx="254" formatCode="dd/mm/yy;@">
                  <c:v>43846</c:v>
                </c:pt>
                <c:pt idx="255" formatCode="dd/mm/yy;@">
                  <c:v>43847</c:v>
                </c:pt>
                <c:pt idx="256" formatCode="dd/mm/yy;@">
                  <c:v>43850</c:v>
                </c:pt>
                <c:pt idx="257" formatCode="dd/mm/yy;@">
                  <c:v>43851</c:v>
                </c:pt>
                <c:pt idx="258" formatCode="dd/mm/yy;@">
                  <c:v>43852</c:v>
                </c:pt>
                <c:pt idx="259" formatCode="dd/mm/yy;@">
                  <c:v>43853</c:v>
                </c:pt>
                <c:pt idx="260" formatCode="dd/mm/yy;@">
                  <c:v>43854</c:v>
                </c:pt>
                <c:pt idx="261" formatCode="dd/mm/yy;@">
                  <c:v>43857</c:v>
                </c:pt>
                <c:pt idx="262" formatCode="dd/mm/yy;@">
                  <c:v>43858</c:v>
                </c:pt>
                <c:pt idx="263" formatCode="dd/mm/yy;@">
                  <c:v>43859</c:v>
                </c:pt>
                <c:pt idx="264" formatCode="dd/mm/yy;@">
                  <c:v>43860</c:v>
                </c:pt>
                <c:pt idx="265" formatCode="dd/mm/yy;@">
                  <c:v>43861</c:v>
                </c:pt>
                <c:pt idx="266" formatCode="dd/mm/yy;@">
                  <c:v>43864</c:v>
                </c:pt>
                <c:pt idx="267" formatCode="dd/mm/yy;@">
                  <c:v>43865</c:v>
                </c:pt>
                <c:pt idx="268" formatCode="dd/mm/yy;@">
                  <c:v>43866</c:v>
                </c:pt>
                <c:pt idx="269" formatCode="dd/mm/yy;@">
                  <c:v>43867</c:v>
                </c:pt>
                <c:pt idx="270" formatCode="dd/mm/yy;@">
                  <c:v>43868</c:v>
                </c:pt>
                <c:pt idx="271" formatCode="dd/mm/yy;@">
                  <c:v>43871</c:v>
                </c:pt>
                <c:pt idx="272" formatCode="dd/mm/yy;@">
                  <c:v>43872</c:v>
                </c:pt>
                <c:pt idx="273" formatCode="dd/mm/yy;@">
                  <c:v>43873</c:v>
                </c:pt>
                <c:pt idx="274" formatCode="dd/mm/yy;@">
                  <c:v>43874</c:v>
                </c:pt>
                <c:pt idx="275" formatCode="dd/mm/yy;@">
                  <c:v>43875</c:v>
                </c:pt>
                <c:pt idx="276" formatCode="dd/mm/yy;@">
                  <c:v>43878</c:v>
                </c:pt>
                <c:pt idx="277" formatCode="dd/mm/yy;@">
                  <c:v>43879</c:v>
                </c:pt>
                <c:pt idx="278" formatCode="dd/mm/yy;@">
                  <c:v>43880</c:v>
                </c:pt>
                <c:pt idx="279" formatCode="dd/mm/yy;@">
                  <c:v>43881</c:v>
                </c:pt>
                <c:pt idx="280" formatCode="dd/mm/yy;@">
                  <c:v>43882</c:v>
                </c:pt>
                <c:pt idx="281" formatCode="dd/mm/yy;@">
                  <c:v>43885</c:v>
                </c:pt>
                <c:pt idx="282" formatCode="dd/mm/yy;@">
                  <c:v>43886</c:v>
                </c:pt>
                <c:pt idx="283" formatCode="dd/mm/yy;@">
                  <c:v>43887</c:v>
                </c:pt>
                <c:pt idx="284" formatCode="dd/mm/yy;@">
                  <c:v>43888</c:v>
                </c:pt>
                <c:pt idx="285" formatCode="dd/mm/yy;@">
                  <c:v>43889</c:v>
                </c:pt>
                <c:pt idx="286" formatCode="dd/mm/yy;@">
                  <c:v>43892</c:v>
                </c:pt>
                <c:pt idx="287" formatCode="dd/mm/yy;@">
                  <c:v>43893</c:v>
                </c:pt>
                <c:pt idx="288" formatCode="dd/mm/yy;@">
                  <c:v>43894</c:v>
                </c:pt>
                <c:pt idx="289" formatCode="dd/mm/yy;@">
                  <c:v>43895</c:v>
                </c:pt>
                <c:pt idx="290" formatCode="dd/mm/yy;@">
                  <c:v>43896</c:v>
                </c:pt>
                <c:pt idx="291" formatCode="dd/mm/yy;@">
                  <c:v>43900</c:v>
                </c:pt>
                <c:pt idx="292" formatCode="dd/mm/yy;@">
                  <c:v>43901</c:v>
                </c:pt>
                <c:pt idx="293" formatCode="dd/mm/yy;@">
                  <c:v>43902</c:v>
                </c:pt>
                <c:pt idx="294" formatCode="dd/mm/yy;@">
                  <c:v>43903</c:v>
                </c:pt>
                <c:pt idx="295" formatCode="dd/mm/yy;@">
                  <c:v>43906</c:v>
                </c:pt>
              </c:numCache>
            </c:numRef>
          </c:cat>
          <c:val>
            <c:numRef>
              <c:f>'График 27'!$B$3:$B$298</c:f>
              <c:numCache>
                <c:formatCode>General</c:formatCode>
                <c:ptCount val="296"/>
                <c:pt idx="0">
                  <c:v>381.38</c:v>
                </c:pt>
                <c:pt idx="1">
                  <c:v>378.12</c:v>
                </c:pt>
                <c:pt idx="2">
                  <c:v>373.65999999999997</c:v>
                </c:pt>
                <c:pt idx="3">
                  <c:v>374.82</c:v>
                </c:pt>
                <c:pt idx="4">
                  <c:v>374.63</c:v>
                </c:pt>
                <c:pt idx="5">
                  <c:v>376.06</c:v>
                </c:pt>
                <c:pt idx="6">
                  <c:v>378.29</c:v>
                </c:pt>
                <c:pt idx="7">
                  <c:v>377.85</c:v>
                </c:pt>
                <c:pt idx="8">
                  <c:v>377.95</c:v>
                </c:pt>
                <c:pt idx="9">
                  <c:v>376.6</c:v>
                </c:pt>
                <c:pt idx="10">
                  <c:v>378.66</c:v>
                </c:pt>
                <c:pt idx="11">
                  <c:v>378.78</c:v>
                </c:pt>
                <c:pt idx="12">
                  <c:v>378.14</c:v>
                </c:pt>
                <c:pt idx="13">
                  <c:v>378.54</c:v>
                </c:pt>
                <c:pt idx="14">
                  <c:v>377.73</c:v>
                </c:pt>
                <c:pt idx="15">
                  <c:v>377.46</c:v>
                </c:pt>
                <c:pt idx="16">
                  <c:v>378.6</c:v>
                </c:pt>
                <c:pt idx="17">
                  <c:v>380.66</c:v>
                </c:pt>
                <c:pt idx="18">
                  <c:v>380.51</c:v>
                </c:pt>
                <c:pt idx="19">
                  <c:v>380.06</c:v>
                </c:pt>
                <c:pt idx="20">
                  <c:v>382.74</c:v>
                </c:pt>
                <c:pt idx="21">
                  <c:v>382.23</c:v>
                </c:pt>
                <c:pt idx="22">
                  <c:v>379.63</c:v>
                </c:pt>
                <c:pt idx="23">
                  <c:v>376.59</c:v>
                </c:pt>
                <c:pt idx="24">
                  <c:v>377.97</c:v>
                </c:pt>
                <c:pt idx="25">
                  <c:v>378.73</c:v>
                </c:pt>
                <c:pt idx="26">
                  <c:v>375.53</c:v>
                </c:pt>
                <c:pt idx="27">
                  <c:v>374.81</c:v>
                </c:pt>
                <c:pt idx="28">
                  <c:v>373.56</c:v>
                </c:pt>
                <c:pt idx="29">
                  <c:v>376.37</c:v>
                </c:pt>
                <c:pt idx="30">
                  <c:v>377.62</c:v>
                </c:pt>
                <c:pt idx="31">
                  <c:v>376.26</c:v>
                </c:pt>
                <c:pt idx="32">
                  <c:v>376.3</c:v>
                </c:pt>
                <c:pt idx="33">
                  <c:v>376.09</c:v>
                </c:pt>
                <c:pt idx="34">
                  <c:v>375.95</c:v>
                </c:pt>
                <c:pt idx="35">
                  <c:v>376.73</c:v>
                </c:pt>
                <c:pt idx="36">
                  <c:v>376.17</c:v>
                </c:pt>
                <c:pt idx="37">
                  <c:v>378.04</c:v>
                </c:pt>
                <c:pt idx="38">
                  <c:v>377.26</c:v>
                </c:pt>
                <c:pt idx="39">
                  <c:v>374.96000000000004</c:v>
                </c:pt>
                <c:pt idx="40">
                  <c:v>375.9</c:v>
                </c:pt>
                <c:pt idx="41">
                  <c:v>376.65</c:v>
                </c:pt>
                <c:pt idx="42">
                  <c:v>377.37</c:v>
                </c:pt>
                <c:pt idx="43">
                  <c:v>377.95</c:v>
                </c:pt>
                <c:pt idx="44">
                  <c:v>379.42</c:v>
                </c:pt>
                <c:pt idx="45">
                  <c:v>379.48</c:v>
                </c:pt>
                <c:pt idx="46">
                  <c:v>377.99</c:v>
                </c:pt>
                <c:pt idx="47">
                  <c:v>377.74</c:v>
                </c:pt>
                <c:pt idx="48">
                  <c:v>377.36</c:v>
                </c:pt>
                <c:pt idx="49">
                  <c:v>378.51</c:v>
                </c:pt>
                <c:pt idx="50">
                  <c:v>375.9</c:v>
                </c:pt>
                <c:pt idx="51">
                  <c:v>376.4</c:v>
                </c:pt>
                <c:pt idx="52">
                  <c:v>378.17</c:v>
                </c:pt>
                <c:pt idx="53">
                  <c:v>377.65</c:v>
                </c:pt>
                <c:pt idx="54">
                  <c:v>378.36</c:v>
                </c:pt>
                <c:pt idx="55">
                  <c:v>380.06</c:v>
                </c:pt>
                <c:pt idx="56">
                  <c:v>380.04</c:v>
                </c:pt>
                <c:pt idx="57">
                  <c:v>379.95</c:v>
                </c:pt>
                <c:pt idx="58">
                  <c:v>379.66</c:v>
                </c:pt>
                <c:pt idx="59">
                  <c:v>379.15999999999997</c:v>
                </c:pt>
                <c:pt idx="60">
                  <c:v>378.29</c:v>
                </c:pt>
                <c:pt idx="61">
                  <c:v>379.84</c:v>
                </c:pt>
                <c:pt idx="62">
                  <c:v>380.55</c:v>
                </c:pt>
                <c:pt idx="63">
                  <c:v>379.77</c:v>
                </c:pt>
                <c:pt idx="64">
                  <c:v>379.33</c:v>
                </c:pt>
                <c:pt idx="65">
                  <c:v>377.96000000000004</c:v>
                </c:pt>
                <c:pt idx="66">
                  <c:v>379.59</c:v>
                </c:pt>
                <c:pt idx="67">
                  <c:v>379.56</c:v>
                </c:pt>
                <c:pt idx="68">
                  <c:v>379.96</c:v>
                </c:pt>
                <c:pt idx="69">
                  <c:v>379.36</c:v>
                </c:pt>
                <c:pt idx="70">
                  <c:v>379.19</c:v>
                </c:pt>
                <c:pt idx="71">
                  <c:v>379.28999999999996</c:v>
                </c:pt>
                <c:pt idx="72">
                  <c:v>377.11</c:v>
                </c:pt>
                <c:pt idx="73">
                  <c:v>377.33</c:v>
                </c:pt>
                <c:pt idx="74">
                  <c:v>378.56</c:v>
                </c:pt>
                <c:pt idx="75">
                  <c:v>379.86</c:v>
                </c:pt>
                <c:pt idx="76">
                  <c:v>380.89</c:v>
                </c:pt>
                <c:pt idx="77">
                  <c:v>381.94</c:v>
                </c:pt>
                <c:pt idx="78">
                  <c:v>381.08</c:v>
                </c:pt>
                <c:pt idx="79">
                  <c:v>380.89</c:v>
                </c:pt>
                <c:pt idx="80">
                  <c:v>381.97</c:v>
                </c:pt>
                <c:pt idx="81">
                  <c:v>380.5</c:v>
                </c:pt>
                <c:pt idx="82">
                  <c:v>380.58</c:v>
                </c:pt>
                <c:pt idx="83">
                  <c:v>380.53</c:v>
                </c:pt>
                <c:pt idx="84">
                  <c:v>379.43</c:v>
                </c:pt>
                <c:pt idx="85">
                  <c:v>379.7</c:v>
                </c:pt>
                <c:pt idx="86">
                  <c:v>379.65</c:v>
                </c:pt>
                <c:pt idx="87">
                  <c:v>378.94</c:v>
                </c:pt>
                <c:pt idx="88">
                  <c:v>378.93</c:v>
                </c:pt>
                <c:pt idx="89">
                  <c:v>378.90000000000003</c:v>
                </c:pt>
                <c:pt idx="90">
                  <c:v>378.87</c:v>
                </c:pt>
                <c:pt idx="91">
                  <c:v>379.01</c:v>
                </c:pt>
                <c:pt idx="92">
                  <c:v>378.01</c:v>
                </c:pt>
                <c:pt idx="93">
                  <c:v>379.36</c:v>
                </c:pt>
                <c:pt idx="94">
                  <c:v>379.86</c:v>
                </c:pt>
                <c:pt idx="95">
                  <c:v>380.3</c:v>
                </c:pt>
                <c:pt idx="96">
                  <c:v>381.69</c:v>
                </c:pt>
                <c:pt idx="97">
                  <c:v>381.37</c:v>
                </c:pt>
                <c:pt idx="98">
                  <c:v>382.56</c:v>
                </c:pt>
                <c:pt idx="99">
                  <c:v>383.94</c:v>
                </c:pt>
                <c:pt idx="100">
                  <c:v>384.21</c:v>
                </c:pt>
                <c:pt idx="101">
                  <c:v>384.2</c:v>
                </c:pt>
                <c:pt idx="102">
                  <c:v>384.53000000000003</c:v>
                </c:pt>
                <c:pt idx="103">
                  <c:v>383.34</c:v>
                </c:pt>
                <c:pt idx="104">
                  <c:v>383.04</c:v>
                </c:pt>
                <c:pt idx="105">
                  <c:v>383.75</c:v>
                </c:pt>
                <c:pt idx="106">
                  <c:v>384.13</c:v>
                </c:pt>
                <c:pt idx="107">
                  <c:v>384.51</c:v>
                </c:pt>
                <c:pt idx="108">
                  <c:v>384.05</c:v>
                </c:pt>
                <c:pt idx="109">
                  <c:v>383.43</c:v>
                </c:pt>
                <c:pt idx="110">
                  <c:v>383.69</c:v>
                </c:pt>
                <c:pt idx="111">
                  <c:v>382.38</c:v>
                </c:pt>
                <c:pt idx="112">
                  <c:v>380.56</c:v>
                </c:pt>
                <c:pt idx="113">
                  <c:v>377.18</c:v>
                </c:pt>
                <c:pt idx="114">
                  <c:v>378.38</c:v>
                </c:pt>
                <c:pt idx="115">
                  <c:v>378.83</c:v>
                </c:pt>
                <c:pt idx="116">
                  <c:v>378.65</c:v>
                </c:pt>
                <c:pt idx="117">
                  <c:v>379.85</c:v>
                </c:pt>
                <c:pt idx="118">
                  <c:v>380.53</c:v>
                </c:pt>
                <c:pt idx="119">
                  <c:v>380.71</c:v>
                </c:pt>
                <c:pt idx="120">
                  <c:v>381.99</c:v>
                </c:pt>
                <c:pt idx="121">
                  <c:v>384.01</c:v>
                </c:pt>
                <c:pt idx="122">
                  <c:v>383.02</c:v>
                </c:pt>
                <c:pt idx="123">
                  <c:v>383.62</c:v>
                </c:pt>
                <c:pt idx="124">
                  <c:v>384.25</c:v>
                </c:pt>
                <c:pt idx="125">
                  <c:v>384.35</c:v>
                </c:pt>
                <c:pt idx="126">
                  <c:v>383.11</c:v>
                </c:pt>
                <c:pt idx="127">
                  <c:v>383.3</c:v>
                </c:pt>
                <c:pt idx="128">
                  <c:v>383.24</c:v>
                </c:pt>
                <c:pt idx="129">
                  <c:v>383.04</c:v>
                </c:pt>
                <c:pt idx="130">
                  <c:v>383.99</c:v>
                </c:pt>
                <c:pt idx="131">
                  <c:v>384.4</c:v>
                </c:pt>
                <c:pt idx="132">
                  <c:v>384.89</c:v>
                </c:pt>
                <c:pt idx="133">
                  <c:v>384.37</c:v>
                </c:pt>
                <c:pt idx="134">
                  <c:v>384.22</c:v>
                </c:pt>
                <c:pt idx="135">
                  <c:v>384.21</c:v>
                </c:pt>
                <c:pt idx="136">
                  <c:v>384.8</c:v>
                </c:pt>
                <c:pt idx="137">
                  <c:v>384.92</c:v>
                </c:pt>
                <c:pt idx="138">
                  <c:v>385.1</c:v>
                </c:pt>
                <c:pt idx="139">
                  <c:v>384.57</c:v>
                </c:pt>
                <c:pt idx="140">
                  <c:v>384.21</c:v>
                </c:pt>
                <c:pt idx="141">
                  <c:v>385.01</c:v>
                </c:pt>
                <c:pt idx="142">
                  <c:v>385.83</c:v>
                </c:pt>
                <c:pt idx="143">
                  <c:v>386.48</c:v>
                </c:pt>
                <c:pt idx="144">
                  <c:v>386.97</c:v>
                </c:pt>
                <c:pt idx="145">
                  <c:v>387.46</c:v>
                </c:pt>
                <c:pt idx="146">
                  <c:v>387.73</c:v>
                </c:pt>
                <c:pt idx="147">
                  <c:v>387.48</c:v>
                </c:pt>
                <c:pt idx="148">
                  <c:v>387.48</c:v>
                </c:pt>
                <c:pt idx="149">
                  <c:v>387.49</c:v>
                </c:pt>
                <c:pt idx="150">
                  <c:v>386.16</c:v>
                </c:pt>
                <c:pt idx="151">
                  <c:v>387.11</c:v>
                </c:pt>
                <c:pt idx="152">
                  <c:v>386.82</c:v>
                </c:pt>
                <c:pt idx="153">
                  <c:v>386.83</c:v>
                </c:pt>
                <c:pt idx="154">
                  <c:v>386.9</c:v>
                </c:pt>
                <c:pt idx="155">
                  <c:v>386.04</c:v>
                </c:pt>
                <c:pt idx="156">
                  <c:v>386.04</c:v>
                </c:pt>
                <c:pt idx="157">
                  <c:v>386.27</c:v>
                </c:pt>
                <c:pt idx="158">
                  <c:v>386.97</c:v>
                </c:pt>
                <c:pt idx="159">
                  <c:v>387.55</c:v>
                </c:pt>
                <c:pt idx="160">
                  <c:v>387.55</c:v>
                </c:pt>
                <c:pt idx="161">
                  <c:v>387.44</c:v>
                </c:pt>
                <c:pt idx="162">
                  <c:v>388.13</c:v>
                </c:pt>
                <c:pt idx="163">
                  <c:v>388.33</c:v>
                </c:pt>
                <c:pt idx="164">
                  <c:v>388.2</c:v>
                </c:pt>
                <c:pt idx="165">
                  <c:v>387.75</c:v>
                </c:pt>
                <c:pt idx="166">
                  <c:v>387.82</c:v>
                </c:pt>
                <c:pt idx="167">
                  <c:v>386.48</c:v>
                </c:pt>
                <c:pt idx="168">
                  <c:v>385.9</c:v>
                </c:pt>
                <c:pt idx="169">
                  <c:v>386.34</c:v>
                </c:pt>
                <c:pt idx="170">
                  <c:v>387.13</c:v>
                </c:pt>
                <c:pt idx="171">
                  <c:v>386.71</c:v>
                </c:pt>
                <c:pt idx="172">
                  <c:v>385.27</c:v>
                </c:pt>
                <c:pt idx="173">
                  <c:v>385.42</c:v>
                </c:pt>
                <c:pt idx="174">
                  <c:v>386.82</c:v>
                </c:pt>
                <c:pt idx="175">
                  <c:v>387.25</c:v>
                </c:pt>
                <c:pt idx="176">
                  <c:v>386.63</c:v>
                </c:pt>
                <c:pt idx="177">
                  <c:v>385.99</c:v>
                </c:pt>
                <c:pt idx="178">
                  <c:v>386.51</c:v>
                </c:pt>
                <c:pt idx="179">
                  <c:v>387.64</c:v>
                </c:pt>
                <c:pt idx="180">
                  <c:v>387.53</c:v>
                </c:pt>
                <c:pt idx="181">
                  <c:v>387.73</c:v>
                </c:pt>
                <c:pt idx="182">
                  <c:v>387.99</c:v>
                </c:pt>
                <c:pt idx="183">
                  <c:v>388.49</c:v>
                </c:pt>
                <c:pt idx="184">
                  <c:v>388.91</c:v>
                </c:pt>
                <c:pt idx="185">
                  <c:v>389.21</c:v>
                </c:pt>
                <c:pt idx="186">
                  <c:v>388.89</c:v>
                </c:pt>
                <c:pt idx="187">
                  <c:v>389.04</c:v>
                </c:pt>
                <c:pt idx="188">
                  <c:v>389.5</c:v>
                </c:pt>
                <c:pt idx="189">
                  <c:v>390.04</c:v>
                </c:pt>
                <c:pt idx="190">
                  <c:v>390.12</c:v>
                </c:pt>
                <c:pt idx="191">
                  <c:v>389.51</c:v>
                </c:pt>
                <c:pt idx="192">
                  <c:v>389.62</c:v>
                </c:pt>
                <c:pt idx="193">
                  <c:v>389.62</c:v>
                </c:pt>
                <c:pt idx="194">
                  <c:v>389.88</c:v>
                </c:pt>
                <c:pt idx="195">
                  <c:v>389.97</c:v>
                </c:pt>
                <c:pt idx="196">
                  <c:v>389.99</c:v>
                </c:pt>
                <c:pt idx="197">
                  <c:v>389.86</c:v>
                </c:pt>
                <c:pt idx="198">
                  <c:v>389.77</c:v>
                </c:pt>
                <c:pt idx="199">
                  <c:v>388.98</c:v>
                </c:pt>
                <c:pt idx="200">
                  <c:v>388.93</c:v>
                </c:pt>
                <c:pt idx="201">
                  <c:v>388.87</c:v>
                </c:pt>
                <c:pt idx="202">
                  <c:v>387.9</c:v>
                </c:pt>
                <c:pt idx="203">
                  <c:v>388.05</c:v>
                </c:pt>
                <c:pt idx="204">
                  <c:v>388.5</c:v>
                </c:pt>
                <c:pt idx="205">
                  <c:v>388.71</c:v>
                </c:pt>
                <c:pt idx="206">
                  <c:v>389.54</c:v>
                </c:pt>
                <c:pt idx="207">
                  <c:v>388.16</c:v>
                </c:pt>
                <c:pt idx="208">
                  <c:v>388.39</c:v>
                </c:pt>
                <c:pt idx="209">
                  <c:v>388.9</c:v>
                </c:pt>
                <c:pt idx="210">
                  <c:v>388.9</c:v>
                </c:pt>
                <c:pt idx="211">
                  <c:v>388.35</c:v>
                </c:pt>
                <c:pt idx="212">
                  <c:v>388.74</c:v>
                </c:pt>
                <c:pt idx="213">
                  <c:v>388.84</c:v>
                </c:pt>
                <c:pt idx="214">
                  <c:v>389.35</c:v>
                </c:pt>
                <c:pt idx="215">
                  <c:v>388.48</c:v>
                </c:pt>
                <c:pt idx="216">
                  <c:v>388.06</c:v>
                </c:pt>
                <c:pt idx="217">
                  <c:v>387.17</c:v>
                </c:pt>
                <c:pt idx="218">
                  <c:v>387.17</c:v>
                </c:pt>
                <c:pt idx="219">
                  <c:v>387.36</c:v>
                </c:pt>
                <c:pt idx="220">
                  <c:v>386.39</c:v>
                </c:pt>
                <c:pt idx="221">
                  <c:v>385.07</c:v>
                </c:pt>
                <c:pt idx="222">
                  <c:v>386.22</c:v>
                </c:pt>
                <c:pt idx="223">
                  <c:v>386.44</c:v>
                </c:pt>
                <c:pt idx="224">
                  <c:v>386.22</c:v>
                </c:pt>
                <c:pt idx="225">
                  <c:v>386.3</c:v>
                </c:pt>
                <c:pt idx="226">
                  <c:v>386.36</c:v>
                </c:pt>
                <c:pt idx="227">
                  <c:v>387.16</c:v>
                </c:pt>
                <c:pt idx="228">
                  <c:v>387.37</c:v>
                </c:pt>
                <c:pt idx="229">
                  <c:v>385.57</c:v>
                </c:pt>
                <c:pt idx="230">
                  <c:v>385.29</c:v>
                </c:pt>
                <c:pt idx="231">
                  <c:v>385.62</c:v>
                </c:pt>
                <c:pt idx="232">
                  <c:v>386.27</c:v>
                </c:pt>
                <c:pt idx="233">
                  <c:v>386.24</c:v>
                </c:pt>
                <c:pt idx="234">
                  <c:v>384.63</c:v>
                </c:pt>
                <c:pt idx="235">
                  <c:v>384.06</c:v>
                </c:pt>
                <c:pt idx="236">
                  <c:v>384.44</c:v>
                </c:pt>
                <c:pt idx="237">
                  <c:v>384.39</c:v>
                </c:pt>
                <c:pt idx="238">
                  <c:v>383.04</c:v>
                </c:pt>
                <c:pt idx="239">
                  <c:v>382.65</c:v>
                </c:pt>
                <c:pt idx="240">
                  <c:v>381.44</c:v>
                </c:pt>
                <c:pt idx="241">
                  <c:v>378.63</c:v>
                </c:pt>
                <c:pt idx="242">
                  <c:v>378.97</c:v>
                </c:pt>
                <c:pt idx="243">
                  <c:v>380.51</c:v>
                </c:pt>
                <c:pt idx="244">
                  <c:v>381.25</c:v>
                </c:pt>
                <c:pt idx="245">
                  <c:v>382.6</c:v>
                </c:pt>
                <c:pt idx="246">
                  <c:v>382.14</c:v>
                </c:pt>
                <c:pt idx="247">
                  <c:v>381</c:v>
                </c:pt>
                <c:pt idx="248">
                  <c:v>378.19</c:v>
                </c:pt>
                <c:pt idx="249">
                  <c:v>376.5</c:v>
                </c:pt>
                <c:pt idx="250">
                  <c:v>377.56</c:v>
                </c:pt>
                <c:pt idx="251">
                  <c:v>378.12</c:v>
                </c:pt>
                <c:pt idx="252">
                  <c:v>379.42</c:v>
                </c:pt>
                <c:pt idx="253">
                  <c:v>379.67</c:v>
                </c:pt>
                <c:pt idx="254">
                  <c:v>377.71</c:v>
                </c:pt>
                <c:pt idx="255">
                  <c:v>376.53</c:v>
                </c:pt>
                <c:pt idx="256">
                  <c:v>376.09</c:v>
                </c:pt>
                <c:pt idx="257">
                  <c:v>376.57</c:v>
                </c:pt>
                <c:pt idx="258">
                  <c:v>377.3</c:v>
                </c:pt>
                <c:pt idx="259">
                  <c:v>377.85</c:v>
                </c:pt>
                <c:pt idx="260">
                  <c:v>378.57</c:v>
                </c:pt>
                <c:pt idx="261">
                  <c:v>380.34</c:v>
                </c:pt>
                <c:pt idx="262">
                  <c:v>380.84</c:v>
                </c:pt>
                <c:pt idx="263">
                  <c:v>378.8</c:v>
                </c:pt>
                <c:pt idx="264">
                  <c:v>378.85</c:v>
                </c:pt>
                <c:pt idx="265">
                  <c:v>379.05</c:v>
                </c:pt>
                <c:pt idx="266">
                  <c:v>380.69</c:v>
                </c:pt>
                <c:pt idx="267">
                  <c:v>379.53</c:v>
                </c:pt>
                <c:pt idx="268">
                  <c:v>378.43</c:v>
                </c:pt>
                <c:pt idx="269">
                  <c:v>377.5</c:v>
                </c:pt>
                <c:pt idx="270">
                  <c:v>378.46</c:v>
                </c:pt>
                <c:pt idx="271">
                  <c:v>379</c:v>
                </c:pt>
                <c:pt idx="272">
                  <c:v>378.08</c:v>
                </c:pt>
                <c:pt idx="273">
                  <c:v>376.26</c:v>
                </c:pt>
                <c:pt idx="274">
                  <c:v>376.46</c:v>
                </c:pt>
                <c:pt idx="275">
                  <c:v>377.17</c:v>
                </c:pt>
                <c:pt idx="276">
                  <c:v>376.78</c:v>
                </c:pt>
                <c:pt idx="277">
                  <c:v>376.91</c:v>
                </c:pt>
                <c:pt idx="278">
                  <c:v>377.07</c:v>
                </c:pt>
                <c:pt idx="279">
                  <c:v>376.14</c:v>
                </c:pt>
                <c:pt idx="280">
                  <c:v>375.94</c:v>
                </c:pt>
                <c:pt idx="281">
                  <c:v>376.49</c:v>
                </c:pt>
                <c:pt idx="282">
                  <c:v>376.86</c:v>
                </c:pt>
                <c:pt idx="283">
                  <c:v>378.4</c:v>
                </c:pt>
                <c:pt idx="284">
                  <c:v>379.75</c:v>
                </c:pt>
                <c:pt idx="285">
                  <c:v>381.19</c:v>
                </c:pt>
                <c:pt idx="286">
                  <c:v>381.27</c:v>
                </c:pt>
                <c:pt idx="287">
                  <c:v>380.27</c:v>
                </c:pt>
                <c:pt idx="288">
                  <c:v>379.5</c:v>
                </c:pt>
                <c:pt idx="289">
                  <c:v>380.62</c:v>
                </c:pt>
                <c:pt idx="290">
                  <c:v>382.22</c:v>
                </c:pt>
                <c:pt idx="291">
                  <c:v>394</c:v>
                </c:pt>
                <c:pt idx="292">
                  <c:v>394.75</c:v>
                </c:pt>
                <c:pt idx="293">
                  <c:v>399.73</c:v>
                </c:pt>
                <c:pt idx="294">
                  <c:v>405.62</c:v>
                </c:pt>
                <c:pt idx="295">
                  <c:v>434.68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5-43F0-8C57-DFBCB001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74080"/>
        <c:axId val="230172544"/>
      </c:lineChart>
      <c:dateAx>
        <c:axId val="230165120"/>
        <c:scaling>
          <c:orientation val="minMax"/>
          <c:max val="43906"/>
        </c:scaling>
        <c:delete val="0"/>
        <c:axPos val="b"/>
        <c:numFmt formatCode="[$-419]mmm\ yy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30171008"/>
        <c:crosses val="autoZero"/>
        <c:auto val="1"/>
        <c:lblOffset val="100"/>
        <c:baseTimeUnit val="days"/>
        <c:majorUnit val="1"/>
        <c:majorTimeUnit val="months"/>
      </c:dateAx>
      <c:valAx>
        <c:axId val="230171008"/>
        <c:scaling>
          <c:orientation val="minMax"/>
          <c:max val="50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crossAx val="230165120"/>
        <c:crosses val="autoZero"/>
        <c:crossBetween val="between"/>
        <c:majorUnit val="100"/>
        <c:minorUnit val="100"/>
      </c:valAx>
      <c:valAx>
        <c:axId val="230172544"/>
        <c:scaling>
          <c:orientation val="minMax"/>
          <c:max val="435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crossAx val="230174080"/>
        <c:crosses val="max"/>
        <c:crossBetween val="between"/>
        <c:majorUnit val="10"/>
        <c:minorUnit val="10"/>
      </c:valAx>
      <c:dateAx>
        <c:axId val="2301740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30172544"/>
        <c:crosses val="autoZero"/>
        <c:auto val="1"/>
        <c:lblOffset val="100"/>
        <c:baseTimeUnit val="days"/>
      </c:date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9815025407017"/>
          <c:y val="3.524609423822022E-2"/>
          <c:w val="0.8742122834645667"/>
          <c:h val="0.60728283964504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28'!$C$2</c:f>
              <c:strCache>
                <c:ptCount val="1"/>
                <c:pt idx="0">
                  <c:v>депозиты физлиц в тенге</c:v>
                </c:pt>
              </c:strCache>
            </c:strRef>
          </c:tx>
          <c:invertIfNegative val="0"/>
          <c:cat>
            <c:multiLvlStrRef>
              <c:f>'График 28'!$A$3:$B$30</c:f>
              <c:multiLvlStrCache>
                <c:ptCount val="28"/>
                <c:lvl>
                  <c:pt idx="1">
                    <c:v>янв</c:v>
                  </c:pt>
                  <c:pt idx="2">
                    <c:v>фев</c:v>
                  </c:pt>
                  <c:pt idx="3">
                    <c:v>мар</c:v>
                  </c:pt>
                  <c:pt idx="4">
                    <c:v>апр</c:v>
                  </c:pt>
                  <c:pt idx="5">
                    <c:v>май</c:v>
                  </c:pt>
                  <c:pt idx="6">
                    <c:v>июн</c:v>
                  </c:pt>
                  <c:pt idx="7">
                    <c:v>июл</c:v>
                  </c:pt>
                  <c:pt idx="8">
                    <c:v>авг</c:v>
                  </c:pt>
                  <c:pt idx="9">
                    <c:v>сен</c:v>
                  </c:pt>
                  <c:pt idx="10">
                    <c:v>окт</c:v>
                  </c:pt>
                  <c:pt idx="11">
                    <c:v>ноя</c:v>
                  </c:pt>
                  <c:pt idx="12">
                    <c:v>дек</c:v>
                  </c:pt>
                  <c:pt idx="13">
                    <c:v>янв</c:v>
                  </c:pt>
                  <c:pt idx="14">
                    <c:v>фев</c:v>
                  </c:pt>
                  <c:pt idx="15">
                    <c:v>мар</c:v>
                  </c:pt>
                  <c:pt idx="16">
                    <c:v>апр</c:v>
                  </c:pt>
                  <c:pt idx="17">
                    <c:v>май</c:v>
                  </c:pt>
                  <c:pt idx="18">
                    <c:v>июн</c:v>
                  </c:pt>
                  <c:pt idx="19">
                    <c:v>июл</c:v>
                  </c:pt>
                  <c:pt idx="20">
                    <c:v>авг</c:v>
                  </c:pt>
                  <c:pt idx="21">
                    <c:v>сен</c:v>
                  </c:pt>
                  <c:pt idx="22">
                    <c:v>окт</c:v>
                  </c:pt>
                  <c:pt idx="23">
                    <c:v>ноя</c:v>
                  </c:pt>
                  <c:pt idx="24">
                    <c:v>дек</c:v>
                  </c:pt>
                  <c:pt idx="25">
                    <c:v>янв</c:v>
                  </c:pt>
                  <c:pt idx="26">
                    <c:v>фев</c:v>
                  </c:pt>
                  <c:pt idx="27">
                    <c:v>мар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'График 28'!$C$3:$C$30</c:f>
              <c:numCache>
                <c:formatCode>0.0%</c:formatCode>
                <c:ptCount val="28"/>
                <c:pt idx="1">
                  <c:v>5.1787261667560314E-2</c:v>
                </c:pt>
                <c:pt idx="2">
                  <c:v>5.3798856790787206E-2</c:v>
                </c:pt>
                <c:pt idx="3">
                  <c:v>5.2170678041175651E-2</c:v>
                </c:pt>
                <c:pt idx="4">
                  <c:v>4.587280560542259E-2</c:v>
                </c:pt>
                <c:pt idx="5">
                  <c:v>4.8880556625778254E-2</c:v>
                </c:pt>
                <c:pt idx="6">
                  <c:v>5.1890592663580107E-2</c:v>
                </c:pt>
                <c:pt idx="7">
                  <c:v>5.1129233877881791E-2</c:v>
                </c:pt>
                <c:pt idx="8">
                  <c:v>4.8408581835111639E-2</c:v>
                </c:pt>
                <c:pt idx="9">
                  <c:v>3.7734762014716532E-2</c:v>
                </c:pt>
                <c:pt idx="10">
                  <c:v>4.1510224865936925E-2</c:v>
                </c:pt>
                <c:pt idx="11">
                  <c:v>3.8538435210007126E-2</c:v>
                </c:pt>
                <c:pt idx="12">
                  <c:v>3.8038234375865898E-2</c:v>
                </c:pt>
                <c:pt idx="13">
                  <c:v>3.8603968482654044E-2</c:v>
                </c:pt>
                <c:pt idx="14">
                  <c:v>3.715607676536422E-2</c:v>
                </c:pt>
                <c:pt idx="15">
                  <c:v>3.8163342265768938E-2</c:v>
                </c:pt>
                <c:pt idx="16">
                  <c:v>4.1638697474418916E-2</c:v>
                </c:pt>
                <c:pt idx="17">
                  <c:v>3.6365408544410373E-2</c:v>
                </c:pt>
                <c:pt idx="18">
                  <c:v>1.2379413389502708E-2</c:v>
                </c:pt>
                <c:pt idx="19">
                  <c:v>1.5386089880763504E-2</c:v>
                </c:pt>
                <c:pt idx="20">
                  <c:v>2.3937547484033816E-2</c:v>
                </c:pt>
                <c:pt idx="21">
                  <c:v>3.8059531256894853E-2</c:v>
                </c:pt>
                <c:pt idx="22">
                  <c:v>4.238774211398702E-2</c:v>
                </c:pt>
                <c:pt idx="23">
                  <c:v>4.4029463512800605E-2</c:v>
                </c:pt>
                <c:pt idx="24">
                  <c:v>4.4737609142579751E-2</c:v>
                </c:pt>
                <c:pt idx="25">
                  <c:v>3.6824888615677474E-2</c:v>
                </c:pt>
                <c:pt idx="26">
                  <c:v>4.4923703840406566E-2</c:v>
                </c:pt>
                <c:pt idx="27">
                  <c:v>2.5934598261997652E-2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E-4ED9-8E4C-8FD1DDD6B526}"/>
            </c:ext>
          </c:extLst>
        </c:ser>
        <c:ser>
          <c:idx val="1"/>
          <c:order val="1"/>
          <c:tx>
            <c:strRef>
              <c:f>'График 28'!$D$2</c:f>
              <c:strCache>
                <c:ptCount val="1"/>
                <c:pt idx="0">
                  <c:v>депозиты юрлиц в тенге</c:v>
                </c:pt>
              </c:strCache>
            </c:strRef>
          </c:tx>
          <c:invertIfNegative val="0"/>
          <c:cat>
            <c:multiLvlStrRef>
              <c:f>'График 28'!$A$3:$B$30</c:f>
              <c:multiLvlStrCache>
                <c:ptCount val="28"/>
                <c:lvl>
                  <c:pt idx="1">
                    <c:v>янв</c:v>
                  </c:pt>
                  <c:pt idx="2">
                    <c:v>фев</c:v>
                  </c:pt>
                  <c:pt idx="3">
                    <c:v>мар</c:v>
                  </c:pt>
                  <c:pt idx="4">
                    <c:v>апр</c:v>
                  </c:pt>
                  <c:pt idx="5">
                    <c:v>май</c:v>
                  </c:pt>
                  <c:pt idx="6">
                    <c:v>июн</c:v>
                  </c:pt>
                  <c:pt idx="7">
                    <c:v>июл</c:v>
                  </c:pt>
                  <c:pt idx="8">
                    <c:v>авг</c:v>
                  </c:pt>
                  <c:pt idx="9">
                    <c:v>сен</c:v>
                  </c:pt>
                  <c:pt idx="10">
                    <c:v>окт</c:v>
                  </c:pt>
                  <c:pt idx="11">
                    <c:v>ноя</c:v>
                  </c:pt>
                  <c:pt idx="12">
                    <c:v>дек</c:v>
                  </c:pt>
                  <c:pt idx="13">
                    <c:v>янв</c:v>
                  </c:pt>
                  <c:pt idx="14">
                    <c:v>фев</c:v>
                  </c:pt>
                  <c:pt idx="15">
                    <c:v>мар</c:v>
                  </c:pt>
                  <c:pt idx="16">
                    <c:v>апр</c:v>
                  </c:pt>
                  <c:pt idx="17">
                    <c:v>май</c:v>
                  </c:pt>
                  <c:pt idx="18">
                    <c:v>июн</c:v>
                  </c:pt>
                  <c:pt idx="19">
                    <c:v>июл</c:v>
                  </c:pt>
                  <c:pt idx="20">
                    <c:v>авг</c:v>
                  </c:pt>
                  <c:pt idx="21">
                    <c:v>сен</c:v>
                  </c:pt>
                  <c:pt idx="22">
                    <c:v>окт</c:v>
                  </c:pt>
                  <c:pt idx="23">
                    <c:v>ноя</c:v>
                  </c:pt>
                  <c:pt idx="24">
                    <c:v>дек</c:v>
                  </c:pt>
                  <c:pt idx="25">
                    <c:v>янв</c:v>
                  </c:pt>
                  <c:pt idx="26">
                    <c:v>фев</c:v>
                  </c:pt>
                  <c:pt idx="27">
                    <c:v>мар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'График 28'!$D$3:$D$30</c:f>
              <c:numCache>
                <c:formatCode>0.0%</c:formatCode>
                <c:ptCount val="28"/>
                <c:pt idx="1">
                  <c:v>1.1708720227756382E-2</c:v>
                </c:pt>
                <c:pt idx="2">
                  <c:v>3.589506974753093E-3</c:v>
                </c:pt>
                <c:pt idx="3">
                  <c:v>-2.1306059747912543E-2</c:v>
                </c:pt>
                <c:pt idx="4">
                  <c:v>-3.0900707926370626E-2</c:v>
                </c:pt>
                <c:pt idx="5">
                  <c:v>-3.696894577032659E-2</c:v>
                </c:pt>
                <c:pt idx="6">
                  <c:v>-2.5487979288799827E-3</c:v>
                </c:pt>
                <c:pt idx="7">
                  <c:v>-3.246540367198921E-3</c:v>
                </c:pt>
                <c:pt idx="8">
                  <c:v>-5.0024494984696761E-3</c:v>
                </c:pt>
                <c:pt idx="9">
                  <c:v>-5.5709211634247358E-2</c:v>
                </c:pt>
                <c:pt idx="10">
                  <c:v>-2.8307521816780201E-2</c:v>
                </c:pt>
                <c:pt idx="11">
                  <c:v>-4.2311644428792337E-2</c:v>
                </c:pt>
                <c:pt idx="12">
                  <c:v>-1.4731182487299871E-2</c:v>
                </c:pt>
                <c:pt idx="13">
                  <c:v>3.9084858149986045E-2</c:v>
                </c:pt>
                <c:pt idx="14">
                  <c:v>7.9717486077204728E-4</c:v>
                </c:pt>
                <c:pt idx="15">
                  <c:v>-1.1653486722169532E-3</c:v>
                </c:pt>
                <c:pt idx="16">
                  <c:v>1.0678052988047687E-3</c:v>
                </c:pt>
                <c:pt idx="17">
                  <c:v>3.6128568803901383E-2</c:v>
                </c:pt>
                <c:pt idx="18">
                  <c:v>-1.8935397970778673E-3</c:v>
                </c:pt>
                <c:pt idx="19">
                  <c:v>-2.4245643702152975E-2</c:v>
                </c:pt>
                <c:pt idx="20">
                  <c:v>-6.1799299057309041E-3</c:v>
                </c:pt>
                <c:pt idx="21">
                  <c:v>1.6084213344819853E-2</c:v>
                </c:pt>
                <c:pt idx="22">
                  <c:v>1.4712779406594115E-2</c:v>
                </c:pt>
                <c:pt idx="23">
                  <c:v>3.3105734719986742E-2</c:v>
                </c:pt>
                <c:pt idx="24">
                  <c:v>2.2756263367452016E-2</c:v>
                </c:pt>
                <c:pt idx="25">
                  <c:v>-3.2485264400246933E-2</c:v>
                </c:pt>
                <c:pt idx="26">
                  <c:v>5.3809767699915783E-3</c:v>
                </c:pt>
                <c:pt idx="27">
                  <c:v>1.7302496935022022E-2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E-4ED9-8E4C-8FD1DDD6B526}"/>
            </c:ext>
          </c:extLst>
        </c:ser>
        <c:ser>
          <c:idx val="2"/>
          <c:order val="2"/>
          <c:tx>
            <c:strRef>
              <c:f>'График 28'!$E$2</c:f>
              <c:strCache>
                <c:ptCount val="1"/>
                <c:pt idx="0">
                  <c:v>депозиты физлиц в валюте</c:v>
                </c:pt>
              </c:strCache>
            </c:strRef>
          </c:tx>
          <c:invertIfNegative val="0"/>
          <c:cat>
            <c:multiLvlStrRef>
              <c:f>'График 28'!$A$3:$B$30</c:f>
              <c:multiLvlStrCache>
                <c:ptCount val="28"/>
                <c:lvl>
                  <c:pt idx="1">
                    <c:v>янв</c:v>
                  </c:pt>
                  <c:pt idx="2">
                    <c:v>фев</c:v>
                  </c:pt>
                  <c:pt idx="3">
                    <c:v>мар</c:v>
                  </c:pt>
                  <c:pt idx="4">
                    <c:v>апр</c:v>
                  </c:pt>
                  <c:pt idx="5">
                    <c:v>май</c:v>
                  </c:pt>
                  <c:pt idx="6">
                    <c:v>июн</c:v>
                  </c:pt>
                  <c:pt idx="7">
                    <c:v>июл</c:v>
                  </c:pt>
                  <c:pt idx="8">
                    <c:v>авг</c:v>
                  </c:pt>
                  <c:pt idx="9">
                    <c:v>сен</c:v>
                  </c:pt>
                  <c:pt idx="10">
                    <c:v>окт</c:v>
                  </c:pt>
                  <c:pt idx="11">
                    <c:v>ноя</c:v>
                  </c:pt>
                  <c:pt idx="12">
                    <c:v>дек</c:v>
                  </c:pt>
                  <c:pt idx="13">
                    <c:v>янв</c:v>
                  </c:pt>
                  <c:pt idx="14">
                    <c:v>фев</c:v>
                  </c:pt>
                  <c:pt idx="15">
                    <c:v>мар</c:v>
                  </c:pt>
                  <c:pt idx="16">
                    <c:v>апр</c:v>
                  </c:pt>
                  <c:pt idx="17">
                    <c:v>май</c:v>
                  </c:pt>
                  <c:pt idx="18">
                    <c:v>июн</c:v>
                  </c:pt>
                  <c:pt idx="19">
                    <c:v>июл</c:v>
                  </c:pt>
                  <c:pt idx="20">
                    <c:v>авг</c:v>
                  </c:pt>
                  <c:pt idx="21">
                    <c:v>сен</c:v>
                  </c:pt>
                  <c:pt idx="22">
                    <c:v>окт</c:v>
                  </c:pt>
                  <c:pt idx="23">
                    <c:v>ноя</c:v>
                  </c:pt>
                  <c:pt idx="24">
                    <c:v>дек</c:v>
                  </c:pt>
                  <c:pt idx="25">
                    <c:v>янв</c:v>
                  </c:pt>
                  <c:pt idx="26">
                    <c:v>фев</c:v>
                  </c:pt>
                  <c:pt idx="27">
                    <c:v>мар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'График 28'!$E$3:$E$30</c:f>
              <c:numCache>
                <c:formatCode>0.0%</c:formatCode>
                <c:ptCount val="28"/>
                <c:pt idx="1">
                  <c:v>-2.5887143557311698E-2</c:v>
                </c:pt>
                <c:pt idx="2">
                  <c:v>-2.9229677971287699E-2</c:v>
                </c:pt>
                <c:pt idx="3">
                  <c:v>-2.7221087975001671E-2</c:v>
                </c:pt>
                <c:pt idx="4">
                  <c:v>-2.2358973885938459E-2</c:v>
                </c:pt>
                <c:pt idx="5">
                  <c:v>-2.8329884891111982E-2</c:v>
                </c:pt>
                <c:pt idx="6">
                  <c:v>-3.1302049175197216E-2</c:v>
                </c:pt>
                <c:pt idx="7">
                  <c:v>-3.6565916922331292E-2</c:v>
                </c:pt>
                <c:pt idx="8">
                  <c:v>-3.8314301558858656E-2</c:v>
                </c:pt>
                <c:pt idx="9">
                  <c:v>-3.8069242687041586E-2</c:v>
                </c:pt>
                <c:pt idx="10">
                  <c:v>-4.4198608088233809E-2</c:v>
                </c:pt>
                <c:pt idx="11">
                  <c:v>-3.9269343961975449E-2</c:v>
                </c:pt>
                <c:pt idx="12">
                  <c:v>-3.9087680584895139E-2</c:v>
                </c:pt>
                <c:pt idx="13">
                  <c:v>-4.5570956435281668E-2</c:v>
                </c:pt>
                <c:pt idx="14">
                  <c:v>-4.554561369479837E-2</c:v>
                </c:pt>
                <c:pt idx="15">
                  <c:v>-4.7064597679785512E-2</c:v>
                </c:pt>
                <c:pt idx="16">
                  <c:v>-5.2428255852964643E-2</c:v>
                </c:pt>
                <c:pt idx="17">
                  <c:v>-4.4317412641913502E-2</c:v>
                </c:pt>
                <c:pt idx="18">
                  <c:v>-2.4739827552436186E-2</c:v>
                </c:pt>
                <c:pt idx="19">
                  <c:v>-2.4809565914047312E-2</c:v>
                </c:pt>
                <c:pt idx="20">
                  <c:v>-3.0700771263889311E-2</c:v>
                </c:pt>
                <c:pt idx="21">
                  <c:v>-3.2342321181214842E-2</c:v>
                </c:pt>
                <c:pt idx="22">
                  <c:v>-2.6119754147633008E-2</c:v>
                </c:pt>
                <c:pt idx="23">
                  <c:v>-2.2392480599451148E-2</c:v>
                </c:pt>
                <c:pt idx="24">
                  <c:v>-1.6168642146997838E-2</c:v>
                </c:pt>
                <c:pt idx="25">
                  <c:v>-6.6253891788837669E-3</c:v>
                </c:pt>
                <c:pt idx="26">
                  <c:v>6.037930837841125E-3</c:v>
                </c:pt>
                <c:pt idx="27">
                  <c:v>9.0456722990956816E-3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3E-4ED9-8E4C-8FD1DDD6B526}"/>
            </c:ext>
          </c:extLst>
        </c:ser>
        <c:ser>
          <c:idx val="3"/>
          <c:order val="3"/>
          <c:tx>
            <c:strRef>
              <c:f>'График 28'!$F$2</c:f>
              <c:strCache>
                <c:ptCount val="1"/>
                <c:pt idx="0">
                  <c:v>депозиты юрлиц в валюте</c:v>
                </c:pt>
              </c:strCache>
            </c:strRef>
          </c:tx>
          <c:invertIfNegative val="0"/>
          <c:cat>
            <c:multiLvlStrRef>
              <c:f>'График 28'!$A$3:$B$30</c:f>
              <c:multiLvlStrCache>
                <c:ptCount val="28"/>
                <c:lvl>
                  <c:pt idx="1">
                    <c:v>янв</c:v>
                  </c:pt>
                  <c:pt idx="2">
                    <c:v>фев</c:v>
                  </c:pt>
                  <c:pt idx="3">
                    <c:v>мар</c:v>
                  </c:pt>
                  <c:pt idx="4">
                    <c:v>апр</c:v>
                  </c:pt>
                  <c:pt idx="5">
                    <c:v>май</c:v>
                  </c:pt>
                  <c:pt idx="6">
                    <c:v>июн</c:v>
                  </c:pt>
                  <c:pt idx="7">
                    <c:v>июл</c:v>
                  </c:pt>
                  <c:pt idx="8">
                    <c:v>авг</c:v>
                  </c:pt>
                  <c:pt idx="9">
                    <c:v>сен</c:v>
                  </c:pt>
                  <c:pt idx="10">
                    <c:v>окт</c:v>
                  </c:pt>
                  <c:pt idx="11">
                    <c:v>ноя</c:v>
                  </c:pt>
                  <c:pt idx="12">
                    <c:v>дек</c:v>
                  </c:pt>
                  <c:pt idx="13">
                    <c:v>янв</c:v>
                  </c:pt>
                  <c:pt idx="14">
                    <c:v>фев</c:v>
                  </c:pt>
                  <c:pt idx="15">
                    <c:v>мар</c:v>
                  </c:pt>
                  <c:pt idx="16">
                    <c:v>апр</c:v>
                  </c:pt>
                  <c:pt idx="17">
                    <c:v>май</c:v>
                  </c:pt>
                  <c:pt idx="18">
                    <c:v>июн</c:v>
                  </c:pt>
                  <c:pt idx="19">
                    <c:v>июл</c:v>
                  </c:pt>
                  <c:pt idx="20">
                    <c:v>авг</c:v>
                  </c:pt>
                  <c:pt idx="21">
                    <c:v>сен</c:v>
                  </c:pt>
                  <c:pt idx="22">
                    <c:v>окт</c:v>
                  </c:pt>
                  <c:pt idx="23">
                    <c:v>ноя</c:v>
                  </c:pt>
                  <c:pt idx="24">
                    <c:v>дек</c:v>
                  </c:pt>
                  <c:pt idx="25">
                    <c:v>янв</c:v>
                  </c:pt>
                  <c:pt idx="26">
                    <c:v>фев</c:v>
                  </c:pt>
                  <c:pt idx="27">
                    <c:v>мар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'График 28'!$F$3:$F$30</c:f>
              <c:numCache>
                <c:formatCode>0.0%</c:formatCode>
                <c:ptCount val="28"/>
                <c:pt idx="1">
                  <c:v>-3.4103492165747033E-2</c:v>
                </c:pt>
                <c:pt idx="2">
                  <c:v>-2.6824721313671616E-2</c:v>
                </c:pt>
                <c:pt idx="3">
                  <c:v>-3.6379712416618248E-2</c:v>
                </c:pt>
                <c:pt idx="4">
                  <c:v>-2.8343271906968944E-2</c:v>
                </c:pt>
                <c:pt idx="5">
                  <c:v>-3.2548262384604516E-2</c:v>
                </c:pt>
                <c:pt idx="6">
                  <c:v>-4.0306699229445769E-2</c:v>
                </c:pt>
                <c:pt idx="7">
                  <c:v>-4.3360798817521778E-3</c:v>
                </c:pt>
                <c:pt idx="8">
                  <c:v>-3.3800268129992705E-2</c:v>
                </c:pt>
                <c:pt idx="9">
                  <c:v>-2.4101962029183674E-2</c:v>
                </c:pt>
                <c:pt idx="10">
                  <c:v>-3.1028710676952346E-2</c:v>
                </c:pt>
                <c:pt idx="11">
                  <c:v>4.4895508452655499E-4</c:v>
                </c:pt>
                <c:pt idx="12">
                  <c:v>6.0879980550710049E-3</c:v>
                </c:pt>
                <c:pt idx="13">
                  <c:v>-2.7288240278975371E-3</c:v>
                </c:pt>
                <c:pt idx="14">
                  <c:v>-3.6029459427155616E-2</c:v>
                </c:pt>
                <c:pt idx="15">
                  <c:v>-5.3709851391264551E-2</c:v>
                </c:pt>
                <c:pt idx="16">
                  <c:v>-6.1013574496047406E-2</c:v>
                </c:pt>
                <c:pt idx="17">
                  <c:v>-6.8117892668615884E-2</c:v>
                </c:pt>
                <c:pt idx="18">
                  <c:v>-5.804016913416124E-2</c:v>
                </c:pt>
                <c:pt idx="19">
                  <c:v>-3.54935882711837E-2</c:v>
                </c:pt>
                <c:pt idx="20">
                  <c:v>-2.2204048254496334E-2</c:v>
                </c:pt>
                <c:pt idx="21">
                  <c:v>-2.4427120644273253E-2</c:v>
                </c:pt>
                <c:pt idx="22">
                  <c:v>9.2544545022344958E-3</c:v>
                </c:pt>
                <c:pt idx="23">
                  <c:v>-4.5310892502821366E-2</c:v>
                </c:pt>
                <c:pt idx="24">
                  <c:v>-2.420104069418463E-2</c:v>
                </c:pt>
                <c:pt idx="25">
                  <c:v>-2.5488195249638319E-2</c:v>
                </c:pt>
                <c:pt idx="26">
                  <c:v>-7.0049104393793702E-3</c:v>
                </c:pt>
                <c:pt idx="27">
                  <c:v>4.287394017988292E-2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3E-4ED9-8E4C-8FD1DDD6B526}"/>
            </c:ext>
          </c:extLst>
        </c:ser>
        <c:ser>
          <c:idx val="4"/>
          <c:order val="4"/>
          <c:tx>
            <c:strRef>
              <c:f>'График 28'!$G$2</c:f>
              <c:strCache>
                <c:ptCount val="1"/>
                <c:pt idx="0">
                  <c:v>Переоценка депозитов физлиц в инвалюте</c:v>
                </c:pt>
              </c:strCache>
            </c:strRef>
          </c:tx>
          <c:invertIfNegative val="0"/>
          <c:cat>
            <c:multiLvlStrRef>
              <c:f>'График 28'!$A$3:$B$30</c:f>
              <c:multiLvlStrCache>
                <c:ptCount val="28"/>
                <c:lvl>
                  <c:pt idx="1">
                    <c:v>янв</c:v>
                  </c:pt>
                  <c:pt idx="2">
                    <c:v>фев</c:v>
                  </c:pt>
                  <c:pt idx="3">
                    <c:v>мар</c:v>
                  </c:pt>
                  <c:pt idx="4">
                    <c:v>апр</c:v>
                  </c:pt>
                  <c:pt idx="5">
                    <c:v>май</c:v>
                  </c:pt>
                  <c:pt idx="6">
                    <c:v>июн</c:v>
                  </c:pt>
                  <c:pt idx="7">
                    <c:v>июл</c:v>
                  </c:pt>
                  <c:pt idx="8">
                    <c:v>авг</c:v>
                  </c:pt>
                  <c:pt idx="9">
                    <c:v>сен</c:v>
                  </c:pt>
                  <c:pt idx="10">
                    <c:v>окт</c:v>
                  </c:pt>
                  <c:pt idx="11">
                    <c:v>ноя</c:v>
                  </c:pt>
                  <c:pt idx="12">
                    <c:v>дек</c:v>
                  </c:pt>
                  <c:pt idx="13">
                    <c:v>янв</c:v>
                  </c:pt>
                  <c:pt idx="14">
                    <c:v>фев</c:v>
                  </c:pt>
                  <c:pt idx="15">
                    <c:v>мар</c:v>
                  </c:pt>
                  <c:pt idx="16">
                    <c:v>апр</c:v>
                  </c:pt>
                  <c:pt idx="17">
                    <c:v>май</c:v>
                  </c:pt>
                  <c:pt idx="18">
                    <c:v>июн</c:v>
                  </c:pt>
                  <c:pt idx="19">
                    <c:v>июл</c:v>
                  </c:pt>
                  <c:pt idx="20">
                    <c:v>авг</c:v>
                  </c:pt>
                  <c:pt idx="21">
                    <c:v>сен</c:v>
                  </c:pt>
                  <c:pt idx="22">
                    <c:v>окт</c:v>
                  </c:pt>
                  <c:pt idx="23">
                    <c:v>ноя</c:v>
                  </c:pt>
                  <c:pt idx="24">
                    <c:v>дек</c:v>
                  </c:pt>
                  <c:pt idx="25">
                    <c:v>янв</c:v>
                  </c:pt>
                  <c:pt idx="26">
                    <c:v>фев</c:v>
                  </c:pt>
                  <c:pt idx="27">
                    <c:v>мар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'График 28'!$G$3:$G$30</c:f>
              <c:numCache>
                <c:formatCode>0.00%</c:formatCode>
                <c:ptCount val="28"/>
                <c:pt idx="1">
                  <c:v>-9.8168445102432989E-4</c:v>
                </c:pt>
                <c:pt idx="2">
                  <c:v>5.5569331178706586E-3</c:v>
                </c:pt>
                <c:pt idx="3">
                  <c:v>3.2130409338993401E-3</c:v>
                </c:pt>
                <c:pt idx="4">
                  <c:v>8.873098894293269E-3</c:v>
                </c:pt>
                <c:pt idx="5">
                  <c:v>1.1378087511762336E-2</c:v>
                </c:pt>
                <c:pt idx="6">
                  <c:v>1.215669465469244E-2</c:v>
                </c:pt>
                <c:pt idx="7">
                  <c:v>1.1987185867046498E-2</c:v>
                </c:pt>
                <c:pt idx="8">
                  <c:v>1.7297246125124777E-2</c:v>
                </c:pt>
                <c:pt idx="9">
                  <c:v>1.3442140772043127E-2</c:v>
                </c:pt>
                <c:pt idx="10">
                  <c:v>2.1044972161432092E-2</c:v>
                </c:pt>
                <c:pt idx="11">
                  <c:v>2.4968668094058906E-2</c:v>
                </c:pt>
                <c:pt idx="12">
                  <c:v>3.1651465244514967E-2</c:v>
                </c:pt>
                <c:pt idx="13">
                  <c:v>3.374250623982223E-2</c:v>
                </c:pt>
                <c:pt idx="14">
                  <c:v>3.2020411348494725E-2</c:v>
                </c:pt>
                <c:pt idx="15">
                  <c:v>3.5354374425278813E-2</c:v>
                </c:pt>
                <c:pt idx="16">
                  <c:v>2.9226464116433357E-2</c:v>
                </c:pt>
                <c:pt idx="17">
                  <c:v>2.9211722549462308E-2</c:v>
                </c:pt>
                <c:pt idx="18">
                  <c:v>2.2575807076136621E-2</c:v>
                </c:pt>
                <c:pt idx="19">
                  <c:v>2.0694786572576545E-2</c:v>
                </c:pt>
                <c:pt idx="20">
                  <c:v>1.3643903210425471E-2</c:v>
                </c:pt>
                <c:pt idx="21">
                  <c:v>1.3947000528510519E-2</c:v>
                </c:pt>
                <c:pt idx="22">
                  <c:v>1.0963922642585232E-2</c:v>
                </c:pt>
                <c:pt idx="23">
                  <c:v>8.1576525691113878E-3</c:v>
                </c:pt>
                <c:pt idx="24">
                  <c:v>-8.5943803853400522E-4</c:v>
                </c:pt>
                <c:pt idx="25">
                  <c:v>-5.382720512924357E-4</c:v>
                </c:pt>
                <c:pt idx="26" formatCode="0.0%">
                  <c:v>3.6223076519513249E-3</c:v>
                </c:pt>
                <c:pt idx="27" formatCode="0.0%">
                  <c:v>4.0190454483970336E-2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3E-4ED9-8E4C-8FD1DDD6B526}"/>
            </c:ext>
          </c:extLst>
        </c:ser>
        <c:ser>
          <c:idx val="5"/>
          <c:order val="5"/>
          <c:tx>
            <c:strRef>
              <c:f>'График 28'!$H$2</c:f>
              <c:strCache>
                <c:ptCount val="1"/>
                <c:pt idx="0">
                  <c:v>Переоценка депозитов юрлиц в инвалюте</c:v>
                </c:pt>
              </c:strCache>
            </c:strRef>
          </c:tx>
          <c:invertIfNegative val="0"/>
          <c:cat>
            <c:multiLvlStrRef>
              <c:f>'График 28'!$A$3:$B$30</c:f>
              <c:multiLvlStrCache>
                <c:ptCount val="28"/>
                <c:lvl>
                  <c:pt idx="1">
                    <c:v>янв</c:v>
                  </c:pt>
                  <c:pt idx="2">
                    <c:v>фев</c:v>
                  </c:pt>
                  <c:pt idx="3">
                    <c:v>мар</c:v>
                  </c:pt>
                  <c:pt idx="4">
                    <c:v>апр</c:v>
                  </c:pt>
                  <c:pt idx="5">
                    <c:v>май</c:v>
                  </c:pt>
                  <c:pt idx="6">
                    <c:v>июн</c:v>
                  </c:pt>
                  <c:pt idx="7">
                    <c:v>июл</c:v>
                  </c:pt>
                  <c:pt idx="8">
                    <c:v>авг</c:v>
                  </c:pt>
                  <c:pt idx="9">
                    <c:v>сен</c:v>
                  </c:pt>
                  <c:pt idx="10">
                    <c:v>окт</c:v>
                  </c:pt>
                  <c:pt idx="11">
                    <c:v>ноя</c:v>
                  </c:pt>
                  <c:pt idx="12">
                    <c:v>дек</c:v>
                  </c:pt>
                  <c:pt idx="13">
                    <c:v>янв</c:v>
                  </c:pt>
                  <c:pt idx="14">
                    <c:v>фев</c:v>
                  </c:pt>
                  <c:pt idx="15">
                    <c:v>мар</c:v>
                  </c:pt>
                  <c:pt idx="16">
                    <c:v>апр</c:v>
                  </c:pt>
                  <c:pt idx="17">
                    <c:v>май</c:v>
                  </c:pt>
                  <c:pt idx="18">
                    <c:v>июн</c:v>
                  </c:pt>
                  <c:pt idx="19">
                    <c:v>июл</c:v>
                  </c:pt>
                  <c:pt idx="20">
                    <c:v>авг</c:v>
                  </c:pt>
                  <c:pt idx="21">
                    <c:v>сен</c:v>
                  </c:pt>
                  <c:pt idx="22">
                    <c:v>окт</c:v>
                  </c:pt>
                  <c:pt idx="23">
                    <c:v>ноя</c:v>
                  </c:pt>
                  <c:pt idx="24">
                    <c:v>дек</c:v>
                  </c:pt>
                  <c:pt idx="25">
                    <c:v>янв</c:v>
                  </c:pt>
                  <c:pt idx="26">
                    <c:v>фев</c:v>
                  </c:pt>
                  <c:pt idx="27">
                    <c:v>мар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'График 28'!$H$3:$H$30</c:f>
              <c:numCache>
                <c:formatCode>0.00%</c:formatCode>
                <c:ptCount val="28"/>
                <c:pt idx="1">
                  <c:v>-9.4688801675666973E-4</c:v>
                </c:pt>
                <c:pt idx="2">
                  <c:v>5.4529006537462205E-3</c:v>
                </c:pt>
                <c:pt idx="3">
                  <c:v>3.0912443305001472E-3</c:v>
                </c:pt>
                <c:pt idx="4">
                  <c:v>8.8877134063312484E-3</c:v>
                </c:pt>
                <c:pt idx="5">
                  <c:v>1.1592647836646101E-2</c:v>
                </c:pt>
                <c:pt idx="6">
                  <c:v>1.2423112334937208E-2</c:v>
                </c:pt>
                <c:pt idx="7">
                  <c:v>1.3136326219384853E-2</c:v>
                </c:pt>
                <c:pt idx="8">
                  <c:v>1.6295272776750195E-2</c:v>
                </c:pt>
                <c:pt idx="9">
                  <c:v>1.3688335932416321E-2</c:v>
                </c:pt>
                <c:pt idx="10">
                  <c:v>2.1605076558591181E-2</c:v>
                </c:pt>
                <c:pt idx="11">
                  <c:v>2.9268717697524461E-2</c:v>
                </c:pt>
                <c:pt idx="12">
                  <c:v>3.7619899132154168E-2</c:v>
                </c:pt>
                <c:pt idx="13">
                  <c:v>3.9844487721341491E-2</c:v>
                </c:pt>
                <c:pt idx="14">
                  <c:v>3.2899396379989843E-2</c:v>
                </c:pt>
                <c:pt idx="15">
                  <c:v>3.2379494088291633E-2</c:v>
                </c:pt>
                <c:pt idx="16">
                  <c:v>2.7876590035938571E-2</c:v>
                </c:pt>
                <c:pt idx="17">
                  <c:v>2.6052335408522826E-2</c:v>
                </c:pt>
                <c:pt idx="18">
                  <c:v>1.9281687924159765E-2</c:v>
                </c:pt>
                <c:pt idx="19">
                  <c:v>2.1780308709115296E-2</c:v>
                </c:pt>
                <c:pt idx="20">
                  <c:v>1.3297772096416914E-2</c:v>
                </c:pt>
                <c:pt idx="21">
                  <c:v>1.4786374557751865E-2</c:v>
                </c:pt>
                <c:pt idx="22">
                  <c:v>1.3183594788633707E-2</c:v>
                </c:pt>
                <c:pt idx="23">
                  <c:v>8.8037789230729271E-3</c:v>
                </c:pt>
                <c:pt idx="24">
                  <c:v>-1.0006164488995943E-3</c:v>
                </c:pt>
                <c:pt idx="25">
                  <c:v>-5.8729401119380351E-4</c:v>
                </c:pt>
                <c:pt idx="26" formatCode="0.0%">
                  <c:v>3.5053575026100371E-3</c:v>
                </c:pt>
                <c:pt idx="27" formatCode="0.0%">
                  <c:v>4.2963994347842378E-2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3E-4ED9-8E4C-8FD1DDD6B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230327424"/>
        <c:axId val="230328960"/>
      </c:barChart>
      <c:lineChart>
        <c:grouping val="stacked"/>
        <c:varyColors val="0"/>
        <c:ser>
          <c:idx val="6"/>
          <c:order val="6"/>
          <c:tx>
            <c:strRef>
              <c:f>'График 28'!$I$2</c:f>
              <c:strCache>
                <c:ptCount val="1"/>
                <c:pt idx="0">
                  <c:v>Темп роста депозитов, в % г/г</c:v>
                </c:pt>
              </c:strCache>
            </c:strRef>
          </c:tx>
          <c:spPr>
            <a:ln>
              <a:solidFill>
                <a:schemeClr val="bg2"/>
              </a:solidFill>
              <a:prstDash val="sysDash"/>
            </a:ln>
          </c:spPr>
          <c:marker>
            <c:symbol val="none"/>
          </c:marker>
          <c:cat>
            <c:multiLvlStrRef>
              <c:f>'График 28'!$A$3:$B$30</c:f>
              <c:multiLvlStrCache>
                <c:ptCount val="28"/>
                <c:lvl>
                  <c:pt idx="1">
                    <c:v>янв</c:v>
                  </c:pt>
                  <c:pt idx="2">
                    <c:v>фев</c:v>
                  </c:pt>
                  <c:pt idx="3">
                    <c:v>мар</c:v>
                  </c:pt>
                  <c:pt idx="4">
                    <c:v>апр</c:v>
                  </c:pt>
                  <c:pt idx="5">
                    <c:v>май</c:v>
                  </c:pt>
                  <c:pt idx="6">
                    <c:v>июн</c:v>
                  </c:pt>
                  <c:pt idx="7">
                    <c:v>июл</c:v>
                  </c:pt>
                  <c:pt idx="8">
                    <c:v>авг</c:v>
                  </c:pt>
                  <c:pt idx="9">
                    <c:v>сен</c:v>
                  </c:pt>
                  <c:pt idx="10">
                    <c:v>окт</c:v>
                  </c:pt>
                  <c:pt idx="11">
                    <c:v>ноя</c:v>
                  </c:pt>
                  <c:pt idx="12">
                    <c:v>дек</c:v>
                  </c:pt>
                  <c:pt idx="13">
                    <c:v>янв</c:v>
                  </c:pt>
                  <c:pt idx="14">
                    <c:v>фев</c:v>
                  </c:pt>
                  <c:pt idx="15">
                    <c:v>мар</c:v>
                  </c:pt>
                  <c:pt idx="16">
                    <c:v>апр</c:v>
                  </c:pt>
                  <c:pt idx="17">
                    <c:v>май</c:v>
                  </c:pt>
                  <c:pt idx="18">
                    <c:v>июн</c:v>
                  </c:pt>
                  <c:pt idx="19">
                    <c:v>июл</c:v>
                  </c:pt>
                  <c:pt idx="20">
                    <c:v>авг</c:v>
                  </c:pt>
                  <c:pt idx="21">
                    <c:v>сен</c:v>
                  </c:pt>
                  <c:pt idx="22">
                    <c:v>окт</c:v>
                  </c:pt>
                  <c:pt idx="23">
                    <c:v>ноя</c:v>
                  </c:pt>
                  <c:pt idx="24">
                    <c:v>дек</c:v>
                  </c:pt>
                  <c:pt idx="25">
                    <c:v>янв</c:v>
                  </c:pt>
                  <c:pt idx="26">
                    <c:v>фев</c:v>
                  </c:pt>
                  <c:pt idx="27">
                    <c:v>мар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'График 28'!$I$3:$I$30</c:f>
              <c:numCache>
                <c:formatCode>0.0%</c:formatCode>
                <c:ptCount val="28"/>
                <c:pt idx="1">
                  <c:v>1.576773704476951E-3</c:v>
                </c:pt>
                <c:pt idx="2">
                  <c:v>1.2343798252197859E-2</c:v>
                </c:pt>
                <c:pt idx="3">
                  <c:v>-2.6431896833957323E-2</c:v>
                </c:pt>
                <c:pt idx="4">
                  <c:v>-1.7969335813230923E-2</c:v>
                </c:pt>
                <c:pt idx="5">
                  <c:v>-2.5995801071856398E-2</c:v>
                </c:pt>
                <c:pt idx="6">
                  <c:v>2.3128533196867841E-3</c:v>
                </c:pt>
                <c:pt idx="7">
                  <c:v>3.2104208793030747E-2</c:v>
                </c:pt>
                <c:pt idx="8">
                  <c:v>4.8840815496655754E-3</c:v>
                </c:pt>
                <c:pt idx="9">
                  <c:v>-5.3015177631296637E-2</c:v>
                </c:pt>
                <c:pt idx="10">
                  <c:v>-1.9374566996006148E-2</c:v>
                </c:pt>
                <c:pt idx="11">
                  <c:v>1.164378769534926E-2</c:v>
                </c:pt>
                <c:pt idx="12">
                  <c:v>5.9578733735411032E-2</c:v>
                </c:pt>
                <c:pt idx="13">
                  <c:v>0.10297604013062461</c:v>
                </c:pt>
                <c:pt idx="14">
                  <c:v>2.1297986232666849E-2</c:v>
                </c:pt>
                <c:pt idx="15">
                  <c:v>3.9574130360723672E-3</c:v>
                </c:pt>
                <c:pt idx="16">
                  <c:v>-1.3632273423416434E-2</c:v>
                </c:pt>
                <c:pt idx="17">
                  <c:v>1.5322729995767503E-2</c:v>
                </c:pt>
                <c:pt idx="18">
                  <c:v>-3.0436628093876202E-2</c:v>
                </c:pt>
                <c:pt idx="19">
                  <c:v>-2.6687612724928641E-2</c:v>
                </c:pt>
                <c:pt idx="20">
                  <c:v>-8.205526633240352E-3</c:v>
                </c:pt>
                <c:pt idx="21">
                  <c:v>2.6107677862488996E-2</c:v>
                </c:pt>
                <c:pt idx="22">
                  <c:v>6.4382739306401565E-2</c:v>
                </c:pt>
                <c:pt idx="23">
                  <c:v>2.6393256622699146E-2</c:v>
                </c:pt>
                <c:pt idx="24">
                  <c:v>2.5264135181415692E-2</c:v>
                </c:pt>
                <c:pt idx="25">
                  <c:v>-2.8899526275577785E-2</c:v>
                </c:pt>
                <c:pt idx="26">
                  <c:v>5.6465366163421266E-2</c:v>
                </c:pt>
                <c:pt idx="27">
                  <c:v>0.17831115650781099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3E-4ED9-8E4C-8FD1DDD6B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327424"/>
        <c:axId val="230328960"/>
      </c:lineChart>
      <c:catAx>
        <c:axId val="23032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230328960"/>
        <c:crosses val="autoZero"/>
        <c:auto val="1"/>
        <c:lblAlgn val="ctr"/>
        <c:lblOffset val="100"/>
        <c:noMultiLvlLbl val="0"/>
      </c:catAx>
      <c:valAx>
        <c:axId val="230328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30327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47958082022197E-2"/>
          <c:y val="0.75356880389951253"/>
          <c:w val="0.88159668341274522"/>
          <c:h val="0.227383577052868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29'!$C$2</c:f>
              <c:strCache>
                <c:ptCount val="1"/>
                <c:pt idx="0">
                  <c:v>Долларизация депозитов, %</c:v>
                </c:pt>
              </c:strCache>
            </c:strRef>
          </c:tx>
          <c:marker>
            <c:symbol val="none"/>
          </c:marker>
          <c:cat>
            <c:multiLvlStrRef>
              <c:f>'График 29'!$A$3:$B$29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29'!$C$3:$C$29</c:f>
              <c:numCache>
                <c:formatCode>0.00</c:formatCode>
                <c:ptCount val="27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  <c:pt idx="22">
                  <c:v>43.167952994094335</c:v>
                </c:pt>
                <c:pt idx="23">
                  <c:v>43.111947250228354</c:v>
                </c:pt>
                <c:pt idx="24">
                  <c:v>42.257657533326331</c:v>
                </c:pt>
                <c:pt idx="25">
                  <c:v>41.857924229749059</c:v>
                </c:pt>
                <c:pt idx="26">
                  <c:v>46.713727117545929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8-404A-82D5-AF817301BAEA}"/>
            </c:ext>
          </c:extLst>
        </c:ser>
        <c:ser>
          <c:idx val="1"/>
          <c:order val="1"/>
          <c:tx>
            <c:strRef>
              <c:f>'График 29'!$D$2</c:f>
              <c:strCache>
                <c:ptCount val="1"/>
                <c:pt idx="0">
                  <c:v>Долларизация юридических лиц, %</c:v>
                </c:pt>
              </c:strCache>
            </c:strRef>
          </c:tx>
          <c:marker>
            <c:symbol val="none"/>
          </c:marker>
          <c:cat>
            <c:multiLvlStrRef>
              <c:f>'График 29'!$A$3:$B$29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29'!$D$3:$D$29</c:f>
              <c:numCache>
                <c:formatCode>0.00</c:formatCode>
                <c:ptCount val="27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  <c:pt idx="22">
                  <c:v>43.578601083887122</c:v>
                </c:pt>
                <c:pt idx="23">
                  <c:v>44.782716549764572</c:v>
                </c:pt>
                <c:pt idx="24">
                  <c:v>42.959786694465016</c:v>
                </c:pt>
                <c:pt idx="25">
                  <c:v>41.655640211262899</c:v>
                </c:pt>
                <c:pt idx="26">
                  <c:v>46.463320202625873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8-404A-82D5-AF817301BAEA}"/>
            </c:ext>
          </c:extLst>
        </c:ser>
        <c:ser>
          <c:idx val="2"/>
          <c:order val="2"/>
          <c:tx>
            <c:strRef>
              <c:f>'График 29'!$E$2</c:f>
              <c:strCache>
                <c:ptCount val="1"/>
                <c:pt idx="0">
                  <c:v>Долларизация физических лиц, %</c:v>
                </c:pt>
              </c:strCache>
            </c:strRef>
          </c:tx>
          <c:marker>
            <c:symbol val="none"/>
          </c:marker>
          <c:cat>
            <c:multiLvlStrRef>
              <c:f>'График 29'!$A$3:$B$29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29'!$E$3:$E$29</c:f>
              <c:numCache>
                <c:formatCode>0.00</c:formatCode>
                <c:ptCount val="27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  <c:pt idx="22">
                  <c:v>42.733375090867824</c:v>
                </c:pt>
                <c:pt idx="23">
                  <c:v>41.317252658479916</c:v>
                </c:pt>
                <c:pt idx="24">
                  <c:v>41.517306299922176</c:v>
                </c:pt>
                <c:pt idx="25">
                  <c:v>42.055556622285842</c:v>
                </c:pt>
                <c:pt idx="26">
                  <c:v>46.984416767595498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38-404A-82D5-AF817301B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425728"/>
        <c:axId val="230427264"/>
      </c:lineChart>
      <c:catAx>
        <c:axId val="2304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0427264"/>
        <c:crosses val="autoZero"/>
        <c:auto val="1"/>
        <c:lblAlgn val="ctr"/>
        <c:lblOffset val="100"/>
        <c:noMultiLvlLbl val="0"/>
      </c:catAx>
      <c:valAx>
        <c:axId val="230427264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230425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72691108923884"/>
          <c:y val="4.0268456375838924E-2"/>
          <c:w val="0.87927308891076117"/>
          <c:h val="0.70126354172171435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30'!$B$2</c:f>
              <c:strCache>
                <c:ptCount val="1"/>
                <c:pt idx="0">
                  <c:v>ставка по срочным депозитам юр.лиц в тенге,%</c:v>
                </c:pt>
              </c:strCache>
            </c:strRef>
          </c:tx>
          <c:marker>
            <c:symbol val="none"/>
          </c:marker>
          <c:cat>
            <c:numRef>
              <c:f>'График 30'!$A$3:$A$29</c:f>
              <c:numCache>
                <c:formatCode>mmm\-yy</c:formatCode>
                <c:ptCount val="27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</c:numCache>
            </c:numRef>
          </c:cat>
          <c:val>
            <c:numRef>
              <c:f>'График 30'!$B$3:$B$29</c:f>
              <c:numCache>
                <c:formatCode>0.00</c:formatCode>
                <c:ptCount val="27"/>
                <c:pt idx="0">
                  <c:v>7.6</c:v>
                </c:pt>
                <c:pt idx="1">
                  <c:v>7.3999999999999995</c:v>
                </c:pt>
                <c:pt idx="2">
                  <c:v>7.3999999999999995</c:v>
                </c:pt>
                <c:pt idx="3">
                  <c:v>7.3</c:v>
                </c:pt>
                <c:pt idx="4">
                  <c:v>7.3</c:v>
                </c:pt>
                <c:pt idx="5">
                  <c:v>7.1</c:v>
                </c:pt>
                <c:pt idx="6">
                  <c:v>7.0000000000000009</c:v>
                </c:pt>
                <c:pt idx="7">
                  <c:v>7.1</c:v>
                </c:pt>
                <c:pt idx="8">
                  <c:v>6.8000000000000007</c:v>
                </c:pt>
                <c:pt idx="9">
                  <c:v>7.1</c:v>
                </c:pt>
                <c:pt idx="10">
                  <c:v>7.2000000000000011</c:v>
                </c:pt>
                <c:pt idx="11">
                  <c:v>7.1</c:v>
                </c:pt>
                <c:pt idx="12">
                  <c:v>7.1</c:v>
                </c:pt>
                <c:pt idx="13">
                  <c:v>7.2000000000000011</c:v>
                </c:pt>
                <c:pt idx="14">
                  <c:v>7.1999999999999993</c:v>
                </c:pt>
                <c:pt idx="15">
                  <c:v>7.1999999999999993</c:v>
                </c:pt>
                <c:pt idx="16">
                  <c:v>7.2000000000000011</c:v>
                </c:pt>
                <c:pt idx="17">
                  <c:v>7.2000000000000011</c:v>
                </c:pt>
                <c:pt idx="18">
                  <c:v>7.2000000000000011</c:v>
                </c:pt>
                <c:pt idx="19">
                  <c:v>7.2000000000000011</c:v>
                </c:pt>
                <c:pt idx="20">
                  <c:v>7.2000000000000011</c:v>
                </c:pt>
                <c:pt idx="21">
                  <c:v>7.2000000000000011</c:v>
                </c:pt>
                <c:pt idx="22">
                  <c:v>7.2000000000000011</c:v>
                </c:pt>
                <c:pt idx="23">
                  <c:v>7.4000000000000012</c:v>
                </c:pt>
                <c:pt idx="24">
                  <c:v>7.3</c:v>
                </c:pt>
                <c:pt idx="25">
                  <c:v>7.1</c:v>
                </c:pt>
                <c:pt idx="2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B-4DB9-A8C9-3371F69BA3EA}"/>
            </c:ext>
          </c:extLst>
        </c:ser>
        <c:ser>
          <c:idx val="1"/>
          <c:order val="1"/>
          <c:tx>
            <c:strRef>
              <c:f>'График 30'!$C$2</c:f>
              <c:strCache>
                <c:ptCount val="1"/>
                <c:pt idx="0">
                  <c:v>ставка по срочным депозитам физ.лиц в тенге, % </c:v>
                </c:pt>
              </c:strCache>
            </c:strRef>
          </c:tx>
          <c:marker>
            <c:symbol val="none"/>
          </c:marker>
          <c:cat>
            <c:numRef>
              <c:f>'График 30'!$A$3:$A$29</c:f>
              <c:numCache>
                <c:formatCode>mmm\-yy</c:formatCode>
                <c:ptCount val="27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</c:numCache>
            </c:numRef>
          </c:cat>
          <c:val>
            <c:numRef>
              <c:f>'График 30'!$C$3:$C$29</c:f>
              <c:numCache>
                <c:formatCode>0.00</c:formatCode>
                <c:ptCount val="27"/>
                <c:pt idx="0">
                  <c:v>11.899999999999999</c:v>
                </c:pt>
                <c:pt idx="1">
                  <c:v>11.5</c:v>
                </c:pt>
                <c:pt idx="2">
                  <c:v>11.600000000000001</c:v>
                </c:pt>
                <c:pt idx="3">
                  <c:v>11.600000000000001</c:v>
                </c:pt>
                <c:pt idx="4">
                  <c:v>11.4</c:v>
                </c:pt>
                <c:pt idx="5">
                  <c:v>11.200000000000001</c:v>
                </c:pt>
                <c:pt idx="6">
                  <c:v>11.3</c:v>
                </c:pt>
                <c:pt idx="7">
                  <c:v>11.200000000000001</c:v>
                </c:pt>
                <c:pt idx="8">
                  <c:v>10.8</c:v>
                </c:pt>
                <c:pt idx="9">
                  <c:v>10.7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9.4</c:v>
                </c:pt>
                <c:pt idx="15">
                  <c:v>9.9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9.6999999999999993</c:v>
                </c:pt>
                <c:pt idx="19">
                  <c:v>9.4</c:v>
                </c:pt>
                <c:pt idx="20">
                  <c:v>9.3000000000000007</c:v>
                </c:pt>
                <c:pt idx="21">
                  <c:v>9.1999999999999993</c:v>
                </c:pt>
                <c:pt idx="22">
                  <c:v>9.1</c:v>
                </c:pt>
                <c:pt idx="23">
                  <c:v>9</c:v>
                </c:pt>
                <c:pt idx="24">
                  <c:v>9.3000000000000007</c:v>
                </c:pt>
                <c:pt idx="25">
                  <c:v>8.9</c:v>
                </c:pt>
                <c:pt idx="2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B-4DB9-A8C9-3371F69BA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605184"/>
        <c:axId val="230606720"/>
      </c:lineChart>
      <c:dateAx>
        <c:axId val="2306051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30606720"/>
        <c:crosses val="autoZero"/>
        <c:auto val="1"/>
        <c:lblOffset val="100"/>
        <c:baseTimeUnit val="months"/>
      </c:dateAx>
      <c:valAx>
        <c:axId val="230606720"/>
        <c:scaling>
          <c:orientation val="minMax"/>
          <c:min val="6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23060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015712402465529E-2"/>
          <c:y val="1.8218555084774397E-2"/>
          <c:w val="0.89811094880108311"/>
          <c:h val="0.528333690312181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31'!$C$2</c:f>
              <c:strCache>
                <c:ptCount val="1"/>
                <c:pt idx="0">
                  <c:v>Вклад кредитов в нацвалюте юрлицам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'График 31'!$A$3:$B$29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31'!$C$3:$C$29</c:f>
              <c:numCache>
                <c:formatCode>0.00%</c:formatCode>
                <c:ptCount val="27"/>
                <c:pt idx="0">
                  <c:v>9.9491392766877743E-3</c:v>
                </c:pt>
                <c:pt idx="1">
                  <c:v>5.7602409094389215E-3</c:v>
                </c:pt>
                <c:pt idx="2">
                  <c:v>-2.6712078639668534E-3</c:v>
                </c:pt>
                <c:pt idx="3">
                  <c:v>-5.3884139805488503E-3</c:v>
                </c:pt>
                <c:pt idx="4">
                  <c:v>-8.3189425062329507E-3</c:v>
                </c:pt>
                <c:pt idx="5">
                  <c:v>-1.195360555558049E-2</c:v>
                </c:pt>
                <c:pt idx="6">
                  <c:v>-7.6978237915210071E-3</c:v>
                </c:pt>
                <c:pt idx="7">
                  <c:v>-1.2848596041926336E-2</c:v>
                </c:pt>
                <c:pt idx="8">
                  <c:v>-4.2410797510824161E-2</c:v>
                </c:pt>
                <c:pt idx="9">
                  <c:v>-4.1403961723252891E-2</c:v>
                </c:pt>
                <c:pt idx="10">
                  <c:v>-2.6136655302309856E-2</c:v>
                </c:pt>
                <c:pt idx="11">
                  <c:v>-1.177086539823018E-2</c:v>
                </c:pt>
                <c:pt idx="12">
                  <c:v>-2.5242890961258001E-2</c:v>
                </c:pt>
                <c:pt idx="13">
                  <c:v>-2.015895334514746E-2</c:v>
                </c:pt>
                <c:pt idx="14">
                  <c:v>-2.8175028652088905E-2</c:v>
                </c:pt>
                <c:pt idx="15">
                  <c:v>-2.831560113401297E-2</c:v>
                </c:pt>
                <c:pt idx="16">
                  <c:v>-1.9676387169411405E-2</c:v>
                </c:pt>
                <c:pt idx="17">
                  <c:v>-1.3267490314570887E-2</c:v>
                </c:pt>
                <c:pt idx="18">
                  <c:v>-2.1241346333818679E-2</c:v>
                </c:pt>
                <c:pt idx="19">
                  <c:v>-1.61E-2</c:v>
                </c:pt>
                <c:pt idx="20">
                  <c:v>6.3E-3</c:v>
                </c:pt>
                <c:pt idx="21">
                  <c:v>3.3999999999999998E-3</c:v>
                </c:pt>
                <c:pt idx="22">
                  <c:v>5.4701109999999997E-3</c:v>
                </c:pt>
                <c:pt idx="23">
                  <c:v>2.2025629999999998E-3</c:v>
                </c:pt>
                <c:pt idx="24">
                  <c:v>9.8582640000000003E-3</c:v>
                </c:pt>
                <c:pt idx="25">
                  <c:v>1.0297247866406681E-2</c:v>
                </c:pt>
                <c:pt idx="26">
                  <c:v>2.5820935935537248E-2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B8-440D-8BFB-5279408F2DD3}"/>
            </c:ext>
          </c:extLst>
        </c:ser>
        <c:ser>
          <c:idx val="1"/>
          <c:order val="1"/>
          <c:tx>
            <c:strRef>
              <c:f>'График 31'!$D$2</c:f>
              <c:strCache>
                <c:ptCount val="1"/>
                <c:pt idx="0">
                  <c:v>Вклад кредитов в нацвалюте физлицам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'График 31'!$A$3:$B$29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31'!$D$3:$D$29</c:f>
              <c:numCache>
                <c:formatCode>0.00%</c:formatCode>
                <c:ptCount val="27"/>
                <c:pt idx="0">
                  <c:v>5.4420023455502002E-2</c:v>
                </c:pt>
                <c:pt idx="1">
                  <c:v>5.6652796976782091E-2</c:v>
                </c:pt>
                <c:pt idx="2">
                  <c:v>5.633956884373386E-2</c:v>
                </c:pt>
                <c:pt idx="3">
                  <c:v>5.8670751971067761E-2</c:v>
                </c:pt>
                <c:pt idx="4">
                  <c:v>6.1335860090223911E-2</c:v>
                </c:pt>
                <c:pt idx="5">
                  <c:v>6.2213387644571301E-2</c:v>
                </c:pt>
                <c:pt idx="6">
                  <c:v>6.3817593705780246E-2</c:v>
                </c:pt>
                <c:pt idx="7">
                  <c:v>6.1557223419983327E-2</c:v>
                </c:pt>
                <c:pt idx="8">
                  <c:v>6.2716065890269526E-2</c:v>
                </c:pt>
                <c:pt idx="9">
                  <c:v>6.5207264247386362E-2</c:v>
                </c:pt>
                <c:pt idx="10">
                  <c:v>6.7717557309135298E-2</c:v>
                </c:pt>
                <c:pt idx="11">
                  <c:v>6.9032792713433447E-2</c:v>
                </c:pt>
                <c:pt idx="12">
                  <c:v>7.1511885227344488E-2</c:v>
                </c:pt>
                <c:pt idx="13">
                  <c:v>7.3195556200973594E-2</c:v>
                </c:pt>
                <c:pt idx="14">
                  <c:v>7.6148309435239203E-2</c:v>
                </c:pt>
                <c:pt idx="15">
                  <c:v>7.6946567588951784E-2</c:v>
                </c:pt>
                <c:pt idx="16">
                  <c:v>7.92963388721699E-2</c:v>
                </c:pt>
                <c:pt idx="17">
                  <c:v>8.4971585433239377E-2</c:v>
                </c:pt>
                <c:pt idx="18">
                  <c:v>8.9741914488611213E-2</c:v>
                </c:pt>
                <c:pt idx="19">
                  <c:v>9.3399999999999997E-2</c:v>
                </c:pt>
                <c:pt idx="20">
                  <c:v>9.5799999999999996E-2</c:v>
                </c:pt>
                <c:pt idx="21">
                  <c:v>9.9599999999999994E-2</c:v>
                </c:pt>
                <c:pt idx="22">
                  <c:v>0.104151271</c:v>
                </c:pt>
                <c:pt idx="23">
                  <c:v>0.109730337</c:v>
                </c:pt>
                <c:pt idx="24">
                  <c:v>0.11721740899999999</c:v>
                </c:pt>
                <c:pt idx="25">
                  <c:v>0.11972357998753741</c:v>
                </c:pt>
                <c:pt idx="26">
                  <c:v>0.11879610054250826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B8-440D-8BFB-5279408F2DD3}"/>
            </c:ext>
          </c:extLst>
        </c:ser>
        <c:ser>
          <c:idx val="2"/>
          <c:order val="2"/>
          <c:tx>
            <c:strRef>
              <c:f>'График 31'!$E$2</c:f>
              <c:strCache>
                <c:ptCount val="1"/>
                <c:pt idx="0">
                  <c:v>Вклад кредитов в инвалюте юрлицам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'График 31'!$A$3:$B$29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31'!$E$3:$E$29</c:f>
              <c:numCache>
                <c:formatCode>0.0%</c:formatCode>
                <c:ptCount val="27"/>
                <c:pt idx="0">
                  <c:v>-4.668121609175211E-2</c:v>
                </c:pt>
                <c:pt idx="1">
                  <c:v>-3.8732810877680116E-2</c:v>
                </c:pt>
                <c:pt idx="2">
                  <c:v>-3.8715995275704837E-2</c:v>
                </c:pt>
                <c:pt idx="3">
                  <c:v>-4.2308275861164445E-2</c:v>
                </c:pt>
                <c:pt idx="4">
                  <c:v>-4.4361325241439542E-2</c:v>
                </c:pt>
                <c:pt idx="5">
                  <c:v>-4.0112499123922181E-2</c:v>
                </c:pt>
                <c:pt idx="6">
                  <c:v>-4.5381655661641082E-2</c:v>
                </c:pt>
                <c:pt idx="7">
                  <c:v>-5.6906986842229036E-2</c:v>
                </c:pt>
                <c:pt idx="8">
                  <c:v>-6.1323133588765538E-2</c:v>
                </c:pt>
                <c:pt idx="9">
                  <c:v>-5.6743142951767599E-2</c:v>
                </c:pt>
                <c:pt idx="10">
                  <c:v>-5.737696630516663E-2</c:v>
                </c:pt>
                <c:pt idx="11">
                  <c:v>-4.7756741699844209E-2</c:v>
                </c:pt>
                <c:pt idx="12">
                  <c:v>-7.3042721966732407E-2</c:v>
                </c:pt>
                <c:pt idx="13">
                  <c:v>-7.6471623103725239E-2</c:v>
                </c:pt>
                <c:pt idx="14">
                  <c:v>-7.7683596315998291E-2</c:v>
                </c:pt>
                <c:pt idx="15">
                  <c:v>-7.6185145483472036E-2</c:v>
                </c:pt>
                <c:pt idx="16">
                  <c:v>-7.3828691822351439E-2</c:v>
                </c:pt>
                <c:pt idx="17">
                  <c:v>-7.6492889934660455E-2</c:v>
                </c:pt>
                <c:pt idx="18">
                  <c:v>-7.0354455367318047E-2</c:v>
                </c:pt>
                <c:pt idx="19" formatCode="0.00%">
                  <c:v>-6.5000000000000002E-2</c:v>
                </c:pt>
                <c:pt idx="20" formatCode="0.00%">
                  <c:v>-0.05</c:v>
                </c:pt>
                <c:pt idx="21" formatCode="0.00%">
                  <c:v>-0.05</c:v>
                </c:pt>
                <c:pt idx="22" formatCode="0.00%">
                  <c:v>-4.9383053000000003E-2</c:v>
                </c:pt>
                <c:pt idx="23" formatCode="0.00%">
                  <c:v>-4.6301767000000001E-2</c:v>
                </c:pt>
                <c:pt idx="24" formatCode="0.00%">
                  <c:v>-2.4871552000000002E-2</c:v>
                </c:pt>
                <c:pt idx="25" formatCode="0.00%">
                  <c:v>-2.1885154350194187E-2</c:v>
                </c:pt>
                <c:pt idx="26" formatCode="0.00%">
                  <c:v>-2.2704657415427029E-2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B8-440D-8BFB-5279408F2DD3}"/>
            </c:ext>
          </c:extLst>
        </c:ser>
        <c:ser>
          <c:idx val="3"/>
          <c:order val="3"/>
          <c:tx>
            <c:strRef>
              <c:f>'График 31'!$F$2</c:f>
              <c:strCache>
                <c:ptCount val="1"/>
                <c:pt idx="0">
                  <c:v>Вклад кредитов в инвалюте физлицам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'График 31'!$A$3:$B$29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31'!$F$3:$F$29</c:f>
              <c:numCache>
                <c:formatCode>0.00%</c:formatCode>
                <c:ptCount val="27"/>
                <c:pt idx="0">
                  <c:v>-1.4667196743532528E-2</c:v>
                </c:pt>
                <c:pt idx="1">
                  <c:v>-1.4233891454614058E-2</c:v>
                </c:pt>
                <c:pt idx="2">
                  <c:v>-1.3761011923307543E-2</c:v>
                </c:pt>
                <c:pt idx="3">
                  <c:v>-1.415469495250116E-2</c:v>
                </c:pt>
                <c:pt idx="4">
                  <c:v>-1.3727036284515205E-2</c:v>
                </c:pt>
                <c:pt idx="5">
                  <c:v>-1.425190667813634E-2</c:v>
                </c:pt>
                <c:pt idx="6">
                  <c:v>-1.2438711418053309E-2</c:v>
                </c:pt>
                <c:pt idx="7">
                  <c:v>-1.3409031639892906E-2</c:v>
                </c:pt>
                <c:pt idx="8">
                  <c:v>-1.4230740840290601E-2</c:v>
                </c:pt>
                <c:pt idx="9">
                  <c:v>-1.3800987041252332E-2</c:v>
                </c:pt>
                <c:pt idx="10">
                  <c:v>-1.4009055002923513E-2</c:v>
                </c:pt>
                <c:pt idx="11">
                  <c:v>-1.0942942624799119E-2</c:v>
                </c:pt>
                <c:pt idx="12">
                  <c:v>-9.9698551195757552E-3</c:v>
                </c:pt>
                <c:pt idx="13">
                  <c:v>-9.9160587686827097E-3</c:v>
                </c:pt>
                <c:pt idx="14">
                  <c:v>-9.5056856964521041E-3</c:v>
                </c:pt>
                <c:pt idx="15">
                  <c:v>-9.0065503840898072E-3</c:v>
                </c:pt>
                <c:pt idx="16">
                  <c:v>-8.8611377301057292E-3</c:v>
                </c:pt>
                <c:pt idx="17">
                  <c:v>-8.0048973322195457E-3</c:v>
                </c:pt>
                <c:pt idx="18">
                  <c:v>-7.9190496465369655E-3</c:v>
                </c:pt>
                <c:pt idx="19">
                  <c:v>-7.4999999999999997E-3</c:v>
                </c:pt>
                <c:pt idx="20">
                  <c:v>-6.4000000000000003E-3</c:v>
                </c:pt>
                <c:pt idx="21">
                  <c:v>-5.8999999999999999E-3</c:v>
                </c:pt>
                <c:pt idx="22">
                  <c:v>-4.502949E-3</c:v>
                </c:pt>
                <c:pt idx="23">
                  <c:v>-5.9157990000000002E-3</c:v>
                </c:pt>
                <c:pt idx="24">
                  <c:v>-5.7369109999999999E-3</c:v>
                </c:pt>
                <c:pt idx="25">
                  <c:v>-5.4195049088537877E-3</c:v>
                </c:pt>
                <c:pt idx="26">
                  <c:v>-5.1661614751302648E-3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B8-440D-8BFB-5279408F2DD3}"/>
            </c:ext>
          </c:extLst>
        </c:ser>
        <c:ser>
          <c:idx val="4"/>
          <c:order val="4"/>
          <c:tx>
            <c:strRef>
              <c:f>'График 31'!$G$2</c:f>
              <c:strCache>
                <c:ptCount val="1"/>
                <c:pt idx="0">
                  <c:v>Вклад переоценки кредитов в инвалюте юрлицам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31'!$A$3:$B$29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31'!$G$3:$G$29</c:f>
              <c:numCache>
                <c:formatCode>0.00%</c:formatCode>
                <c:ptCount val="27"/>
                <c:pt idx="0">
                  <c:v>-9.8155248017554831E-4</c:v>
                </c:pt>
                <c:pt idx="1">
                  <c:v>5.6102722242093788E-3</c:v>
                </c:pt>
                <c:pt idx="2">
                  <c:v>3.3499579972983075E-3</c:v>
                </c:pt>
                <c:pt idx="3">
                  <c:v>1.1160821865719912E-2</c:v>
                </c:pt>
                <c:pt idx="4">
                  <c:v>1.2701082555377457E-2</c:v>
                </c:pt>
                <c:pt idx="5">
                  <c:v>1.3286680942018098E-2</c:v>
                </c:pt>
                <c:pt idx="6">
                  <c:v>1.3114195098428044E-2</c:v>
                </c:pt>
                <c:pt idx="7">
                  <c:v>1.8901802203929372E-2</c:v>
                </c:pt>
                <c:pt idx="8">
                  <c:v>1.2385974895447502E-2</c:v>
                </c:pt>
                <c:pt idx="9">
                  <c:v>1.9805966079992011E-2</c:v>
                </c:pt>
                <c:pt idx="10">
                  <c:v>2.2472781721404961E-2</c:v>
                </c:pt>
                <c:pt idx="11">
                  <c:v>2.9994936892059634E-2</c:v>
                </c:pt>
                <c:pt idx="12">
                  <c:v>2.885817043453202E-2</c:v>
                </c:pt>
                <c:pt idx="13">
                  <c:v>2.6998151566263399E-2</c:v>
                </c:pt>
                <c:pt idx="14">
                  <c:v>2.9869338804185314E-2</c:v>
                </c:pt>
                <c:pt idx="15">
                  <c:v>2.4457760371883637E-2</c:v>
                </c:pt>
                <c:pt idx="16">
                  <c:v>2.5049583989078694E-2</c:v>
                </c:pt>
                <c:pt idx="17">
                  <c:v>1.7598573689715548E-2</c:v>
                </c:pt>
                <c:pt idx="18">
                  <c:v>1.6726612122445323E-2</c:v>
                </c:pt>
                <c:pt idx="19">
                  <c:v>1.0500000000000001E-2</c:v>
                </c:pt>
                <c:pt idx="20">
                  <c:v>1.1299999999999999E-2</c:v>
                </c:pt>
                <c:pt idx="21">
                  <c:v>8.8000000000000005E-3</c:v>
                </c:pt>
                <c:pt idx="22">
                  <c:v>6.4027629999999997E-3</c:v>
                </c:pt>
                <c:pt idx="23">
                  <c:v>-7.0950899999999999E-4</c:v>
                </c:pt>
                <c:pt idx="24">
                  <c:v>0</c:v>
                </c:pt>
                <c:pt idx="25">
                  <c:v>2.6882533016082586E-3</c:v>
                </c:pt>
                <c:pt idx="26">
                  <c:v>2.8927951623347346E-2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B8-440D-8BFB-5279408F2DD3}"/>
            </c:ext>
          </c:extLst>
        </c:ser>
        <c:ser>
          <c:idx val="5"/>
          <c:order val="5"/>
          <c:tx>
            <c:strRef>
              <c:f>'График 31'!$H$2</c:f>
              <c:strCache>
                <c:ptCount val="1"/>
                <c:pt idx="0">
                  <c:v>Вклад переоценки кредитов в инвалюте физлицам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31'!$A$3:$B$29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31'!$H$3:$H$29</c:f>
              <c:numCache>
                <c:formatCode>0.00%</c:formatCode>
                <c:ptCount val="27"/>
                <c:pt idx="0">
                  <c:v>-8.7500926420620623E-5</c:v>
                </c:pt>
                <c:pt idx="1">
                  <c:v>4.8782705938633616E-4</c:v>
                </c:pt>
                <c:pt idx="2">
                  <c:v>2.8207113406900823E-4</c:v>
                </c:pt>
                <c:pt idx="3">
                  <c:v>9.0663488162263267E-4</c:v>
                </c:pt>
                <c:pt idx="4">
                  <c:v>1.0180255510867349E-3</c:v>
                </c:pt>
                <c:pt idx="5">
                  <c:v>1.0153138596055811E-3</c:v>
                </c:pt>
                <c:pt idx="6">
                  <c:v>9.9805826235597008E-4</c:v>
                </c:pt>
                <c:pt idx="7">
                  <c:v>1.4124211708267465E-3</c:v>
                </c:pt>
                <c:pt idx="8">
                  <c:v>8.9410909609098459E-4</c:v>
                </c:pt>
                <c:pt idx="9">
                  <c:v>1.3664134995793732E-3</c:v>
                </c:pt>
                <c:pt idx="10">
                  <c:v>1.5066137387540362E-3</c:v>
                </c:pt>
                <c:pt idx="11">
                  <c:v>1.8560640469272565E-3</c:v>
                </c:pt>
                <c:pt idx="12">
                  <c:v>1.960360457772062E-3</c:v>
                </c:pt>
                <c:pt idx="13">
                  <c:v>1.7900920695981296E-3</c:v>
                </c:pt>
                <c:pt idx="14">
                  <c:v>1.9401101726333493E-3</c:v>
                </c:pt>
                <c:pt idx="15">
                  <c:v>1.550542437464348E-3</c:v>
                </c:pt>
                <c:pt idx="16">
                  <c:v>1.5322254309818139E-3</c:v>
                </c:pt>
                <c:pt idx="17">
                  <c:v>1.0950247021394213E-3</c:v>
                </c:pt>
                <c:pt idx="18">
                  <c:v>9.9557595832746714E-4</c:v>
                </c:pt>
                <c:pt idx="19">
                  <c:v>5.9999999999999995E-4</c:v>
                </c:pt>
                <c:pt idx="20">
                  <c:v>5.9999999999999995E-4</c:v>
                </c:pt>
                <c:pt idx="21">
                  <c:v>5.0000000000000001E-4</c:v>
                </c:pt>
                <c:pt idx="22">
                  <c:v>3.81796E-4</c:v>
                </c:pt>
                <c:pt idx="23">
                  <c:v>-3.11199E-5</c:v>
                </c:pt>
                <c:pt idx="24">
                  <c:v>0</c:v>
                </c:pt>
                <c:pt idx="25">
                  <c:v>1.1325930933913984E-4</c:v>
                </c:pt>
                <c:pt idx="26">
                  <c:v>1.2220574658117613E-3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B8-440D-8BFB-5279408F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30680448"/>
        <c:axId val="230681984"/>
      </c:barChart>
      <c:lineChart>
        <c:grouping val="standard"/>
        <c:varyColors val="0"/>
        <c:ser>
          <c:idx val="7"/>
          <c:order val="6"/>
          <c:tx>
            <c:strRef>
              <c:f>'График 31'!$I$2</c:f>
              <c:strCache>
                <c:ptCount val="1"/>
                <c:pt idx="0">
                  <c:v>Темп роста кредитования, в % г/г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'График 31'!$B$3:$B$21</c:f>
              <c:strCache>
                <c:ptCount val="19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  <c:pt idx="11">
                  <c:v>дек</c:v>
                </c:pt>
                <c:pt idx="12">
                  <c:v>янв</c:v>
                </c:pt>
                <c:pt idx="13">
                  <c:v>фев</c:v>
                </c:pt>
                <c:pt idx="14">
                  <c:v>мар</c:v>
                </c:pt>
                <c:pt idx="15">
                  <c:v>апр</c:v>
                </c:pt>
                <c:pt idx="16">
                  <c:v>май</c:v>
                </c:pt>
                <c:pt idx="17">
                  <c:v>июн</c:v>
                </c:pt>
                <c:pt idx="18">
                  <c:v>июл</c:v>
                </c:pt>
              </c:strCache>
            </c:strRef>
          </c:cat>
          <c:val>
            <c:numRef>
              <c:f>'График 31'!$I$3:$I$29</c:f>
              <c:numCache>
                <c:formatCode>0.0%</c:formatCode>
                <c:ptCount val="27"/>
                <c:pt idx="0">
                  <c:v>1.9516964903089676E-3</c:v>
                </c:pt>
                <c:pt idx="1">
                  <c:v>1.5544434837522551E-2</c:v>
                </c:pt>
                <c:pt idx="2">
                  <c:v>4.8233829121219441E-3</c:v>
                </c:pt>
                <c:pt idx="3">
                  <c:v>8.8868239241958486E-3</c:v>
                </c:pt>
                <c:pt idx="4">
                  <c:v>8.6476641645004092E-3</c:v>
                </c:pt>
                <c:pt idx="5">
                  <c:v>1.0197371088555968E-2</c:v>
                </c:pt>
                <c:pt idx="6">
                  <c:v>1.241165619534886E-2</c:v>
                </c:pt>
                <c:pt idx="7">
                  <c:v>-1.2931677293088291E-3</c:v>
                </c:pt>
                <c:pt idx="8">
                  <c:v>-4.1968522058072284E-2</c:v>
                </c:pt>
                <c:pt idx="9">
                  <c:v>-2.5568447889315071E-2</c:v>
                </c:pt>
                <c:pt idx="10">
                  <c:v>-5.8257238411057021E-3</c:v>
                </c:pt>
                <c:pt idx="11">
                  <c:v>3.0413243929546835E-2</c:v>
                </c:pt>
                <c:pt idx="12">
                  <c:v>-5.9250519279175967E-3</c:v>
                </c:pt>
                <c:pt idx="13">
                  <c:v>-4.5628353807202829E-3</c:v>
                </c:pt>
                <c:pt idx="14">
                  <c:v>-7.4065522524814293E-3</c:v>
                </c:pt>
                <c:pt idx="15">
                  <c:v>-1.0552426603275048E-2</c:v>
                </c:pt>
                <c:pt idx="16">
                  <c:v>3.5119315703618331E-3</c:v>
                </c:pt>
                <c:pt idx="17">
                  <c:v>5.899906243643456E-3</c:v>
                </c:pt>
                <c:pt idx="18">
                  <c:v>7.9492512217103142E-3</c:v>
                </c:pt>
                <c:pt idx="19" formatCode="0.00%">
                  <c:v>1.6E-2</c:v>
                </c:pt>
                <c:pt idx="20" formatCode="0.00%">
                  <c:v>5.7000000000000002E-2</c:v>
                </c:pt>
                <c:pt idx="21" formatCode="0.00%">
                  <c:v>5.7000000000000002E-2</c:v>
                </c:pt>
                <c:pt idx="22" formatCode="0.00%">
                  <c:v>6.3E-2</c:v>
                </c:pt>
                <c:pt idx="23" formatCode="0.00%">
                  <c:v>5.8999999999999997E-2</c:v>
                </c:pt>
                <c:pt idx="24" formatCode="0.00%">
                  <c:v>9.6000000000000002E-2</c:v>
                </c:pt>
                <c:pt idx="25" formatCode="0.00%">
                  <c:v>0.10551768120584351</c:v>
                </c:pt>
                <c:pt idx="26" formatCode="0.00%">
                  <c:v>0.14689622667664731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1B8-440D-8BFB-5279408F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680448"/>
        <c:axId val="230681984"/>
      </c:lineChart>
      <c:catAx>
        <c:axId val="230680448"/>
        <c:scaling>
          <c:orientation val="minMax"/>
          <c:min val="1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230681984"/>
        <c:crosses val="autoZero"/>
        <c:auto val="1"/>
        <c:lblAlgn val="ctr"/>
        <c:lblOffset val="100"/>
        <c:tickLblSkip val="1"/>
        <c:noMultiLvlLbl val="0"/>
      </c:catAx>
      <c:valAx>
        <c:axId val="230681984"/>
        <c:scaling>
          <c:orientation val="minMax"/>
          <c:max val="0.16000000000000003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crossAx val="230680448"/>
        <c:crosses val="autoZero"/>
        <c:crossBetween val="between"/>
        <c:majorUnit val="4.0000000000000008E-2"/>
      </c:valAx>
    </c:plotArea>
    <c:legend>
      <c:legendPos val="b"/>
      <c:layout>
        <c:manualLayout>
          <c:xMode val="edge"/>
          <c:yMode val="edge"/>
          <c:x val="0"/>
          <c:y val="0.6424673202758403"/>
          <c:w val="0.96497757847533627"/>
          <c:h val="0.357532716230728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548556430446214E-2"/>
          <c:y val="2.0484664086592701E-2"/>
          <c:w val="0.90281896165418352"/>
          <c:h val="0.536676858124012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32'!$C$2</c:f>
              <c:strCache>
                <c:ptCount val="1"/>
                <c:pt idx="0">
                  <c:v>краткосрочные займы юридическим лицам</c:v>
                </c:pt>
              </c:strCache>
            </c:strRef>
          </c:tx>
          <c:spPr>
            <a:ln>
              <a:solidFill>
                <a:srgbClr val="9BBB59">
                  <a:lumMod val="50000"/>
                </a:srgbClr>
              </a:solidFill>
              <a:prstDash val="sysDot"/>
            </a:ln>
          </c:spPr>
          <c:marker>
            <c:symbol val="none"/>
          </c:marker>
          <c:cat>
            <c:multiLvlStrRef>
              <c:f>'График 32'!$A$3:$B$29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32'!$C$3:$C$29</c:f>
              <c:numCache>
                <c:formatCode>0%</c:formatCode>
                <c:ptCount val="27"/>
                <c:pt idx="0">
                  <c:v>0.13046056937444239</c:v>
                </c:pt>
                <c:pt idx="1">
                  <c:v>0.12998562747715525</c:v>
                </c:pt>
                <c:pt idx="2">
                  <c:v>0.1252180575685069</c:v>
                </c:pt>
                <c:pt idx="3">
                  <c:v>0.12398831838544198</c:v>
                </c:pt>
                <c:pt idx="4">
                  <c:v>0.12317575201492012</c:v>
                </c:pt>
                <c:pt idx="5">
                  <c:v>0.1242532914507412</c:v>
                </c:pt>
                <c:pt idx="6">
                  <c:v>0.12119999999999999</c:v>
                </c:pt>
                <c:pt idx="7">
                  <c:v>0.121</c:v>
                </c:pt>
                <c:pt idx="8">
                  <c:v>0.1211</c:v>
                </c:pt>
                <c:pt idx="9">
                  <c:v>0.122</c:v>
                </c:pt>
                <c:pt idx="10">
                  <c:v>0.1226</c:v>
                </c:pt>
                <c:pt idx="11">
                  <c:v>0.12689999999999999</c:v>
                </c:pt>
                <c:pt idx="12">
                  <c:v>0.12300000000000001</c:v>
                </c:pt>
                <c:pt idx="13">
                  <c:v>0.1211</c:v>
                </c:pt>
                <c:pt idx="14">
                  <c:v>0.1207</c:v>
                </c:pt>
                <c:pt idx="15">
                  <c:v>0.1186</c:v>
                </c:pt>
                <c:pt idx="16" formatCode="0.0%">
                  <c:v>0.11890000000000001</c:v>
                </c:pt>
                <c:pt idx="17" formatCode="0.0%">
                  <c:v>0.1174</c:v>
                </c:pt>
                <c:pt idx="18" formatCode="0.0%">
                  <c:v>0.11840000000000001</c:v>
                </c:pt>
                <c:pt idx="19" formatCode="0.0%">
                  <c:v>0.1162</c:v>
                </c:pt>
                <c:pt idx="20" formatCode="0.0%">
                  <c:v>0.1186</c:v>
                </c:pt>
                <c:pt idx="21" formatCode="0.0%">
                  <c:v>0.11840000000000001</c:v>
                </c:pt>
                <c:pt idx="22" formatCode="0.0%">
                  <c:v>0.1201</c:v>
                </c:pt>
                <c:pt idx="23" formatCode="0.0%">
                  <c:v>0.11890000000000001</c:v>
                </c:pt>
                <c:pt idx="24" formatCode="0.0%">
                  <c:v>0.11749999999999999</c:v>
                </c:pt>
                <c:pt idx="25" formatCode="0.0%">
                  <c:v>0.1179</c:v>
                </c:pt>
                <c:pt idx="26" formatCode="0.0%">
                  <c:v>0.124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AD-4953-877A-11FD43133357}"/>
            </c:ext>
          </c:extLst>
        </c:ser>
        <c:ser>
          <c:idx val="1"/>
          <c:order val="1"/>
          <c:tx>
            <c:strRef>
              <c:f>'График 32'!$D$2</c:f>
              <c:strCache>
                <c:ptCount val="1"/>
                <c:pt idx="0">
                  <c:v>долгосрочные займы юридическим лицам</c:v>
                </c:pt>
              </c:strCache>
            </c:strRef>
          </c:tx>
          <c:marker>
            <c:symbol val="none"/>
          </c:marker>
          <c:cat>
            <c:multiLvlStrRef>
              <c:f>'График 32'!$A$3:$B$29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32'!$D$3:$D$29</c:f>
              <c:numCache>
                <c:formatCode>0%</c:formatCode>
                <c:ptCount val="27"/>
                <c:pt idx="0">
                  <c:v>0.15397309045301527</c:v>
                </c:pt>
                <c:pt idx="1">
                  <c:v>0.12510518117760405</c:v>
                </c:pt>
                <c:pt idx="2">
                  <c:v>0.14241122271020454</c:v>
                </c:pt>
                <c:pt idx="3">
                  <c:v>0.11531714280089984</c:v>
                </c:pt>
                <c:pt idx="4">
                  <c:v>0.13971795246466262</c:v>
                </c:pt>
                <c:pt idx="5">
                  <c:v>0.13163504954062513</c:v>
                </c:pt>
                <c:pt idx="6">
                  <c:v>0.1318</c:v>
                </c:pt>
                <c:pt idx="7">
                  <c:v>0.1241</c:v>
                </c:pt>
                <c:pt idx="8">
                  <c:v>0.1258</c:v>
                </c:pt>
                <c:pt idx="9">
                  <c:v>0.1439</c:v>
                </c:pt>
                <c:pt idx="10">
                  <c:v>0.13750000000000001</c:v>
                </c:pt>
                <c:pt idx="11">
                  <c:v>9.2399999999999996E-2</c:v>
                </c:pt>
                <c:pt idx="12">
                  <c:v>0.13789999999999999</c:v>
                </c:pt>
                <c:pt idx="13">
                  <c:v>0.13539999999999999</c:v>
                </c:pt>
                <c:pt idx="14">
                  <c:v>0.11449999999999999</c:v>
                </c:pt>
                <c:pt idx="15">
                  <c:v>0.13150000000000001</c:v>
                </c:pt>
                <c:pt idx="16" formatCode="0.0%">
                  <c:v>0.1177</c:v>
                </c:pt>
                <c:pt idx="17" formatCode="0.0%">
                  <c:v>0.115</c:v>
                </c:pt>
                <c:pt idx="18" formatCode="0.0%">
                  <c:v>0.12770000000000001</c:v>
                </c:pt>
                <c:pt idx="19" formatCode="0.0%">
                  <c:v>0.13350000000000001</c:v>
                </c:pt>
                <c:pt idx="20" formatCode="0.0%">
                  <c:v>0.1119</c:v>
                </c:pt>
                <c:pt idx="21" formatCode="0.0%">
                  <c:v>0.12909999999999999</c:v>
                </c:pt>
                <c:pt idx="22" formatCode="0.0%">
                  <c:v>0.1338</c:v>
                </c:pt>
                <c:pt idx="23" formatCode="0.0%">
                  <c:v>0.13070000000000001</c:v>
                </c:pt>
                <c:pt idx="24" formatCode="0.0%">
                  <c:v>0.154</c:v>
                </c:pt>
                <c:pt idx="25" formatCode="0.0%">
                  <c:v>0.1336</c:v>
                </c:pt>
                <c:pt idx="26" formatCode="0.0%">
                  <c:v>0.13120000000000001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AAD-4953-877A-11FD43133357}"/>
            </c:ext>
          </c:extLst>
        </c:ser>
        <c:ser>
          <c:idx val="2"/>
          <c:order val="2"/>
          <c:tx>
            <c:strRef>
              <c:f>'График 32'!$E$2</c:f>
              <c:strCache>
                <c:ptCount val="1"/>
                <c:pt idx="0">
                  <c:v>краткосрочные займы физическим лицам</c:v>
                </c:pt>
              </c:strCache>
            </c:strRef>
          </c:tx>
          <c:spPr>
            <a:ln>
              <a:solidFill>
                <a:srgbClr val="FFC000"/>
              </a:solidFill>
              <a:prstDash val="sysDot"/>
            </a:ln>
          </c:spPr>
          <c:marker>
            <c:symbol val="none"/>
          </c:marker>
          <c:cat>
            <c:multiLvlStrRef>
              <c:f>'График 32'!$A$3:$B$29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32'!$E$3:$E$29</c:f>
              <c:numCache>
                <c:formatCode>0%</c:formatCode>
                <c:ptCount val="27"/>
                <c:pt idx="0">
                  <c:v>0.25176596848733462</c:v>
                </c:pt>
                <c:pt idx="1">
                  <c:v>0.21064200795738336</c:v>
                </c:pt>
                <c:pt idx="2">
                  <c:v>0.22422271649951231</c:v>
                </c:pt>
                <c:pt idx="3">
                  <c:v>0.21690291394676411</c:v>
                </c:pt>
                <c:pt idx="4">
                  <c:v>0.20202711696300585</c:v>
                </c:pt>
                <c:pt idx="5">
                  <c:v>0.19642463786593323</c:v>
                </c:pt>
                <c:pt idx="6">
                  <c:v>0.188</c:v>
                </c:pt>
                <c:pt idx="7">
                  <c:v>0.2127</c:v>
                </c:pt>
                <c:pt idx="8">
                  <c:v>0.19269999999999998</c:v>
                </c:pt>
                <c:pt idx="9">
                  <c:v>0.19109999999999999</c:v>
                </c:pt>
                <c:pt idx="10">
                  <c:v>0.19030000000000002</c:v>
                </c:pt>
                <c:pt idx="11">
                  <c:v>0.21510000000000001</c:v>
                </c:pt>
                <c:pt idx="12">
                  <c:v>0.20469999999999999</c:v>
                </c:pt>
                <c:pt idx="13">
                  <c:v>0.2024</c:v>
                </c:pt>
                <c:pt idx="14">
                  <c:v>0.20749999999999999</c:v>
                </c:pt>
                <c:pt idx="15">
                  <c:v>0.18960000000000002</c:v>
                </c:pt>
                <c:pt idx="16" formatCode="0.0%">
                  <c:v>0.19390000000000002</c:v>
                </c:pt>
                <c:pt idx="17" formatCode="0.0%">
                  <c:v>0.19359999999999999</c:v>
                </c:pt>
                <c:pt idx="18" formatCode="0.0%">
                  <c:v>0.17989999999999998</c:v>
                </c:pt>
                <c:pt idx="19" formatCode="0.0%">
                  <c:v>0.18659999999999999</c:v>
                </c:pt>
                <c:pt idx="20" formatCode="0.0%">
                  <c:v>0.18659999999999999</c:v>
                </c:pt>
                <c:pt idx="21" formatCode="0.0%">
                  <c:v>0.19939999999999999</c:v>
                </c:pt>
                <c:pt idx="22" formatCode="0.0%">
                  <c:v>0.19320000000000001</c:v>
                </c:pt>
                <c:pt idx="23" formatCode="0.0%">
                  <c:v>0.1832</c:v>
                </c:pt>
                <c:pt idx="24" formatCode="0.0%">
                  <c:v>0.18309999999999998</c:v>
                </c:pt>
                <c:pt idx="25" formatCode="0.0%">
                  <c:v>0.19309999999999999</c:v>
                </c:pt>
                <c:pt idx="26" formatCode="0.0%">
                  <c:v>0.19059999999999999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AD-4953-877A-11FD43133357}"/>
            </c:ext>
          </c:extLst>
        </c:ser>
        <c:ser>
          <c:idx val="3"/>
          <c:order val="3"/>
          <c:tx>
            <c:strRef>
              <c:f>'График 32'!$F$2</c:f>
              <c:strCache>
                <c:ptCount val="1"/>
                <c:pt idx="0">
                  <c:v>долгосрочные займы физическим лицам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'График 32'!$A$3:$B$29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32'!$F$3:$F$29</c:f>
              <c:numCache>
                <c:formatCode>0%</c:formatCode>
                <c:ptCount val="27"/>
                <c:pt idx="0">
                  <c:v>0.19253346958409698</c:v>
                </c:pt>
                <c:pt idx="1">
                  <c:v>0.19117619563710178</c:v>
                </c:pt>
                <c:pt idx="2">
                  <c:v>0.19300660921973165</c:v>
                </c:pt>
                <c:pt idx="3">
                  <c:v>0.19302925176217978</c:v>
                </c:pt>
                <c:pt idx="4">
                  <c:v>0.19112287626509467</c:v>
                </c:pt>
                <c:pt idx="5">
                  <c:v>0.19048473104592067</c:v>
                </c:pt>
                <c:pt idx="6">
                  <c:v>0.18350000000000002</c:v>
                </c:pt>
                <c:pt idx="7">
                  <c:v>0.17980000000000002</c:v>
                </c:pt>
                <c:pt idx="8">
                  <c:v>0.17329999999999998</c:v>
                </c:pt>
                <c:pt idx="9">
                  <c:v>0.17050000000000001</c:v>
                </c:pt>
                <c:pt idx="10">
                  <c:v>0.16899999999999998</c:v>
                </c:pt>
                <c:pt idx="11">
                  <c:v>0.1668</c:v>
                </c:pt>
                <c:pt idx="12">
                  <c:v>0.1812</c:v>
                </c:pt>
                <c:pt idx="13">
                  <c:v>0.1794</c:v>
                </c:pt>
                <c:pt idx="14">
                  <c:v>0.1744</c:v>
                </c:pt>
                <c:pt idx="15">
                  <c:v>0.18469999999999998</c:v>
                </c:pt>
                <c:pt idx="16" formatCode="0.0%">
                  <c:v>0.17989999999999998</c:v>
                </c:pt>
                <c:pt idx="17" formatCode="0.0%">
                  <c:v>0.17069999999999999</c:v>
                </c:pt>
                <c:pt idx="18" formatCode="0.0%">
                  <c:v>0.19020000000000001</c:v>
                </c:pt>
                <c:pt idx="19" formatCode="0.0%">
                  <c:v>0.18759999999999999</c:v>
                </c:pt>
                <c:pt idx="20" formatCode="0.0%">
                  <c:v>0.18329999999999999</c:v>
                </c:pt>
                <c:pt idx="21" formatCode="0.0%">
                  <c:v>0.1782</c:v>
                </c:pt>
                <c:pt idx="22" formatCode="0.0%">
                  <c:v>0.16789999999999999</c:v>
                </c:pt>
                <c:pt idx="23" formatCode="0.0%">
                  <c:v>0.16639999999999999</c:v>
                </c:pt>
                <c:pt idx="24" formatCode="0.0%">
                  <c:v>0.19020000000000001</c:v>
                </c:pt>
                <c:pt idx="25" formatCode="0.0%">
                  <c:v>0.1898</c:v>
                </c:pt>
                <c:pt idx="26" formatCode="0.0%">
                  <c:v>0.1754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AAD-4953-877A-11FD43133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93696"/>
        <c:axId val="231711872"/>
      </c:lineChart>
      <c:catAx>
        <c:axId val="2316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31711872"/>
        <c:crosses val="autoZero"/>
        <c:auto val="1"/>
        <c:lblAlgn val="ctr"/>
        <c:lblOffset val="100"/>
        <c:tickLblSkip val="1"/>
        <c:noMultiLvlLbl val="0"/>
      </c:catAx>
      <c:valAx>
        <c:axId val="231711872"/>
        <c:scaling>
          <c:orientation val="minMax"/>
          <c:max val="0.26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crossAx val="231693696"/>
        <c:crosses val="autoZero"/>
        <c:crossBetween val="between"/>
        <c:majorUnit val="5.000000000000001E-2"/>
      </c:valAx>
    </c:plotArea>
    <c:legend>
      <c:legendPos val="b"/>
      <c:layout>
        <c:manualLayout>
          <c:xMode val="edge"/>
          <c:yMode val="edge"/>
          <c:x val="1.8751255880987524E-2"/>
          <c:y val="0.78260309405282313"/>
          <c:w val="0.98124874411901253"/>
          <c:h val="0.2173470003895213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'График 3'!$C$34:$C$53</c:f>
              <c:numCache>
                <c:formatCode>General</c:formatCode>
                <c:ptCount val="20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'График 3'!$D$34:$D$53</c:f>
              <c:numCache>
                <c:formatCode>General</c:formatCode>
                <c:ptCount val="20"/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74112"/>
        <c:axId val="213301504"/>
      </c:areaChart>
      <c:barChart>
        <c:barDir val="col"/>
        <c:grouping val="stacked"/>
        <c:varyColors val="0"/>
        <c:ser>
          <c:idx val="0"/>
          <c:order val="0"/>
          <c:tx>
            <c:strRef>
              <c:f>'График 3'!$C$2</c:f>
              <c:strCache>
                <c:ptCount val="1"/>
                <c:pt idx="0">
                  <c:v>США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3'!$C$3:$C$22</c:f>
              <c:numCache>
                <c:formatCode>0.0%</c:formatCode>
                <c:ptCount val="20"/>
                <c:pt idx="0">
                  <c:v>-2.2320657750946786E-4</c:v>
                </c:pt>
                <c:pt idx="1">
                  <c:v>5.9083090195586078E-3</c:v>
                </c:pt>
                <c:pt idx="2">
                  <c:v>6.9679496610584521E-4</c:v>
                </c:pt>
                <c:pt idx="3">
                  <c:v>4.5433595756535139E-3</c:v>
                </c:pt>
                <c:pt idx="4">
                  <c:v>8.2967214255989484E-3</c:v>
                </c:pt>
                <c:pt idx="5">
                  <c:v>2.8215980241209347E-3</c:v>
                </c:pt>
                <c:pt idx="6">
                  <c:v>7.0510051727404859E-3</c:v>
                </c:pt>
                <c:pt idx="7">
                  <c:v>4.2387837047046361E-3</c:v>
                </c:pt>
                <c:pt idx="8">
                  <c:v>-3.4928180517812985E-4</c:v>
                </c:pt>
                <c:pt idx="9">
                  <c:v>-4.2799764154629087E-4</c:v>
                </c:pt>
                <c:pt idx="10">
                  <c:v>-3.4011565788641488E-4</c:v>
                </c:pt>
                <c:pt idx="11">
                  <c:v>-6.0081536806895269E-4</c:v>
                </c:pt>
                <c:pt idx="12">
                  <c:v>-5.9560541544118745E-3</c:v>
                </c:pt>
                <c:pt idx="13">
                  <c:v>-3.2308409946460628E-2</c:v>
                </c:pt>
                <c:pt idx="14">
                  <c:v>-9.2014351852426918E-3</c:v>
                </c:pt>
                <c:pt idx="15">
                  <c:v>-5.4181967672186351E-3</c:v>
                </c:pt>
                <c:pt idx="16">
                  <c:v>1.3956076016305586E-3</c:v>
                </c:pt>
                <c:pt idx="17">
                  <c:v>3.5219596221702162E-2</c:v>
                </c:pt>
                <c:pt idx="18">
                  <c:v>1.0883411864247104E-2</c:v>
                </c:pt>
                <c:pt idx="19">
                  <c:v>6.9415732509790157E-3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'График 3'!$D$2</c:f>
              <c:strCache>
                <c:ptCount val="1"/>
                <c:pt idx="0">
                  <c:v>Страны Европы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'График 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3'!$D$3:$D$22</c:f>
              <c:numCache>
                <c:formatCode>0.0%</c:formatCode>
                <c:ptCount val="20"/>
                <c:pt idx="0">
                  <c:v>3.490590076572553E-3</c:v>
                </c:pt>
                <c:pt idx="1">
                  <c:v>4.5739942728034106E-3</c:v>
                </c:pt>
                <c:pt idx="2">
                  <c:v>4.0981451785734634E-3</c:v>
                </c:pt>
                <c:pt idx="3">
                  <c:v>3.5510818885424416E-3</c:v>
                </c:pt>
                <c:pt idx="4">
                  <c:v>2.2141906279555205E-3</c:v>
                </c:pt>
                <c:pt idx="5">
                  <c:v>-1.190899941074628E-3</c:v>
                </c:pt>
                <c:pt idx="6">
                  <c:v>-1.4496229544717536E-3</c:v>
                </c:pt>
                <c:pt idx="7">
                  <c:v>-3.6873696821133539E-3</c:v>
                </c:pt>
                <c:pt idx="8">
                  <c:v>-1.7539187793850829E-3</c:v>
                </c:pt>
                <c:pt idx="9">
                  <c:v>-1.9065787926132983E-3</c:v>
                </c:pt>
                <c:pt idx="10">
                  <c:v>-1.0871131345855675E-3</c:v>
                </c:pt>
                <c:pt idx="11">
                  <c:v>-1.6001070438369706E-3</c:v>
                </c:pt>
                <c:pt idx="12">
                  <c:v>-1.2251276155629364E-2</c:v>
                </c:pt>
                <c:pt idx="13">
                  <c:v>-2.4961237975127486E-2</c:v>
                </c:pt>
                <c:pt idx="14">
                  <c:v>-6.5086251042932239E-3</c:v>
                </c:pt>
                <c:pt idx="15">
                  <c:v>1.0370070000777359E-3</c:v>
                </c:pt>
                <c:pt idx="16">
                  <c:v>9.3308590505744513E-3</c:v>
                </c:pt>
                <c:pt idx="17">
                  <c:v>2.5345527736350598E-2</c:v>
                </c:pt>
                <c:pt idx="18">
                  <c:v>3.8293228876256813E-3</c:v>
                </c:pt>
                <c:pt idx="19">
                  <c:v>-7.0643070178592372E-4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'График 3'!$E$2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'График 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3'!$E$3:$E$22</c:f>
              <c:numCache>
                <c:formatCode>0.0%</c:formatCode>
                <c:ptCount val="20"/>
                <c:pt idx="0">
                  <c:v>5.3909603525143521E-4</c:v>
                </c:pt>
                <c:pt idx="1">
                  <c:v>3.321853637563241E-3</c:v>
                </c:pt>
                <c:pt idx="2">
                  <c:v>2.2267721486997081E-3</c:v>
                </c:pt>
                <c:pt idx="3">
                  <c:v>1.7585765968563467E-3</c:v>
                </c:pt>
                <c:pt idx="4">
                  <c:v>1.7128426420615968E-3</c:v>
                </c:pt>
                <c:pt idx="5">
                  <c:v>4.2001531604163219E-4</c:v>
                </c:pt>
                <c:pt idx="6">
                  <c:v>1.7797888189964977E-4</c:v>
                </c:pt>
                <c:pt idx="7">
                  <c:v>5.0798486852799936E-4</c:v>
                </c:pt>
                <c:pt idx="8">
                  <c:v>4.2815767787492446E-4</c:v>
                </c:pt>
                <c:pt idx="9">
                  <c:v>6.1263445477371373E-4</c:v>
                </c:pt>
                <c:pt idx="10">
                  <c:v>6.3379878252630307E-4</c:v>
                </c:pt>
                <c:pt idx="11">
                  <c:v>1.3209193846428896E-3</c:v>
                </c:pt>
                <c:pt idx="12">
                  <c:v>-6.9527412152207437E-4</c:v>
                </c:pt>
                <c:pt idx="13">
                  <c:v>-3.4073199253947268E-3</c:v>
                </c:pt>
                <c:pt idx="14">
                  <c:v>-1.4006856283647145E-3</c:v>
                </c:pt>
                <c:pt idx="15">
                  <c:v>-9.2692751661532715E-4</c:v>
                </c:pt>
                <c:pt idx="16">
                  <c:v>1.8215015347275802E-3</c:v>
                </c:pt>
                <c:pt idx="17">
                  <c:v>5.0831154457154255E-3</c:v>
                </c:pt>
                <c:pt idx="18">
                  <c:v>3.6375449512655979E-3</c:v>
                </c:pt>
                <c:pt idx="19">
                  <c:v>2.0735444207268402E-3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'График 3'!$F$2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'График 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3'!$F$3:$F$22</c:f>
              <c:numCache>
                <c:formatCode>0.0%</c:formatCode>
                <c:ptCount val="20"/>
                <c:pt idx="0">
                  <c:v>5.6332576579133072E-3</c:v>
                </c:pt>
                <c:pt idx="1">
                  <c:v>5.0257626545354046E-3</c:v>
                </c:pt>
                <c:pt idx="2">
                  <c:v>5.5084859409442128E-3</c:v>
                </c:pt>
                <c:pt idx="3">
                  <c:v>5.5876864880564248E-3</c:v>
                </c:pt>
                <c:pt idx="4">
                  <c:v>6.0503432009547274E-3</c:v>
                </c:pt>
                <c:pt idx="5">
                  <c:v>3.3161907323564551E-3</c:v>
                </c:pt>
                <c:pt idx="6">
                  <c:v>4.9773502323744211E-3</c:v>
                </c:pt>
                <c:pt idx="7">
                  <c:v>3.9351041075853816E-3</c:v>
                </c:pt>
                <c:pt idx="8">
                  <c:v>4.3051446136999393E-3</c:v>
                </c:pt>
                <c:pt idx="9">
                  <c:v>5.2959797387939662E-3</c:v>
                </c:pt>
                <c:pt idx="10">
                  <c:v>5.1072814111132823E-3</c:v>
                </c:pt>
                <c:pt idx="11">
                  <c:v>5.097605173540346E-3</c:v>
                </c:pt>
                <c:pt idx="12">
                  <c:v>-2.0961783472551541E-2</c:v>
                </c:pt>
                <c:pt idx="13">
                  <c:v>-1.5574407175649412E-2</c:v>
                </c:pt>
                <c:pt idx="14">
                  <c:v>-2.7819898764969012E-4</c:v>
                </c:pt>
                <c:pt idx="15">
                  <c:v>2.5444260398426151E-3</c:v>
                </c:pt>
                <c:pt idx="16">
                  <c:v>3.1912174902264945E-2</c:v>
                </c:pt>
                <c:pt idx="17">
                  <c:v>2.709633644900138E-2</c:v>
                </c:pt>
                <c:pt idx="18">
                  <c:v>8.4819975091798942E-3</c:v>
                </c:pt>
                <c:pt idx="19">
                  <c:v>5.6643131066683103E-3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'График 3'!$G$2</c:f>
              <c:strCache>
                <c:ptCount val="1"/>
                <c:pt idx="0">
                  <c:v>Япония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'График 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3'!$G$3:$G$22</c:f>
              <c:numCache>
                <c:formatCode>0.0%</c:formatCode>
                <c:ptCount val="20"/>
                <c:pt idx="0">
                  <c:v>-1.5562226125263375E-3</c:v>
                </c:pt>
                <c:pt idx="1">
                  <c:v>-5.6468226822924399E-4</c:v>
                </c:pt>
                <c:pt idx="2">
                  <c:v>-9.2297386755717107E-4</c:v>
                </c:pt>
                <c:pt idx="3">
                  <c:v>-5.2054904144796413E-4</c:v>
                </c:pt>
                <c:pt idx="4">
                  <c:v>7.1632125927904207E-5</c:v>
                </c:pt>
                <c:pt idx="5">
                  <c:v>-1.7041724730085608E-3</c:v>
                </c:pt>
                <c:pt idx="6">
                  <c:v>-1.1001035671142421E-3</c:v>
                </c:pt>
                <c:pt idx="7">
                  <c:v>-1.7764208470329441E-3</c:v>
                </c:pt>
                <c:pt idx="8">
                  <c:v>-2.2964296000142696E-3</c:v>
                </c:pt>
                <c:pt idx="9">
                  <c:v>-4.8408156637120859E-4</c:v>
                </c:pt>
                <c:pt idx="10">
                  <c:v>-1.1741802322993362E-3</c:v>
                </c:pt>
                <c:pt idx="11">
                  <c:v>-1.6350021549396162E-3</c:v>
                </c:pt>
                <c:pt idx="12">
                  <c:v>-5.1982731409661673E-3</c:v>
                </c:pt>
                <c:pt idx="13">
                  <c:v>-6.8778045071954215E-3</c:v>
                </c:pt>
                <c:pt idx="14">
                  <c:v>-2.1382332503015935E-3</c:v>
                </c:pt>
                <c:pt idx="15">
                  <c:v>-1.9082621234617098E-3</c:v>
                </c:pt>
                <c:pt idx="16">
                  <c:v>2.0659103418873793E-3</c:v>
                </c:pt>
                <c:pt idx="17">
                  <c:v>4.147996451153985E-3</c:v>
                </c:pt>
                <c:pt idx="18">
                  <c:v>-7.6320142367478528E-4</c:v>
                </c:pt>
                <c:pt idx="19">
                  <c:v>-1.0197792278140415E-3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'График 3'!$H$2</c:f>
              <c:strCache>
                <c:ptCount val="1"/>
                <c:pt idx="0">
                  <c:v>Индия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'График 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3'!$H$3:$H$22</c:f>
              <c:numCache>
                <c:formatCode>0.0%</c:formatCode>
                <c:ptCount val="20"/>
                <c:pt idx="0">
                  <c:v>-8.8563730072074788E-4</c:v>
                </c:pt>
                <c:pt idx="1">
                  <c:v>1.4276386099434807E-3</c:v>
                </c:pt>
                <c:pt idx="2">
                  <c:v>1.2275434705480508E-3</c:v>
                </c:pt>
                <c:pt idx="3">
                  <c:v>2.5163640928736069E-3</c:v>
                </c:pt>
                <c:pt idx="4">
                  <c:v>3.3636364791252743E-3</c:v>
                </c:pt>
                <c:pt idx="5">
                  <c:v>2.7534941234312609E-3</c:v>
                </c:pt>
                <c:pt idx="6">
                  <c:v>1.5029732255581699E-3</c:v>
                </c:pt>
                <c:pt idx="7">
                  <c:v>1.1842697320971671E-3</c:v>
                </c:pt>
                <c:pt idx="8">
                  <c:v>2.5845985027568019E-3</c:v>
                </c:pt>
                <c:pt idx="9">
                  <c:v>5.7253826945360053E-4</c:v>
                </c:pt>
                <c:pt idx="10">
                  <c:v>1.5400859153614798E-3</c:v>
                </c:pt>
                <c:pt idx="11">
                  <c:v>1.5714747162032198E-3</c:v>
                </c:pt>
                <c:pt idx="12">
                  <c:v>-1.3182845066112183E-3</c:v>
                </c:pt>
                <c:pt idx="13">
                  <c:v>-5.0170803427193661E-3</c:v>
                </c:pt>
                <c:pt idx="14">
                  <c:v>-1.9916186980388942E-3</c:v>
                </c:pt>
                <c:pt idx="15">
                  <c:v>1.5770277370422976E-3</c:v>
                </c:pt>
                <c:pt idx="16">
                  <c:v>4.0904792855322534E-3</c:v>
                </c:pt>
                <c:pt idx="17">
                  <c:v>9.9493756219300438E-3</c:v>
                </c:pt>
                <c:pt idx="18">
                  <c:v>5.0639506848194592E-3</c:v>
                </c:pt>
                <c:pt idx="19">
                  <c:v>1.8076504707199138E-3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'График 3'!$I$2</c:f>
              <c:strCache>
                <c:ptCount val="1"/>
                <c:pt idx="0">
                  <c:v>Остальные страны</c:v>
                </c:pt>
              </c:strCache>
            </c:strRef>
          </c:tx>
          <c:invertIfNegative val="0"/>
          <c:cat>
            <c:multiLvlStrRef>
              <c:f>'График 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3'!$I$3:$I$22</c:f>
              <c:numCache>
                <c:formatCode>0.0%</c:formatCode>
                <c:ptCount val="20"/>
                <c:pt idx="0">
                  <c:v>4.5739836341552762E-3</c:v>
                </c:pt>
                <c:pt idx="1">
                  <c:v>6.3076488066458117E-3</c:v>
                </c:pt>
                <c:pt idx="2">
                  <c:v>7.5825647678390918E-3</c:v>
                </c:pt>
                <c:pt idx="3">
                  <c:v>5.7553184247837947E-3</c:v>
                </c:pt>
                <c:pt idx="4">
                  <c:v>1.6413774736383294E-3</c:v>
                </c:pt>
                <c:pt idx="5">
                  <c:v>1.9352028049170952E-3</c:v>
                </c:pt>
                <c:pt idx="6">
                  <c:v>1.0476624861919072E-3</c:v>
                </c:pt>
                <c:pt idx="7">
                  <c:v>2.6517340892866846E-3</c:v>
                </c:pt>
                <c:pt idx="8">
                  <c:v>4.2607142605753604E-3</c:v>
                </c:pt>
                <c:pt idx="9">
                  <c:v>1.7579116431502E-3</c:v>
                </c:pt>
                <c:pt idx="10">
                  <c:v>3.9767360816396905E-3</c:v>
                </c:pt>
                <c:pt idx="11">
                  <c:v>5.6850758338769956E-3</c:v>
                </c:pt>
                <c:pt idx="12">
                  <c:v>-9.5515249212017594E-3</c:v>
                </c:pt>
                <c:pt idx="13">
                  <c:v>-3.3493477391916764E-2</c:v>
                </c:pt>
                <c:pt idx="14">
                  <c:v>-5.5737802957679826E-3</c:v>
                </c:pt>
                <c:pt idx="15">
                  <c:v>-1.1066491211132359E-3</c:v>
                </c:pt>
                <c:pt idx="16">
                  <c:v>1.5089188183136423E-2</c:v>
                </c:pt>
                <c:pt idx="17">
                  <c:v>4.4577786098406742E-2</c:v>
                </c:pt>
                <c:pt idx="18">
                  <c:v>1.0932858078777233E-2</c:v>
                </c:pt>
                <c:pt idx="19">
                  <c:v>5.1235139383226007E-3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474112"/>
        <c:axId val="213301504"/>
      </c:barChart>
      <c:lineChart>
        <c:grouping val="standard"/>
        <c:varyColors val="0"/>
        <c:ser>
          <c:idx val="7"/>
          <c:order val="7"/>
          <c:tx>
            <c:strRef>
              <c:f>'График 3'!$J$2</c:f>
              <c:strCache>
                <c:ptCount val="1"/>
                <c:pt idx="0">
                  <c:v>Темп роста потребления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3'!$J$3:$J$22</c:f>
              <c:numCache>
                <c:formatCode>0.0%</c:formatCode>
                <c:ptCount val="20"/>
                <c:pt idx="0">
                  <c:v>1.157186091313589E-2</c:v>
                </c:pt>
                <c:pt idx="1">
                  <c:v>2.6000524732820551E-2</c:v>
                </c:pt>
                <c:pt idx="2">
                  <c:v>2.0417332605153327E-2</c:v>
                </c:pt>
                <c:pt idx="3">
                  <c:v>2.3191838025318212E-2</c:v>
                </c:pt>
                <c:pt idx="4">
                  <c:v>2.3350743975262489E-2</c:v>
                </c:pt>
                <c:pt idx="5">
                  <c:v>8.3514285867842819E-3</c:v>
                </c:pt>
                <c:pt idx="6">
                  <c:v>1.220724347717872E-2</c:v>
                </c:pt>
                <c:pt idx="7">
                  <c:v>7.0540859730554573E-3</c:v>
                </c:pt>
                <c:pt idx="8">
                  <c:v>7.1789848703296411E-3</c:v>
                </c:pt>
                <c:pt idx="9">
                  <c:v>5.4204061056406516E-3</c:v>
                </c:pt>
                <c:pt idx="10">
                  <c:v>8.6564931658694722E-3</c:v>
                </c:pt>
                <c:pt idx="11">
                  <c:v>9.8391505414181513E-3</c:v>
                </c:pt>
                <c:pt idx="12">
                  <c:v>-5.5932470472893958E-2</c:v>
                </c:pt>
                <c:pt idx="13">
                  <c:v>-0.12163973726446375</c:v>
                </c:pt>
                <c:pt idx="14">
                  <c:v>-2.7092577149658625E-2</c:v>
                </c:pt>
                <c:pt idx="15">
                  <c:v>-4.2015747514463353E-3</c:v>
                </c:pt>
                <c:pt idx="16">
                  <c:v>6.5705720899753572E-2</c:v>
                </c:pt>
                <c:pt idx="17">
                  <c:v>0.15141973402426046</c:v>
                </c:pt>
                <c:pt idx="18">
                  <c:v>4.2065884552239918E-2</c:v>
                </c:pt>
                <c:pt idx="19">
                  <c:v>1.9884385257816772E-2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74112"/>
        <c:axId val="213301504"/>
      </c:lineChart>
      <c:catAx>
        <c:axId val="21247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3301504"/>
        <c:crosses val="autoZero"/>
        <c:auto val="1"/>
        <c:lblAlgn val="ctr"/>
        <c:lblOffset val="100"/>
        <c:noMultiLvlLbl val="0"/>
      </c:catAx>
      <c:valAx>
        <c:axId val="213301504"/>
        <c:scaling>
          <c:orientation val="minMax"/>
          <c:max val="0.15500000000000003"/>
          <c:min val="-0.13"/>
        </c:scaling>
        <c:delete val="0"/>
        <c:axPos val="l"/>
        <c:numFmt formatCode="0%" sourceLinked="0"/>
        <c:majorTickMark val="out"/>
        <c:minorTickMark val="none"/>
        <c:tickLblPos val="nextTo"/>
        <c:crossAx val="2124741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833636180092878E-2"/>
          <c:y val="0.22975248049150807"/>
          <c:w val="0.85112759943468597"/>
          <c:h val="0.60493379471063879"/>
        </c:manualLayout>
      </c:layout>
      <c:areaChart>
        <c:grouping val="standard"/>
        <c:varyColors val="0"/>
        <c:ser>
          <c:idx val="1"/>
          <c:order val="1"/>
          <c:tx>
            <c:strRef>
              <c:f>'График 6'!$D$2</c:f>
              <c:strCache>
                <c:ptCount val="1"/>
                <c:pt idx="0">
                  <c:v>Потребительские цены на мясо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prstDash val="sysDash"/>
            </a:ln>
          </c:spPr>
          <c:cat>
            <c:multiLvlStrRef>
              <c:f>'График 6'!$A$3:$B$29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6'!$D$3:$D$29</c:f>
              <c:numCache>
                <c:formatCode>0.0%</c:formatCode>
                <c:ptCount val="27"/>
                <c:pt idx="0">
                  <c:v>0.105</c:v>
                </c:pt>
                <c:pt idx="1">
                  <c:v>8.5000000000000006E-2</c:v>
                </c:pt>
                <c:pt idx="2">
                  <c:v>8.5000000000000006E-2</c:v>
                </c:pt>
                <c:pt idx="3">
                  <c:v>8.4000000000000061E-2</c:v>
                </c:pt>
                <c:pt idx="4">
                  <c:v>0.08</c:v>
                </c:pt>
                <c:pt idx="5">
                  <c:v>7.7999999999999972E-2</c:v>
                </c:pt>
                <c:pt idx="6">
                  <c:v>7.2000000000000022E-2</c:v>
                </c:pt>
                <c:pt idx="7">
                  <c:v>6.9000000000000061E-2</c:v>
                </c:pt>
                <c:pt idx="8">
                  <c:v>6.9000000000000061E-2</c:v>
                </c:pt>
                <c:pt idx="9">
                  <c:v>7.4000000000000052E-2</c:v>
                </c:pt>
                <c:pt idx="10">
                  <c:v>7.4999999999999997E-2</c:v>
                </c:pt>
                <c:pt idx="11">
                  <c:v>7.4999999999999997E-2</c:v>
                </c:pt>
                <c:pt idx="12">
                  <c:v>0.08</c:v>
                </c:pt>
                <c:pt idx="13">
                  <c:v>8.2000000000000031E-2</c:v>
                </c:pt>
                <c:pt idx="14">
                  <c:v>7.7000000000000027E-2</c:v>
                </c:pt>
                <c:pt idx="15">
                  <c:v>0.08</c:v>
                </c:pt>
                <c:pt idx="16">
                  <c:v>9.0999999999999942E-2</c:v>
                </c:pt>
                <c:pt idx="17">
                  <c:v>0.10599999999999994</c:v>
                </c:pt>
                <c:pt idx="18">
                  <c:v>0.11599999999999994</c:v>
                </c:pt>
                <c:pt idx="19">
                  <c:v>0.12799999999999997</c:v>
                </c:pt>
                <c:pt idx="20">
                  <c:v>0.13500000000000001</c:v>
                </c:pt>
                <c:pt idx="21">
                  <c:v>0.13799999999999998</c:v>
                </c:pt>
                <c:pt idx="22">
                  <c:v>0.13400000000000006</c:v>
                </c:pt>
                <c:pt idx="23">
                  <c:v>0.13200000000000003</c:v>
                </c:pt>
                <c:pt idx="24">
                  <c:v>0.13</c:v>
                </c:pt>
                <c:pt idx="25">
                  <c:v>0.13100000000000001</c:v>
                </c:pt>
                <c:pt idx="26">
                  <c:v>0.14099999999999999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5-4664-9442-AF13BD2A0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623872"/>
        <c:axId val="232997248"/>
      </c:areaChart>
      <c:lineChart>
        <c:grouping val="standard"/>
        <c:varyColors val="0"/>
        <c:ser>
          <c:idx val="0"/>
          <c:order val="0"/>
          <c:tx>
            <c:strRef>
              <c:f>'График 6'!$C$2</c:f>
              <c:strCache>
                <c:ptCount val="1"/>
                <c:pt idx="0">
                  <c:v>Цены производителей на мясо (живой вес)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'График 6'!$A$3:$B$29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6'!$C$3:$C$29</c:f>
              <c:numCache>
                <c:formatCode>0.0%</c:formatCode>
                <c:ptCount val="27"/>
                <c:pt idx="0">
                  <c:v>2.5999999999999943E-2</c:v>
                </c:pt>
                <c:pt idx="1">
                  <c:v>3.4000000000000058E-2</c:v>
                </c:pt>
                <c:pt idx="2">
                  <c:v>3.2000000000000028E-2</c:v>
                </c:pt>
                <c:pt idx="3">
                  <c:v>2.5000000000000001E-2</c:v>
                </c:pt>
                <c:pt idx="4">
                  <c:v>2.2999999999999972E-2</c:v>
                </c:pt>
                <c:pt idx="5">
                  <c:v>0.03</c:v>
                </c:pt>
                <c:pt idx="6">
                  <c:v>7.9999999999999724E-3</c:v>
                </c:pt>
                <c:pt idx="7">
                  <c:v>0</c:v>
                </c:pt>
                <c:pt idx="8">
                  <c:v>9.9999999999994321E-4</c:v>
                </c:pt>
                <c:pt idx="9">
                  <c:v>5.9999999999999429E-3</c:v>
                </c:pt>
                <c:pt idx="10">
                  <c:v>1.7000000000000029E-2</c:v>
                </c:pt>
                <c:pt idx="11">
                  <c:v>3.9000000000000055E-2</c:v>
                </c:pt>
                <c:pt idx="12">
                  <c:v>4.7000000000000028E-2</c:v>
                </c:pt>
                <c:pt idx="13">
                  <c:v>3.7000000000000026E-2</c:v>
                </c:pt>
                <c:pt idx="14">
                  <c:v>3.2000000000000028E-2</c:v>
                </c:pt>
                <c:pt idx="15">
                  <c:v>3.0999999999999944E-2</c:v>
                </c:pt>
                <c:pt idx="16">
                  <c:v>0.02</c:v>
                </c:pt>
                <c:pt idx="17">
                  <c:v>2.9000000000000057E-2</c:v>
                </c:pt>
                <c:pt idx="18">
                  <c:v>6.2999999999999973E-2</c:v>
                </c:pt>
                <c:pt idx="19">
                  <c:v>8.5000000000000006E-2</c:v>
                </c:pt>
                <c:pt idx="20">
                  <c:v>9.2999999999999972E-2</c:v>
                </c:pt>
                <c:pt idx="21">
                  <c:v>6.0999999999999943E-2</c:v>
                </c:pt>
                <c:pt idx="22">
                  <c:v>5.5E-2</c:v>
                </c:pt>
                <c:pt idx="23">
                  <c:v>4.9000000000000057E-2</c:v>
                </c:pt>
                <c:pt idx="24">
                  <c:v>3.5000000000000003E-2</c:v>
                </c:pt>
                <c:pt idx="25">
                  <c:v>3.7999999999999999E-2</c:v>
                </c:pt>
                <c:pt idx="26">
                  <c:v>0.04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0D5-4664-9442-AF13BD2A0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623872"/>
        <c:axId val="232997248"/>
      </c:lineChart>
      <c:lineChart>
        <c:grouping val="standard"/>
        <c:varyColors val="0"/>
        <c:ser>
          <c:idx val="2"/>
          <c:order val="2"/>
          <c:tx>
            <c:strRef>
              <c:f>'График 6'!$E$2</c:f>
              <c:strCache>
                <c:ptCount val="1"/>
                <c:pt idx="0">
                  <c:v>Цены производителей мясо (обработка)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'График 6'!$A$3:$B$29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6'!$E$3:$E$29</c:f>
              <c:numCache>
                <c:formatCode>0.0%</c:formatCode>
                <c:ptCount val="27"/>
                <c:pt idx="0">
                  <c:v>9.0000000000000566E-3</c:v>
                </c:pt>
                <c:pt idx="1">
                  <c:v>2.9999999999999714E-3</c:v>
                </c:pt>
                <c:pt idx="2">
                  <c:v>-7.9999999999999724E-3</c:v>
                </c:pt>
                <c:pt idx="3">
                  <c:v>7.9999999999999724E-3</c:v>
                </c:pt>
                <c:pt idx="4">
                  <c:v>-0.01</c:v>
                </c:pt>
                <c:pt idx="5">
                  <c:v>-7.0000000000000288E-3</c:v>
                </c:pt>
                <c:pt idx="6">
                  <c:v>-9.9999999999994321E-4</c:v>
                </c:pt>
                <c:pt idx="7">
                  <c:v>5.9999999999999429E-3</c:v>
                </c:pt>
                <c:pt idx="8">
                  <c:v>1.4000000000000058E-2</c:v>
                </c:pt>
                <c:pt idx="9">
                  <c:v>2.9000000000000057E-2</c:v>
                </c:pt>
                <c:pt idx="10">
                  <c:v>5.2999999999999971E-2</c:v>
                </c:pt>
                <c:pt idx="11">
                  <c:v>9.2999999999999972E-2</c:v>
                </c:pt>
                <c:pt idx="12">
                  <c:v>0.10700000000000003</c:v>
                </c:pt>
                <c:pt idx="13">
                  <c:v>9.7000000000000031E-2</c:v>
                </c:pt>
                <c:pt idx="14">
                  <c:v>0.11200000000000003</c:v>
                </c:pt>
                <c:pt idx="15">
                  <c:v>0.11700000000000003</c:v>
                </c:pt>
                <c:pt idx="16">
                  <c:v>0.10299999999999997</c:v>
                </c:pt>
                <c:pt idx="17">
                  <c:v>0.105</c:v>
                </c:pt>
                <c:pt idx="18">
                  <c:v>0.11700000000000003</c:v>
                </c:pt>
                <c:pt idx="19">
                  <c:v>0.13400000000000006</c:v>
                </c:pt>
                <c:pt idx="20">
                  <c:v>0.12200000000000003</c:v>
                </c:pt>
                <c:pt idx="21">
                  <c:v>0.115</c:v>
                </c:pt>
                <c:pt idx="22">
                  <c:v>0.10099999999999994</c:v>
                </c:pt>
                <c:pt idx="23">
                  <c:v>5.4000000000000055E-2</c:v>
                </c:pt>
                <c:pt idx="24">
                  <c:v>4.7999999999999973E-2</c:v>
                </c:pt>
                <c:pt idx="25">
                  <c:v>5.3999999999999999E-2</c:v>
                </c:pt>
                <c:pt idx="26">
                  <c:v>4.2999999999999997E-2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0D5-4664-9442-AF13BD2A0E17}"/>
            </c:ext>
          </c:extLst>
        </c:ser>
        <c:ser>
          <c:idx val="3"/>
          <c:order val="3"/>
          <c:tx>
            <c:strRef>
              <c:f>'График 6'!$F$2</c:f>
              <c:strCache>
                <c:ptCount val="1"/>
                <c:pt idx="0">
                  <c:v>Цены на культуры кормовые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6'!$A$3:$B$29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6'!$F$3:$F$29</c:f>
              <c:numCache>
                <c:formatCode>0.0%</c:formatCode>
                <c:ptCount val="27"/>
                <c:pt idx="12">
                  <c:v>0.1</c:v>
                </c:pt>
                <c:pt idx="13">
                  <c:v>0.10400000000000005</c:v>
                </c:pt>
                <c:pt idx="14">
                  <c:v>0.13500000000000001</c:v>
                </c:pt>
                <c:pt idx="15">
                  <c:v>0.13599999999999995</c:v>
                </c:pt>
                <c:pt idx="16">
                  <c:v>0.13</c:v>
                </c:pt>
                <c:pt idx="17">
                  <c:v>0.11799999999999997</c:v>
                </c:pt>
                <c:pt idx="18">
                  <c:v>0.10099999999999994</c:v>
                </c:pt>
                <c:pt idx="19">
                  <c:v>6.2000000000000027E-2</c:v>
                </c:pt>
                <c:pt idx="20">
                  <c:v>4.9000000000000057E-2</c:v>
                </c:pt>
                <c:pt idx="21">
                  <c:v>6.0999999999999943E-2</c:v>
                </c:pt>
                <c:pt idx="22">
                  <c:v>4.5999999999999944E-2</c:v>
                </c:pt>
                <c:pt idx="23">
                  <c:v>6.9000000000000061E-2</c:v>
                </c:pt>
                <c:pt idx="24">
                  <c:v>6.9000000000000061E-2</c:v>
                </c:pt>
                <c:pt idx="25">
                  <c:v>6.8000000000000005E-2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0D5-4664-9442-AF13BD2A0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6512"/>
        <c:axId val="232999168"/>
      </c:lineChart>
      <c:catAx>
        <c:axId val="23062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32997248"/>
        <c:crosses val="autoZero"/>
        <c:auto val="1"/>
        <c:lblAlgn val="ctr"/>
        <c:lblOffset val="100"/>
        <c:tickLblSkip val="1"/>
        <c:noMultiLvlLbl val="0"/>
      </c:catAx>
      <c:valAx>
        <c:axId val="23299724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230623872"/>
        <c:crosses val="autoZero"/>
        <c:crossBetween val="between"/>
      </c:valAx>
      <c:valAx>
        <c:axId val="23299916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233056512"/>
        <c:crosses val="max"/>
        <c:crossBetween val="between"/>
      </c:valAx>
      <c:catAx>
        <c:axId val="233056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299916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377">
          <a:noFill/>
        </a:ln>
      </c:spPr>
    </c:plotArea>
    <c:legend>
      <c:legendPos val="b"/>
      <c:layout>
        <c:manualLayout>
          <c:xMode val="edge"/>
          <c:yMode val="edge"/>
          <c:x val="5.2920199878861297E-2"/>
          <c:y val="1.656262137636378E-2"/>
          <c:w val="0.86661991260230342"/>
          <c:h val="0.20235145176050315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799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30719079078731"/>
          <c:y val="2.8712259247511734E-2"/>
          <c:w val="0.83618123258297228"/>
          <c:h val="0.330996673048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7'!$A$3</c:f>
              <c:strCache>
                <c:ptCount val="1"/>
                <c:pt idx="0">
                  <c:v>Диапазон изменения цен в 2019 году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'График 7'!$B$2:$I$2</c:f>
              <c:strCache>
                <c:ptCount val="8"/>
                <c:pt idx="0">
                  <c:v>ХБ изделия и крупы</c:v>
                </c:pt>
                <c:pt idx="1">
                  <c:v>Мясо</c:v>
                </c:pt>
                <c:pt idx="2">
                  <c:v>Сахар и кондит.изделия</c:v>
                </c:pt>
                <c:pt idx="3">
                  <c:v>ГСМ</c:v>
                </c:pt>
                <c:pt idx="4">
                  <c:v>Водоснабжение</c:v>
                </c:pt>
                <c:pt idx="5">
                  <c:v>Канализация</c:v>
                </c:pt>
                <c:pt idx="6">
                  <c:v>Электроэнергия</c:v>
                </c:pt>
                <c:pt idx="7">
                  <c:v>Услуги транспорта</c:v>
                </c:pt>
              </c:strCache>
            </c:strRef>
          </c:cat>
          <c:val>
            <c:numRef>
              <c:f>'График 7'!$B$3:$I$3</c:f>
              <c:numCache>
                <c:formatCode>0.0%</c:formatCode>
                <c:ptCount val="8"/>
                <c:pt idx="0">
                  <c:v>0.02</c:v>
                </c:pt>
                <c:pt idx="1">
                  <c:v>1.7999999999999971E-2</c:v>
                </c:pt>
                <c:pt idx="2">
                  <c:v>1.4000000000000058E-2</c:v>
                </c:pt>
                <c:pt idx="3">
                  <c:v>2.0000000000000282E-3</c:v>
                </c:pt>
                <c:pt idx="4">
                  <c:v>2.9999999999999714E-3</c:v>
                </c:pt>
                <c:pt idx="5">
                  <c:v>0</c:v>
                </c:pt>
                <c:pt idx="6">
                  <c:v>7.0000000000000288E-3</c:v>
                </c:pt>
                <c:pt idx="7">
                  <c:v>5.9999999999999429E-3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9-4F38-A0FB-13646169313F}"/>
            </c:ext>
          </c:extLst>
        </c:ser>
        <c:ser>
          <c:idx val="1"/>
          <c:order val="1"/>
          <c:tx>
            <c:v>Диапазон изменения цен в 2019 году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'График 7'!$B$2:$I$2</c:f>
              <c:strCache>
                <c:ptCount val="8"/>
                <c:pt idx="0">
                  <c:v>ХБ изделия и крупы</c:v>
                </c:pt>
                <c:pt idx="1">
                  <c:v>Мясо</c:v>
                </c:pt>
                <c:pt idx="2">
                  <c:v>Сахар и кондит.изделия</c:v>
                </c:pt>
                <c:pt idx="3">
                  <c:v>ГСМ</c:v>
                </c:pt>
                <c:pt idx="4">
                  <c:v>Водоснабжение</c:v>
                </c:pt>
                <c:pt idx="5">
                  <c:v>Канализация</c:v>
                </c:pt>
                <c:pt idx="6">
                  <c:v>Электроэнергия</c:v>
                </c:pt>
                <c:pt idx="7">
                  <c:v>Услуги транспорта</c:v>
                </c:pt>
              </c:strCache>
            </c:strRef>
          </c:cat>
          <c:val>
            <c:numRef>
              <c:f>'График 7'!$B$4:$I$4</c:f>
              <c:numCache>
                <c:formatCode>0.0%</c:formatCode>
                <c:ptCount val="8"/>
                <c:pt idx="0">
                  <c:v>7.0000000000000288E-3</c:v>
                </c:pt>
                <c:pt idx="1">
                  <c:v>2.9999999999999714E-3</c:v>
                </c:pt>
                <c:pt idx="2">
                  <c:v>-1.4000000000000058E-2</c:v>
                </c:pt>
                <c:pt idx="3">
                  <c:v>-1.4000000000000058E-2</c:v>
                </c:pt>
                <c:pt idx="4">
                  <c:v>-5.5999999999999946E-2</c:v>
                </c:pt>
                <c:pt idx="5">
                  <c:v>-0.05</c:v>
                </c:pt>
                <c:pt idx="6">
                  <c:v>-3.2999999999999974E-2</c:v>
                </c:pt>
                <c:pt idx="7">
                  <c:v>-7.9999999999999724E-3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9-4F38-A0FB-13646169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342208"/>
        <c:axId val="205344128"/>
      </c:barChart>
      <c:lineChart>
        <c:grouping val="standard"/>
        <c:varyColors val="0"/>
        <c:ser>
          <c:idx val="2"/>
          <c:order val="2"/>
          <c:tx>
            <c:strRef>
              <c:f>'График 7'!$A$5</c:f>
              <c:strCache>
                <c:ptCount val="1"/>
                <c:pt idx="0">
                  <c:v>янв.20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/>
              </a:solidFill>
              <a:ln w="9525">
                <a:noFill/>
              </a:ln>
              <a:effectLst/>
            </c:spPr>
          </c:marker>
          <c:cat>
            <c:strRef>
              <c:f>'График 7'!$B$2:$I$2</c:f>
              <c:strCache>
                <c:ptCount val="8"/>
                <c:pt idx="0">
                  <c:v>ХБ изделия и крупы</c:v>
                </c:pt>
                <c:pt idx="1">
                  <c:v>Мясо</c:v>
                </c:pt>
                <c:pt idx="2">
                  <c:v>Сахар и кондит.изделия</c:v>
                </c:pt>
                <c:pt idx="3">
                  <c:v>ГСМ</c:v>
                </c:pt>
                <c:pt idx="4">
                  <c:v>Водоснабжение</c:v>
                </c:pt>
                <c:pt idx="5">
                  <c:v>Канализация</c:v>
                </c:pt>
                <c:pt idx="6">
                  <c:v>Электроэнергия</c:v>
                </c:pt>
                <c:pt idx="7">
                  <c:v>Услуги транспорта</c:v>
                </c:pt>
              </c:strCache>
            </c:strRef>
          </c:cat>
          <c:val>
            <c:numRef>
              <c:f>'График 7'!$B$5:$I$5</c:f>
              <c:numCache>
                <c:formatCode>0.0%</c:formatCode>
                <c:ptCount val="8"/>
                <c:pt idx="0">
                  <c:v>5.0000000000000001E-3</c:v>
                </c:pt>
                <c:pt idx="1">
                  <c:v>4.0000000000000565E-3</c:v>
                </c:pt>
                <c:pt idx="2">
                  <c:v>9.9999999999994321E-4</c:v>
                </c:pt>
                <c:pt idx="3">
                  <c:v>2.5000000000000001E-2</c:v>
                </c:pt>
                <c:pt idx="4">
                  <c:v>-9.9999999999994321E-4</c:v>
                </c:pt>
                <c:pt idx="5">
                  <c:v>-4.0000000000000565E-3</c:v>
                </c:pt>
                <c:pt idx="6">
                  <c:v>0.01</c:v>
                </c:pt>
                <c:pt idx="7">
                  <c:v>1.4000000000000058E-2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59-4F38-A0FB-13646169313F}"/>
            </c:ext>
          </c:extLst>
        </c:ser>
        <c:ser>
          <c:idx val="3"/>
          <c:order val="3"/>
          <c:tx>
            <c:strRef>
              <c:f>'График 7'!$A$6</c:f>
              <c:strCache>
                <c:ptCount val="1"/>
                <c:pt idx="0">
                  <c:v>фев.20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cat>
            <c:strRef>
              <c:f>'График 7'!$B$2:$I$2</c:f>
              <c:strCache>
                <c:ptCount val="8"/>
                <c:pt idx="0">
                  <c:v>ХБ изделия и крупы</c:v>
                </c:pt>
                <c:pt idx="1">
                  <c:v>Мясо</c:v>
                </c:pt>
                <c:pt idx="2">
                  <c:v>Сахар и кондит.изделия</c:v>
                </c:pt>
                <c:pt idx="3">
                  <c:v>ГСМ</c:v>
                </c:pt>
                <c:pt idx="4">
                  <c:v>Водоснабжение</c:v>
                </c:pt>
                <c:pt idx="5">
                  <c:v>Канализация</c:v>
                </c:pt>
                <c:pt idx="6">
                  <c:v>Электроэнергия</c:v>
                </c:pt>
                <c:pt idx="7">
                  <c:v>Услуги транспорта</c:v>
                </c:pt>
              </c:strCache>
            </c:strRef>
          </c:cat>
          <c:val>
            <c:numRef>
              <c:f>'График 7'!$B$6:$I$6</c:f>
              <c:numCache>
                <c:formatCode>0.0%</c:formatCode>
                <c:ptCount val="8"/>
                <c:pt idx="0">
                  <c:v>5.0000000000000001E-3</c:v>
                </c:pt>
                <c:pt idx="1">
                  <c:v>7.0000000000000288E-3</c:v>
                </c:pt>
                <c:pt idx="2">
                  <c:v>-1.4999999999999999E-2</c:v>
                </c:pt>
                <c:pt idx="3">
                  <c:v>1.9E-2</c:v>
                </c:pt>
                <c:pt idx="4">
                  <c:v>8.0000000000000002E-3</c:v>
                </c:pt>
                <c:pt idx="5">
                  <c:v>-1.2000000000000028E-2</c:v>
                </c:pt>
                <c:pt idx="6">
                  <c:v>2.0999999999999942E-2</c:v>
                </c:pt>
                <c:pt idx="7">
                  <c:v>3.9000000000000055E-2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F59-4F38-A0FB-13646169313F}"/>
            </c:ext>
          </c:extLst>
        </c:ser>
        <c:ser>
          <c:idx val="4"/>
          <c:order val="4"/>
          <c:tx>
            <c:strRef>
              <c:f>'График 7'!$A$7</c:f>
              <c:strCache>
                <c:ptCount val="1"/>
                <c:pt idx="0">
                  <c:v>мар.20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E7BD25"/>
              </a:solidFill>
            </c:spPr>
          </c:marker>
          <c:cat>
            <c:strRef>
              <c:f>'График 7'!$B$2:$I$2</c:f>
              <c:strCache>
                <c:ptCount val="8"/>
                <c:pt idx="0">
                  <c:v>ХБ изделия и крупы</c:v>
                </c:pt>
                <c:pt idx="1">
                  <c:v>Мясо</c:v>
                </c:pt>
                <c:pt idx="2">
                  <c:v>Сахар и кондит.изделия</c:v>
                </c:pt>
                <c:pt idx="3">
                  <c:v>ГСМ</c:v>
                </c:pt>
                <c:pt idx="4">
                  <c:v>Водоснабжение</c:v>
                </c:pt>
                <c:pt idx="5">
                  <c:v>Канализация</c:v>
                </c:pt>
                <c:pt idx="6">
                  <c:v>Электроэнергия</c:v>
                </c:pt>
                <c:pt idx="7">
                  <c:v>Услуги транспорта</c:v>
                </c:pt>
              </c:strCache>
            </c:strRef>
          </c:cat>
          <c:val>
            <c:numRef>
              <c:f>'График 7'!$B$7:$I$7</c:f>
              <c:numCache>
                <c:formatCode>0.0%</c:formatCode>
                <c:ptCount val="8"/>
                <c:pt idx="0">
                  <c:v>8.0000000000000002E-3</c:v>
                </c:pt>
                <c:pt idx="1">
                  <c:v>1.2E-2</c:v>
                </c:pt>
                <c:pt idx="2">
                  <c:v>8.5000000000000006E-2</c:v>
                </c:pt>
                <c:pt idx="3">
                  <c:v>4.0000000000000001E-3</c:v>
                </c:pt>
                <c:pt idx="4">
                  <c:v>-7.0000000000000001E-3</c:v>
                </c:pt>
                <c:pt idx="5">
                  <c:v>0</c:v>
                </c:pt>
                <c:pt idx="6">
                  <c:v>2E-3</c:v>
                </c:pt>
                <c:pt idx="7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A-4A44-94A0-1A3CF605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42208"/>
        <c:axId val="205344128"/>
      </c:lineChart>
      <c:catAx>
        <c:axId val="20534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5344128"/>
        <c:crosses val="autoZero"/>
        <c:auto val="1"/>
        <c:lblAlgn val="ctr"/>
        <c:lblOffset val="100"/>
        <c:noMultiLvlLbl val="0"/>
      </c:catAx>
      <c:valAx>
        <c:axId val="205344128"/>
        <c:scaling>
          <c:orientation val="minMax"/>
          <c:max val="5.000000000000001E-2"/>
          <c:min val="-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5342208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8608213887994961"/>
          <c:w val="0.9"/>
          <c:h val="7.2533902012248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29554113653681E-2"/>
          <c:y val="4.1898443328785485E-2"/>
          <c:w val="0.8978742466575842"/>
          <c:h val="0.62212530545750744"/>
        </c:manualLayout>
      </c:layout>
      <c:lineChart>
        <c:grouping val="standard"/>
        <c:varyColors val="0"/>
        <c:ser>
          <c:idx val="0"/>
          <c:order val="0"/>
          <c:tx>
            <c:v>Базовая инфляция*</c:v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'График 10'!$A$3:$B$29</c:f>
              <c:multiLvlStrCache>
                <c:ptCount val="2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10'!$C$3:$C$29</c:f>
              <c:numCache>
                <c:formatCode>0.0%</c:formatCode>
                <c:ptCount val="27"/>
                <c:pt idx="0">
                  <c:v>6.0999999999999943E-2</c:v>
                </c:pt>
                <c:pt idx="1">
                  <c:v>5.7999999999999968E-2</c:v>
                </c:pt>
                <c:pt idx="2">
                  <c:v>5.9000000000000059E-2</c:v>
                </c:pt>
                <c:pt idx="3">
                  <c:v>0.06</c:v>
                </c:pt>
                <c:pt idx="4">
                  <c:v>6.2000000000000027E-2</c:v>
                </c:pt>
                <c:pt idx="5">
                  <c:v>6.2999999999999973E-2</c:v>
                </c:pt>
                <c:pt idx="6">
                  <c:v>6.2999999999999973E-2</c:v>
                </c:pt>
                <c:pt idx="7">
                  <c:v>5.9000000000000059E-2</c:v>
                </c:pt>
                <c:pt idx="8">
                  <c:v>6.2000000000000027E-2</c:v>
                </c:pt>
                <c:pt idx="9">
                  <c:v>6.2999999999999973E-2</c:v>
                </c:pt>
                <c:pt idx="10">
                  <c:v>6.7999999999999977E-2</c:v>
                </c:pt>
                <c:pt idx="11">
                  <c:v>6.7000000000000032E-2</c:v>
                </c:pt>
                <c:pt idx="12">
                  <c:v>6.9000000000000061E-2</c:v>
                </c:pt>
                <c:pt idx="13">
                  <c:v>7.0999999999999938E-2</c:v>
                </c:pt>
                <c:pt idx="14">
                  <c:v>7.0999999999999938E-2</c:v>
                </c:pt>
                <c:pt idx="15">
                  <c:v>7.2999999999999968E-2</c:v>
                </c:pt>
                <c:pt idx="16">
                  <c:v>7.4999999999999997E-2</c:v>
                </c:pt>
                <c:pt idx="17">
                  <c:v>7.7000000000000027E-2</c:v>
                </c:pt>
                <c:pt idx="18">
                  <c:v>7.7000000000000027E-2</c:v>
                </c:pt>
                <c:pt idx="19">
                  <c:v>7.9000000000000056E-2</c:v>
                </c:pt>
                <c:pt idx="20">
                  <c:v>7.7000000000000027E-2</c:v>
                </c:pt>
                <c:pt idx="21">
                  <c:v>7.5999999999999943E-2</c:v>
                </c:pt>
                <c:pt idx="22">
                  <c:v>7.2999999999999995E-2</c:v>
                </c:pt>
                <c:pt idx="23">
                  <c:v>7.2999999999999995E-2</c:v>
                </c:pt>
                <c:pt idx="24">
                  <c:v>7.1999999999999995E-2</c:v>
                </c:pt>
                <c:pt idx="25">
                  <c:v>7.0000000000000007E-2</c:v>
                </c:pt>
                <c:pt idx="26">
                  <c:v>7.2999999999999995E-2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3B5-4C60-AF37-8D3854870201}"/>
            </c:ext>
          </c:extLst>
        </c:ser>
        <c:ser>
          <c:idx val="3"/>
          <c:order val="1"/>
          <c:tx>
            <c:strRef>
              <c:f>'График 10'!$D$2</c:f>
              <c:strCache>
                <c:ptCount val="1"/>
                <c:pt idx="0">
                  <c:v>Годовая инфляция </c:v>
                </c:pt>
              </c:strCache>
            </c:strRef>
          </c:tx>
          <c:spPr>
            <a:ln>
              <a:solidFill>
                <a:srgbClr val="2DAAD7"/>
              </a:solidFill>
            </a:ln>
          </c:spPr>
          <c:marker>
            <c:symbol val="none"/>
          </c:marker>
          <c:cat>
            <c:multiLvlStrRef>
              <c:f>'График 10'!$A$3:$B$29</c:f>
              <c:multiLvlStrCache>
                <c:ptCount val="2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10'!$D$3:$D$29</c:f>
              <c:numCache>
                <c:formatCode>0.0%</c:formatCode>
                <c:ptCount val="27"/>
                <c:pt idx="0">
                  <c:v>6.8490493202823757E-2</c:v>
                </c:pt>
                <c:pt idx="1">
                  <c:v>6.5316759064597538E-2</c:v>
                </c:pt>
                <c:pt idx="2">
                  <c:v>6.5634890686854561E-2</c:v>
                </c:pt>
                <c:pt idx="3">
                  <c:v>6.4998437437390214E-2</c:v>
                </c:pt>
                <c:pt idx="4">
                  <c:v>6.1819337624144308E-2</c:v>
                </c:pt>
                <c:pt idx="5">
                  <c:v>5.9335578908531375E-2</c:v>
                </c:pt>
                <c:pt idx="6">
                  <c:v>5.9335578908531514E-2</c:v>
                </c:pt>
                <c:pt idx="7">
                  <c:v>6.0393856210138638E-2</c:v>
                </c:pt>
                <c:pt idx="8">
                  <c:v>6.1451078399779958E-2</c:v>
                </c:pt>
                <c:pt idx="9">
                  <c:v>5.3372425336936972E-2</c:v>
                </c:pt>
                <c:pt idx="10">
                  <c:v>5.338286934714262E-2</c:v>
                </c:pt>
                <c:pt idx="11">
                  <c:v>5.3069051213275598E-2</c:v>
                </c:pt>
                <c:pt idx="12">
                  <c:v>5.2336080808732394E-2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4.9000000000000002E-2</c:v>
                </c:pt>
                <c:pt idx="16">
                  <c:v>5.2999999999999999E-2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5.5E-2</c:v>
                </c:pt>
                <c:pt idx="20">
                  <c:v>5.2999999999999999E-2</c:v>
                </c:pt>
                <c:pt idx="21">
                  <c:v>5.5E-2</c:v>
                </c:pt>
                <c:pt idx="22">
                  <c:v>5.3999999999999999E-2</c:v>
                </c:pt>
                <c:pt idx="23">
                  <c:v>5.3999999999999999E-2</c:v>
                </c:pt>
                <c:pt idx="24">
                  <c:v>5.6000000000000001E-2</c:v>
                </c:pt>
                <c:pt idx="25">
                  <c:v>0.06</c:v>
                </c:pt>
                <c:pt idx="26">
                  <c:v>6.4000000000000001E-2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3B5-4C60-AF37-8D3854870201}"/>
            </c:ext>
          </c:extLst>
        </c:ser>
        <c:ser>
          <c:idx val="1"/>
          <c:order val="2"/>
          <c:tx>
            <c:v>Базовая инфляция (trimmed mean)**</c:v>
          </c:tx>
          <c:spPr>
            <a:ln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multiLvlStrRef>
              <c:f>'График 10'!$A$3:$B$29</c:f>
              <c:multiLvlStrCache>
                <c:ptCount val="2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10'!$E$3:$E$29</c:f>
              <c:numCache>
                <c:formatCode>0.0%</c:formatCode>
                <c:ptCount val="27"/>
                <c:pt idx="0">
                  <c:v>5.7999999999999968E-2</c:v>
                </c:pt>
                <c:pt idx="1">
                  <c:v>5.5999999999999946E-2</c:v>
                </c:pt>
                <c:pt idx="2">
                  <c:v>5.5999999999999946E-2</c:v>
                </c:pt>
                <c:pt idx="3">
                  <c:v>5.5999999999999946E-2</c:v>
                </c:pt>
                <c:pt idx="4">
                  <c:v>5.5E-2</c:v>
                </c:pt>
                <c:pt idx="5">
                  <c:v>5.5E-2</c:v>
                </c:pt>
                <c:pt idx="6">
                  <c:v>5.5E-2</c:v>
                </c:pt>
                <c:pt idx="7">
                  <c:v>5.2999999999999971E-2</c:v>
                </c:pt>
                <c:pt idx="8">
                  <c:v>5.4000000000000055E-2</c:v>
                </c:pt>
                <c:pt idx="9">
                  <c:v>5.2999999999999971E-2</c:v>
                </c:pt>
                <c:pt idx="10">
                  <c:v>5.4000000000000055E-2</c:v>
                </c:pt>
                <c:pt idx="11">
                  <c:v>5.4000000000000055E-2</c:v>
                </c:pt>
                <c:pt idx="12">
                  <c:v>5.2999999999999971E-2</c:v>
                </c:pt>
                <c:pt idx="13">
                  <c:v>0.05</c:v>
                </c:pt>
                <c:pt idx="14">
                  <c:v>4.9000000000000057E-2</c:v>
                </c:pt>
                <c:pt idx="15">
                  <c:v>4.9000000000000057E-2</c:v>
                </c:pt>
                <c:pt idx="16">
                  <c:v>5.0999999999999941E-2</c:v>
                </c:pt>
                <c:pt idx="17">
                  <c:v>5.2999999999999971E-2</c:v>
                </c:pt>
                <c:pt idx="18">
                  <c:v>5.2999999999999971E-2</c:v>
                </c:pt>
                <c:pt idx="19">
                  <c:v>5.4000000000000055E-2</c:v>
                </c:pt>
                <c:pt idx="20">
                  <c:v>5.2999999999999971E-2</c:v>
                </c:pt>
                <c:pt idx="21">
                  <c:v>5.4000000000000055E-2</c:v>
                </c:pt>
                <c:pt idx="22">
                  <c:v>5.2000000000000025E-2</c:v>
                </c:pt>
                <c:pt idx="23">
                  <c:v>5.2000000000000025E-2</c:v>
                </c:pt>
                <c:pt idx="24">
                  <c:v>5.2999999999999971E-2</c:v>
                </c:pt>
                <c:pt idx="25">
                  <c:v>5.5E-2</c:v>
                </c:pt>
                <c:pt idx="26">
                  <c:v>5.8000000000000003E-2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1-4CCB-8FDD-5EA56FB6A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34848"/>
        <c:axId val="214336640"/>
      </c:lineChart>
      <c:catAx>
        <c:axId val="2143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14336640"/>
        <c:crosses val="autoZero"/>
        <c:auto val="1"/>
        <c:lblAlgn val="ctr"/>
        <c:lblOffset val="100"/>
        <c:tickLblSkip val="1"/>
        <c:noMultiLvlLbl val="0"/>
      </c:catAx>
      <c:valAx>
        <c:axId val="214336640"/>
        <c:scaling>
          <c:orientation val="minMax"/>
          <c:min val="4.0000000000000008E-2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0"/>
        <c:majorTickMark val="out"/>
        <c:minorTickMark val="none"/>
        <c:tickLblPos val="nextTo"/>
        <c:crossAx val="214334848"/>
        <c:crosses val="autoZero"/>
        <c:crossBetween val="between"/>
        <c:majorUnit val="5.000000000000001E-3"/>
      </c:valAx>
      <c:spPr>
        <a:solidFill>
          <a:srgbClr val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2145974748846051"/>
          <c:w val="0.8299120234604106"/>
          <c:h val="0.1785402525115395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>
      <a:solidFill>
        <a:srgbClr val="16365C"/>
      </a:solidFill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11'!$C$2</c:f>
              <c:strCache>
                <c:ptCount val="1"/>
                <c:pt idx="0">
                  <c:v>Инфляция, г/г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11'!$A$3:$B$53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'График 11'!$C$3:$C$53</c:f>
              <c:numCache>
                <c:formatCode>0.0%</c:formatCode>
                <c:ptCount val="51"/>
                <c:pt idx="0">
                  <c:v>0.14400000000000002</c:v>
                </c:pt>
                <c:pt idx="1">
                  <c:v>0.15200000000000002</c:v>
                </c:pt>
                <c:pt idx="2">
                  <c:v>0.15700000000000003</c:v>
                </c:pt>
                <c:pt idx="3">
                  <c:v>0.16299999999999998</c:v>
                </c:pt>
                <c:pt idx="4">
                  <c:v>0.16700000000000004</c:v>
                </c:pt>
                <c:pt idx="5">
                  <c:v>0.17300000000000001</c:v>
                </c:pt>
                <c:pt idx="6">
                  <c:v>0.17699999999999999</c:v>
                </c:pt>
                <c:pt idx="7">
                  <c:v>0.17600000000000002</c:v>
                </c:pt>
                <c:pt idx="8">
                  <c:v>0.16600000000000001</c:v>
                </c:pt>
                <c:pt idx="9">
                  <c:v>0.115</c:v>
                </c:pt>
                <c:pt idx="10">
                  <c:v>8.6999999999999994E-2</c:v>
                </c:pt>
                <c:pt idx="11">
                  <c:v>8.5000000000000006E-2</c:v>
                </c:pt>
                <c:pt idx="12">
                  <c:v>7.9000000000000001E-2</c:v>
                </c:pt>
                <c:pt idx="13">
                  <c:v>7.8E-2</c:v>
                </c:pt>
                <c:pt idx="14">
                  <c:v>7.6999999999999999E-2</c:v>
                </c:pt>
                <c:pt idx="15">
                  <c:v>7.4999999999999997E-2</c:v>
                </c:pt>
                <c:pt idx="16">
                  <c:v>7.4999999999999997E-2</c:v>
                </c:pt>
                <c:pt idx="17">
                  <c:v>7.4999999999999997E-2</c:v>
                </c:pt>
                <c:pt idx="18">
                  <c:v>7.0999999999999994E-2</c:v>
                </c:pt>
                <c:pt idx="19">
                  <c:v>7.0000000000000007E-2</c:v>
                </c:pt>
                <c:pt idx="20">
                  <c:v>7.0999999999999994E-2</c:v>
                </c:pt>
                <c:pt idx="21">
                  <c:v>7.6999999999999999E-2</c:v>
                </c:pt>
                <c:pt idx="22">
                  <c:v>7.2999999999999995E-2</c:v>
                </c:pt>
                <c:pt idx="23">
                  <c:v>7.0999999999999994E-2</c:v>
                </c:pt>
                <c:pt idx="24">
                  <c:v>6.8000000000000005E-2</c:v>
                </c:pt>
                <c:pt idx="25">
                  <c:v>6.5000000000000002E-2</c:v>
                </c:pt>
                <c:pt idx="26">
                  <c:v>6.6000000000000003E-2</c:v>
                </c:pt>
                <c:pt idx="27">
                  <c:v>6.5000000000000002E-2</c:v>
                </c:pt>
                <c:pt idx="28">
                  <c:v>6.2E-2</c:v>
                </c:pt>
                <c:pt idx="29">
                  <c:v>5.9000000000000004E-2</c:v>
                </c:pt>
                <c:pt idx="30">
                  <c:v>5.9000000000000004E-2</c:v>
                </c:pt>
                <c:pt idx="31">
                  <c:v>0.06</c:v>
                </c:pt>
                <c:pt idx="32">
                  <c:v>6.0999999999999999E-2</c:v>
                </c:pt>
                <c:pt idx="33">
                  <c:v>5.2999999999999999E-2</c:v>
                </c:pt>
                <c:pt idx="34">
                  <c:v>5.2999999999999999E-2</c:v>
                </c:pt>
                <c:pt idx="35">
                  <c:v>5.2999999999999999E-2</c:v>
                </c:pt>
                <c:pt idx="36">
                  <c:v>5.2000000000000005E-2</c:v>
                </c:pt>
                <c:pt idx="37">
                  <c:v>4.8000000000000001E-2</c:v>
                </c:pt>
                <c:pt idx="38">
                  <c:v>4.8000000000000001E-2</c:v>
                </c:pt>
                <c:pt idx="39">
                  <c:v>4.9000000000000002E-2</c:v>
                </c:pt>
                <c:pt idx="40">
                  <c:v>5.2999999999999999E-2</c:v>
                </c:pt>
                <c:pt idx="41">
                  <c:v>5.3999999999999999E-2</c:v>
                </c:pt>
                <c:pt idx="42">
                  <c:v>5.3999999999999999E-2</c:v>
                </c:pt>
                <c:pt idx="43">
                  <c:v>5.5E-2</c:v>
                </c:pt>
                <c:pt idx="44">
                  <c:v>5.2999999999999999E-2</c:v>
                </c:pt>
                <c:pt idx="45">
                  <c:v>5.5E-2</c:v>
                </c:pt>
                <c:pt idx="46">
                  <c:v>5.4000000000000006E-2</c:v>
                </c:pt>
                <c:pt idx="47">
                  <c:v>5.3999999999999999E-2</c:v>
                </c:pt>
                <c:pt idx="48">
                  <c:v>5.6000000000000001E-2</c:v>
                </c:pt>
                <c:pt idx="49">
                  <c:v>0.06</c:v>
                </c:pt>
                <c:pt idx="50">
                  <c:v>6.4000000000000001E-2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7-45AE-92BD-9C1905AEAD97}"/>
            </c:ext>
          </c:extLst>
        </c:ser>
        <c:ser>
          <c:idx val="1"/>
          <c:order val="1"/>
          <c:tx>
            <c:strRef>
              <c:f>'График 11'!$D$2</c:f>
              <c:strCache>
                <c:ptCount val="1"/>
                <c:pt idx="0">
                  <c:v>Ожидаемая инфляция, г/г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11'!$A$3:$B$53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'График 11'!$D$3:$D$53</c:f>
              <c:numCache>
                <c:formatCode>0.0%</c:formatCode>
                <c:ptCount val="51"/>
                <c:pt idx="0">
                  <c:v>0.12895324315071083</c:v>
                </c:pt>
                <c:pt idx="1">
                  <c:v>0.12150220519561933</c:v>
                </c:pt>
                <c:pt idx="2">
                  <c:v>0.10554020873070423</c:v>
                </c:pt>
                <c:pt idx="3">
                  <c:v>0.10354794615381571</c:v>
                </c:pt>
                <c:pt idx="4">
                  <c:v>0.1111100069438065</c:v>
                </c:pt>
                <c:pt idx="5">
                  <c:v>0.11199999999999999</c:v>
                </c:pt>
                <c:pt idx="6">
                  <c:v>0.128</c:v>
                </c:pt>
                <c:pt idx="7">
                  <c:v>0.14800000000000002</c:v>
                </c:pt>
                <c:pt idx="8">
                  <c:v>0.138278008306742</c:v>
                </c:pt>
                <c:pt idx="9">
                  <c:v>0.13949231762046885</c:v>
                </c:pt>
                <c:pt idx="10">
                  <c:v>9.6865263045560646E-2</c:v>
                </c:pt>
                <c:pt idx="11">
                  <c:v>7.5806148774029775E-2</c:v>
                </c:pt>
                <c:pt idx="12">
                  <c:v>6.6291596739565223E-2</c:v>
                </c:pt>
                <c:pt idx="13">
                  <c:v>5.9013421667257059E-2</c:v>
                </c:pt>
                <c:pt idx="14">
                  <c:v>6.1168821863776382E-2</c:v>
                </c:pt>
                <c:pt idx="15">
                  <c:v>6.4057690068782119E-2</c:v>
                </c:pt>
                <c:pt idx="16">
                  <c:v>6.1388897563689628E-2</c:v>
                </c:pt>
                <c:pt idx="17">
                  <c:v>6.3761419939094038E-2</c:v>
                </c:pt>
                <c:pt idx="18">
                  <c:v>6.4000000000000001E-2</c:v>
                </c:pt>
                <c:pt idx="19">
                  <c:v>6.5000000000000002E-2</c:v>
                </c:pt>
                <c:pt idx="20">
                  <c:v>6.5000000000000002E-2</c:v>
                </c:pt>
                <c:pt idx="21">
                  <c:v>6.9000000000000006E-2</c:v>
                </c:pt>
                <c:pt idx="22">
                  <c:v>7.6999999999999999E-2</c:v>
                </c:pt>
                <c:pt idx="23">
                  <c:v>7.0999999999999994E-2</c:v>
                </c:pt>
                <c:pt idx="24">
                  <c:v>6.6000000000000003E-2</c:v>
                </c:pt>
                <c:pt idx="25">
                  <c:v>0.06</c:v>
                </c:pt>
                <c:pt idx="26">
                  <c:v>5.7999999999999996E-2</c:v>
                </c:pt>
                <c:pt idx="27">
                  <c:v>6.3E-2</c:v>
                </c:pt>
                <c:pt idx="28">
                  <c:v>0.06</c:v>
                </c:pt>
                <c:pt idx="29">
                  <c:v>0.06</c:v>
                </c:pt>
                <c:pt idx="30">
                  <c:v>5.5999999999999994E-2</c:v>
                </c:pt>
                <c:pt idx="31">
                  <c:v>5.9000000000000004E-2</c:v>
                </c:pt>
                <c:pt idx="32">
                  <c:v>6.4000000000000001E-2</c:v>
                </c:pt>
                <c:pt idx="33">
                  <c:v>6.2786475116784549E-2</c:v>
                </c:pt>
                <c:pt idx="34">
                  <c:v>5.2933448488269412E-2</c:v>
                </c:pt>
                <c:pt idx="35">
                  <c:v>0.05</c:v>
                </c:pt>
                <c:pt idx="36">
                  <c:v>4.7E-2</c:v>
                </c:pt>
                <c:pt idx="37">
                  <c:v>4.7E-2</c:v>
                </c:pt>
                <c:pt idx="38">
                  <c:v>4.4999999999999998E-2</c:v>
                </c:pt>
                <c:pt idx="39">
                  <c:v>4.4999999999999998E-2</c:v>
                </c:pt>
                <c:pt idx="40">
                  <c:v>4.738185685276193E-2</c:v>
                </c:pt>
                <c:pt idx="41">
                  <c:v>5.3600225696968221E-2</c:v>
                </c:pt>
                <c:pt idx="42">
                  <c:v>5.3940826829662732E-2</c:v>
                </c:pt>
                <c:pt idx="43">
                  <c:v>5.2999999999999999E-2</c:v>
                </c:pt>
                <c:pt idx="44">
                  <c:v>5.3999999999999999E-2</c:v>
                </c:pt>
                <c:pt idx="45">
                  <c:v>5.6000000000000001E-2</c:v>
                </c:pt>
                <c:pt idx="46">
                  <c:v>5.7999999999999996E-2</c:v>
                </c:pt>
                <c:pt idx="47">
                  <c:v>5.6000000000000001E-2</c:v>
                </c:pt>
                <c:pt idx="48">
                  <c:v>5.0999999999999997E-2</c:v>
                </c:pt>
                <c:pt idx="49">
                  <c:v>5.1999999999999998E-2</c:v>
                </c:pt>
                <c:pt idx="50">
                  <c:v>6.4000000000000001E-2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7-45AE-92BD-9C1905AEA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01728"/>
        <c:axId val="215003520"/>
      </c:lineChart>
      <c:catAx>
        <c:axId val="21500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003520"/>
        <c:crosses val="autoZero"/>
        <c:auto val="1"/>
        <c:lblAlgn val="ctr"/>
        <c:lblOffset val="100"/>
        <c:noMultiLvlLbl val="0"/>
      </c:catAx>
      <c:valAx>
        <c:axId val="215003520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00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'График 12'!$C$3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'График 12'!$A$4:$B$30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12'!$C$4:$C$30</c:f>
              <c:numCache>
                <c:formatCode>General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15</c:v>
                </c:pt>
                <c:pt idx="3">
                  <c:v>20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28</c:v>
                </c:pt>
                <c:pt idx="9">
                  <c:v>25</c:v>
                </c:pt>
                <c:pt idx="10">
                  <c:v>23</c:v>
                </c:pt>
                <c:pt idx="11">
                  <c:v>20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22</c:v>
                </c:pt>
                <c:pt idx="17">
                  <c:v>24</c:v>
                </c:pt>
                <c:pt idx="18">
                  <c:v>22</c:v>
                </c:pt>
                <c:pt idx="19" formatCode="0">
                  <c:v>21.5</c:v>
                </c:pt>
                <c:pt idx="20" formatCode="0">
                  <c:v>22.9</c:v>
                </c:pt>
                <c:pt idx="21" formatCode="0">
                  <c:v>25.3</c:v>
                </c:pt>
                <c:pt idx="22">
                  <c:v>25</c:v>
                </c:pt>
                <c:pt idx="23" formatCode="0">
                  <c:v>25.7</c:v>
                </c:pt>
                <c:pt idx="24" formatCode="0">
                  <c:v>19.100000000000001</c:v>
                </c:pt>
                <c:pt idx="25" formatCode="0">
                  <c:v>18.3</c:v>
                </c:pt>
                <c:pt idx="26" formatCode="0">
                  <c:v>28.2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3-494C-979F-0259A9D6F572}"/>
            </c:ext>
          </c:extLst>
        </c:ser>
        <c:ser>
          <c:idx val="1"/>
          <c:order val="1"/>
          <c:tx>
            <c:strRef>
              <c:f>'График 12'!$D$3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'График 12'!$A$4:$B$30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12'!$D$4:$D$30</c:f>
              <c:numCache>
                <c:formatCode>General</c:formatCode>
                <c:ptCount val="27"/>
                <c:pt idx="0">
                  <c:v>38</c:v>
                </c:pt>
                <c:pt idx="1">
                  <c:v>39</c:v>
                </c:pt>
                <c:pt idx="2">
                  <c:v>45</c:v>
                </c:pt>
                <c:pt idx="3">
                  <c:v>39</c:v>
                </c:pt>
                <c:pt idx="4">
                  <c:v>44</c:v>
                </c:pt>
                <c:pt idx="5">
                  <c:v>41</c:v>
                </c:pt>
                <c:pt idx="6">
                  <c:v>39</c:v>
                </c:pt>
                <c:pt idx="7">
                  <c:v>40</c:v>
                </c:pt>
                <c:pt idx="8">
                  <c:v>35</c:v>
                </c:pt>
                <c:pt idx="9">
                  <c:v>37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41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36</c:v>
                </c:pt>
                <c:pt idx="18">
                  <c:v>36</c:v>
                </c:pt>
                <c:pt idx="19" formatCode="0">
                  <c:v>37.1</c:v>
                </c:pt>
                <c:pt idx="20" formatCode="0">
                  <c:v>31</c:v>
                </c:pt>
                <c:pt idx="21" formatCode="0">
                  <c:v>36.4</c:v>
                </c:pt>
                <c:pt idx="22">
                  <c:v>34</c:v>
                </c:pt>
                <c:pt idx="23" formatCode="0">
                  <c:v>31.7</c:v>
                </c:pt>
                <c:pt idx="24" formatCode="0">
                  <c:v>33.799999999999997</c:v>
                </c:pt>
                <c:pt idx="25" formatCode="0">
                  <c:v>34.6</c:v>
                </c:pt>
                <c:pt idx="26" formatCode="0">
                  <c:v>28.3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3-494C-979F-0259A9D6F572}"/>
            </c:ext>
          </c:extLst>
        </c:ser>
        <c:ser>
          <c:idx val="2"/>
          <c:order val="2"/>
          <c:tx>
            <c:strRef>
              <c:f>'График 12'!$E$3</c:f>
              <c:strCache>
                <c:ptCount val="1"/>
                <c:pt idx="0">
                  <c:v>Будут расти медленнее, чем сейчас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'График 12'!$A$4:$B$30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12'!$E$4:$E$30</c:f>
              <c:numCache>
                <c:formatCode>General</c:formatCode>
                <c:ptCount val="27"/>
                <c:pt idx="0">
                  <c:v>16</c:v>
                </c:pt>
                <c:pt idx="1">
                  <c:v>19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15</c:v>
                </c:pt>
                <c:pt idx="15">
                  <c:v>14</c:v>
                </c:pt>
                <c:pt idx="16">
                  <c:v>14</c:v>
                </c:pt>
                <c:pt idx="17">
                  <c:v>13</c:v>
                </c:pt>
                <c:pt idx="18">
                  <c:v>14</c:v>
                </c:pt>
                <c:pt idx="19" formatCode="0">
                  <c:v>13.6</c:v>
                </c:pt>
                <c:pt idx="20" formatCode="0">
                  <c:v>16.5</c:v>
                </c:pt>
                <c:pt idx="21" formatCode="0">
                  <c:v>12.8</c:v>
                </c:pt>
                <c:pt idx="22">
                  <c:v>13</c:v>
                </c:pt>
                <c:pt idx="23" formatCode="0">
                  <c:v>13.2</c:v>
                </c:pt>
                <c:pt idx="24" formatCode="0">
                  <c:v>13.4</c:v>
                </c:pt>
                <c:pt idx="25" formatCode="0">
                  <c:v>16.3</c:v>
                </c:pt>
                <c:pt idx="26" formatCode="0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93-494C-979F-0259A9D6F572}"/>
            </c:ext>
          </c:extLst>
        </c:ser>
        <c:ser>
          <c:idx val="3"/>
          <c:order val="3"/>
          <c:tx>
            <c:strRef>
              <c:f>'График 12'!$F$3</c:f>
              <c:strCache>
                <c:ptCount val="1"/>
                <c:pt idx="0">
                  <c:v>Останутся на нынешнем уровне \ неизменными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'График 12'!$A$4:$B$30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12'!$F$4:$F$30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 formatCode="0">
                  <c:v>5.7</c:v>
                </c:pt>
                <c:pt idx="20" formatCode="0">
                  <c:v>5.5</c:v>
                </c:pt>
                <c:pt idx="21" formatCode="0">
                  <c:v>5</c:v>
                </c:pt>
                <c:pt idx="22">
                  <c:v>5</c:v>
                </c:pt>
                <c:pt idx="23" formatCode="0">
                  <c:v>5.4</c:v>
                </c:pt>
                <c:pt idx="24" formatCode="0">
                  <c:v>7</c:v>
                </c:pt>
                <c:pt idx="25" formatCode="0">
                  <c:v>5.6</c:v>
                </c:pt>
                <c:pt idx="26" formatCode="0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93-494C-979F-0259A9D6F572}"/>
            </c:ext>
          </c:extLst>
        </c:ser>
        <c:ser>
          <c:idx val="4"/>
          <c:order val="4"/>
          <c:tx>
            <c:strRef>
              <c:f>'График 12'!$G$3</c:f>
              <c:strCache>
                <c:ptCount val="1"/>
                <c:pt idx="0">
                  <c:v>Будут снижаться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'График 12'!$A$4:$B$30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12'!$G$4:$G$30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 formatCode="0">
                  <c:v>3.1</c:v>
                </c:pt>
                <c:pt idx="20" formatCode="0">
                  <c:v>2.2999999999999998</c:v>
                </c:pt>
                <c:pt idx="21" formatCode="0">
                  <c:v>2.2000000000000002</c:v>
                </c:pt>
                <c:pt idx="22">
                  <c:v>3</c:v>
                </c:pt>
                <c:pt idx="23" formatCode="0">
                  <c:v>3.8</c:v>
                </c:pt>
                <c:pt idx="24" formatCode="0">
                  <c:v>3.2</c:v>
                </c:pt>
                <c:pt idx="25" formatCode="0">
                  <c:v>2.5</c:v>
                </c:pt>
                <c:pt idx="26" formatCode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93-494C-979F-0259A9D6F572}"/>
            </c:ext>
          </c:extLst>
        </c:ser>
        <c:ser>
          <c:idx val="5"/>
          <c:order val="5"/>
          <c:tx>
            <c:strRef>
              <c:f>'График 12'!$H$3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'График 12'!$A$4:$B$30</c:f>
              <c:multiLvlStrCache>
                <c:ptCount val="27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12'!$H$4:$H$30</c:f>
              <c:numCache>
                <c:formatCode>General</c:formatCode>
                <c:ptCount val="27"/>
                <c:pt idx="0">
                  <c:v>18</c:v>
                </c:pt>
                <c:pt idx="1">
                  <c:v>18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16</c:v>
                </c:pt>
                <c:pt idx="12">
                  <c:v>18</c:v>
                </c:pt>
                <c:pt idx="13">
                  <c:v>15</c:v>
                </c:pt>
                <c:pt idx="14">
                  <c:v>18</c:v>
                </c:pt>
                <c:pt idx="15">
                  <c:v>19</c:v>
                </c:pt>
                <c:pt idx="16">
                  <c:v>15</c:v>
                </c:pt>
                <c:pt idx="17">
                  <c:v>17</c:v>
                </c:pt>
                <c:pt idx="18">
                  <c:v>20</c:v>
                </c:pt>
                <c:pt idx="19" formatCode="0">
                  <c:v>19</c:v>
                </c:pt>
                <c:pt idx="20" formatCode="0">
                  <c:v>21.8</c:v>
                </c:pt>
                <c:pt idx="21" formatCode="0">
                  <c:v>18.3</c:v>
                </c:pt>
                <c:pt idx="22">
                  <c:v>20</c:v>
                </c:pt>
                <c:pt idx="23" formatCode="0">
                  <c:v>20.2</c:v>
                </c:pt>
                <c:pt idx="24" formatCode="0">
                  <c:v>23.5</c:v>
                </c:pt>
                <c:pt idx="25" formatCode="0">
                  <c:v>22.8</c:v>
                </c:pt>
                <c:pt idx="26" formatCode="0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93-494C-979F-0259A9D6F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5030784"/>
        <c:axId val="215036672"/>
      </c:barChart>
      <c:catAx>
        <c:axId val="21503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036672"/>
        <c:crosses val="autoZero"/>
        <c:auto val="1"/>
        <c:lblAlgn val="ctr"/>
        <c:lblOffset val="100"/>
        <c:noMultiLvlLbl val="0"/>
      </c:catAx>
      <c:valAx>
        <c:axId val="21503667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03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08967629046372E-3"/>
          <c:y val="0.63553834616826743"/>
          <c:w val="0.93314501829003649"/>
          <c:h val="0.359937387806799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'График 13'!$C$2</c:f>
              <c:strCache>
                <c:ptCount val="1"/>
                <c:pt idx="0">
                  <c:v>Воспринимаемая инфляция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13'!$A$3:$B$29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13'!$C$3:$C$29</c:f>
              <c:numCache>
                <c:formatCode>0.0%</c:formatCode>
                <c:ptCount val="27"/>
                <c:pt idx="0">
                  <c:v>0.17913832199546487</c:v>
                </c:pt>
                <c:pt idx="1">
                  <c:v>0.17491582491582491</c:v>
                </c:pt>
                <c:pt idx="2">
                  <c:v>0.17499999999999999</c:v>
                </c:pt>
                <c:pt idx="3">
                  <c:v>0.16753607103218648</c:v>
                </c:pt>
                <c:pt idx="4">
                  <c:v>0.15677777777777777</c:v>
                </c:pt>
                <c:pt idx="5">
                  <c:v>0.15785634118967454</c:v>
                </c:pt>
                <c:pt idx="6">
                  <c:v>0.15828571428571428</c:v>
                </c:pt>
                <c:pt idx="7">
                  <c:v>0.16168687982359425</c:v>
                </c:pt>
                <c:pt idx="8">
                  <c:v>0.16306256860592758</c:v>
                </c:pt>
                <c:pt idx="9">
                  <c:v>0.16541850220264315</c:v>
                </c:pt>
                <c:pt idx="10">
                  <c:v>0.16761111111111113</c:v>
                </c:pt>
                <c:pt idx="11">
                  <c:v>0.16946564885496185</c:v>
                </c:pt>
                <c:pt idx="12">
                  <c:v>0.16251396648044694</c:v>
                </c:pt>
                <c:pt idx="13">
                  <c:v>0.16630669546436289</c:v>
                </c:pt>
                <c:pt idx="14">
                  <c:v>0.15878453038674034</c:v>
                </c:pt>
                <c:pt idx="15">
                  <c:v>0.15528089887640451</c:v>
                </c:pt>
                <c:pt idx="16">
                  <c:v>0.15459016393442623</c:v>
                </c:pt>
                <c:pt idx="17">
                  <c:v>0.16188616071428574</c:v>
                </c:pt>
                <c:pt idx="18">
                  <c:v>0.1653333333333333</c:v>
                </c:pt>
                <c:pt idx="19">
                  <c:v>0.17117117117117117</c:v>
                </c:pt>
                <c:pt idx="20">
                  <c:v>0.1659403669724771</c:v>
                </c:pt>
                <c:pt idx="21">
                  <c:v>0.16741573033707866</c:v>
                </c:pt>
                <c:pt idx="22">
                  <c:v>0.16975446428571431</c:v>
                </c:pt>
                <c:pt idx="23">
                  <c:v>0.17628865979381445</c:v>
                </c:pt>
                <c:pt idx="24">
                  <c:v>0.16697566628041713</c:v>
                </c:pt>
                <c:pt idx="25">
                  <c:v>0.16079096045197741</c:v>
                </c:pt>
                <c:pt idx="26">
                  <c:v>0.156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525-4AF6-8FD9-9D34E2C67E4F}"/>
            </c:ext>
          </c:extLst>
        </c:ser>
        <c:ser>
          <c:idx val="3"/>
          <c:order val="1"/>
          <c:tx>
            <c:strRef>
              <c:f>'График 13'!$D$2</c:f>
              <c:strCache>
                <c:ptCount val="1"/>
                <c:pt idx="0">
                  <c:v>Ожидаемая инфляция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13'!$A$3:$B$29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'График 13'!$D$3:$D$29</c:f>
              <c:numCache>
                <c:formatCode>0.0%</c:formatCode>
                <c:ptCount val="27"/>
                <c:pt idx="0">
                  <c:v>0.16107711138310893</c:v>
                </c:pt>
                <c:pt idx="1">
                  <c:v>0.1594755661501788</c:v>
                </c:pt>
                <c:pt idx="2">
                  <c:v>0.15459837019790457</c:v>
                </c:pt>
                <c:pt idx="3">
                  <c:v>0.1541423570595099</c:v>
                </c:pt>
                <c:pt idx="4">
                  <c:v>0.14195804195804196</c:v>
                </c:pt>
                <c:pt idx="5">
                  <c:v>0.15095351609058402</c:v>
                </c:pt>
                <c:pt idx="6">
                  <c:v>0.15581113801452787</c:v>
                </c:pt>
                <c:pt idx="7">
                  <c:v>0.15843857634902414</c:v>
                </c:pt>
                <c:pt idx="8">
                  <c:v>0.16370588235294117</c:v>
                </c:pt>
                <c:pt idx="9">
                  <c:v>0.15764774044032445</c:v>
                </c:pt>
                <c:pt idx="10">
                  <c:v>0.16608391608391607</c:v>
                </c:pt>
                <c:pt idx="11">
                  <c:v>0.16295662100456623</c:v>
                </c:pt>
                <c:pt idx="12">
                  <c:v>0.1525029797377831</c:v>
                </c:pt>
                <c:pt idx="13">
                  <c:v>0.15017084282460139</c:v>
                </c:pt>
                <c:pt idx="14">
                  <c:v>0.14903954802259889</c:v>
                </c:pt>
                <c:pt idx="15">
                  <c:v>0.14924768518518522</c:v>
                </c:pt>
                <c:pt idx="16">
                  <c:v>0.15099531615925058</c:v>
                </c:pt>
                <c:pt idx="17">
                  <c:v>0.15733015494636468</c:v>
                </c:pt>
                <c:pt idx="18">
                  <c:v>0.15805288461538461</c:v>
                </c:pt>
                <c:pt idx="19">
                  <c:v>0.15550122249388751</c:v>
                </c:pt>
                <c:pt idx="20">
                  <c:v>0.155363748458693</c:v>
                </c:pt>
                <c:pt idx="21">
                  <c:v>0.16019021739130437</c:v>
                </c:pt>
                <c:pt idx="22">
                  <c:v>0.1610479797979798</c:v>
                </c:pt>
                <c:pt idx="23">
                  <c:v>0.1654894671623296</c:v>
                </c:pt>
                <c:pt idx="24">
                  <c:v>0.14435679611650484</c:v>
                </c:pt>
                <c:pt idx="25">
                  <c:v>0.14993523316062174</c:v>
                </c:pt>
                <c:pt idx="26">
                  <c:v>0.157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525-4AF6-8FD9-9D34E2C67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636608"/>
        <c:axId val="215650688"/>
      </c:lineChart>
      <c:catAx>
        <c:axId val="21563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650688"/>
        <c:crosses val="autoZero"/>
        <c:auto val="1"/>
        <c:lblAlgn val="ctr"/>
        <c:lblOffset val="100"/>
        <c:noMultiLvlLbl val="0"/>
      </c:catAx>
      <c:valAx>
        <c:axId val="215650688"/>
        <c:scaling>
          <c:orientation val="minMax"/>
          <c:min val="0.1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563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1</xdr:row>
      <xdr:rowOff>368300</xdr:rowOff>
    </xdr:from>
    <xdr:to>
      <xdr:col>12</xdr:col>
      <xdr:colOff>281400</xdr:colOff>
      <xdr:row>17</xdr:row>
      <xdr:rowOff>9800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596900</xdr:colOff>
      <xdr:row>4</xdr:row>
      <xdr:rowOff>63500</xdr:rowOff>
    </xdr:from>
    <xdr:to>
      <xdr:col>13</xdr:col>
      <xdr:colOff>50800</xdr:colOff>
      <xdr:row>19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460374</xdr:colOff>
      <xdr:row>7</xdr:row>
      <xdr:rowOff>152400</xdr:rowOff>
    </xdr:from>
    <xdr:to>
      <xdr:col>12</xdr:col>
      <xdr:colOff>266699</xdr:colOff>
      <xdr:row>23</xdr:row>
      <xdr:rowOff>139700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3</xdr:row>
      <xdr:rowOff>12700</xdr:rowOff>
    </xdr:from>
    <xdr:to>
      <xdr:col>14</xdr:col>
      <xdr:colOff>508000</xdr:colOff>
      <xdr:row>20</xdr:row>
      <xdr:rowOff>127001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106680</xdr:rowOff>
    </xdr:from>
    <xdr:to>
      <xdr:col>12</xdr:col>
      <xdr:colOff>365760</xdr:colOff>
      <xdr:row>18</xdr:row>
      <xdr:rowOff>106680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286566</xdr:colOff>
      <xdr:row>13</xdr:row>
      <xdr:rowOff>116477</xdr:rowOff>
    </xdr:from>
    <xdr:to>
      <xdr:col>8</xdr:col>
      <xdr:colOff>680720</xdr:colOff>
      <xdr:row>30</xdr:row>
      <xdr:rowOff>174534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0.84136</cdr:x>
      <cdr:y>0</cdr:y>
    </cdr:from>
    <cdr:to>
      <cdr:x>1</cdr:x>
      <cdr:y>0.64887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duotone>
            <a:prstClr val="black"/>
            <a:srgbClr val="D9C3A5">
              <a:tint val="50000"/>
              <a:satMod val="180000"/>
            </a:srgbClr>
          </a:duotone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445454" y="0"/>
          <a:ext cx="838200" cy="2139043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400049</xdr:colOff>
      <xdr:row>1</xdr:row>
      <xdr:rowOff>88900</xdr:rowOff>
    </xdr:from>
    <xdr:to>
      <xdr:col>11</xdr:col>
      <xdr:colOff>349249</xdr:colOff>
      <xdr:row>17</xdr:row>
      <xdr:rowOff>88900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253422</xdr:colOff>
      <xdr:row>13</xdr:row>
      <xdr:rowOff>120073</xdr:rowOff>
    </xdr:from>
    <xdr:to>
      <xdr:col>11</xdr:col>
      <xdr:colOff>101022</xdr:colOff>
      <xdr:row>27</xdr:row>
      <xdr:rowOff>120073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0.61855</cdr:x>
      <cdr:y>0</cdr:y>
    </cdr:from>
    <cdr:to>
      <cdr:x>0.84312</cdr:x>
      <cdr:y>0.2046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19286" y="0"/>
          <a:ext cx="1277713" cy="5456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ru-RU" sz="800" b="1" dirty="0" smtClean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Факт</a:t>
          </a:r>
          <a:endParaRPr lang="ru-RU" sz="1100" b="1" dirty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0.81198</cdr:x>
      <cdr:y>0</cdr:y>
    </cdr:from>
    <cdr:to>
      <cdr:x>1</cdr:x>
      <cdr:y>0.13566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587010" y="0"/>
          <a:ext cx="1062181" cy="361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800" b="1" dirty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Прогноз</a:t>
          </a:r>
        </a:p>
      </cdr:txBody>
    </cdr:sp>
  </cdr:relSizeAnchor>
  <cdr:relSizeAnchor xmlns:cdr="http://schemas.openxmlformats.org/drawingml/2006/chartDrawing">
    <cdr:from>
      <cdr:x>0.68304</cdr:x>
      <cdr:y>0</cdr:y>
    </cdr:from>
    <cdr:to>
      <cdr:x>0.77825</cdr:x>
      <cdr:y>0.62381</cdr:y>
    </cdr:to>
    <cdr:sp macro="" textlink="">
      <cdr:nvSpPr>
        <cdr:cNvPr id="14" name="Скругленный прямоугольник 13"/>
        <cdr:cNvSpPr/>
      </cdr:nvSpPr>
      <cdr:spPr>
        <a:xfrm xmlns:a="http://schemas.openxmlformats.org/drawingml/2006/main">
          <a:off x="3858599" y="0"/>
          <a:ext cx="537911" cy="1663701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rgbClr val="008000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  <cdr:relSizeAnchor xmlns:cdr="http://schemas.openxmlformats.org/drawingml/2006/chartDrawing">
    <cdr:from>
      <cdr:x>0.85949</cdr:x>
      <cdr:y>0.0081</cdr:y>
    </cdr:from>
    <cdr:to>
      <cdr:x>0.95894</cdr:x>
      <cdr:y>0.62933</cdr:y>
    </cdr:to>
    <cdr:sp macro="" textlink="">
      <cdr:nvSpPr>
        <cdr:cNvPr id="15" name="Скругленный прямоугольник 14"/>
        <cdr:cNvSpPr/>
      </cdr:nvSpPr>
      <cdr:spPr>
        <a:xfrm xmlns:a="http://schemas.openxmlformats.org/drawingml/2006/main">
          <a:off x="4855441" y="21603"/>
          <a:ext cx="561793" cy="1656820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chemeClr val="bg2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1076326</xdr:colOff>
      <xdr:row>17</xdr:row>
      <xdr:rowOff>0</xdr:rowOff>
    </xdr:from>
    <xdr:to>
      <xdr:col>12</xdr:col>
      <xdr:colOff>520699</xdr:colOff>
      <xdr:row>31</xdr:row>
      <xdr:rowOff>177800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203200</xdr:colOff>
      <xdr:row>2</xdr:row>
      <xdr:rowOff>6348</xdr:rowOff>
    </xdr:from>
    <xdr:to>
      <xdr:col>12</xdr:col>
      <xdr:colOff>508000</xdr:colOff>
      <xdr:row>17</xdr:row>
      <xdr:rowOff>177799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730249</xdr:colOff>
      <xdr:row>18</xdr:row>
      <xdr:rowOff>139699</xdr:rowOff>
    </xdr:from>
    <xdr:to>
      <xdr:col>12</xdr:col>
      <xdr:colOff>342900</xdr:colOff>
      <xdr:row>31</xdr:row>
      <xdr:rowOff>12700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368300</xdr:colOff>
      <xdr:row>1</xdr:row>
      <xdr:rowOff>584200</xdr:rowOff>
    </xdr:from>
    <xdr:to>
      <xdr:col>12</xdr:col>
      <xdr:colOff>381000</xdr:colOff>
      <xdr:row>15</xdr:row>
      <xdr:rowOff>88900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107949</xdr:colOff>
      <xdr:row>4</xdr:row>
      <xdr:rowOff>0</xdr:rowOff>
    </xdr:from>
    <xdr:to>
      <xdr:col>11</xdr:col>
      <xdr:colOff>412749</xdr:colOff>
      <xdr:row>18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</xdr:colOff>
      <xdr:row>5</xdr:row>
      <xdr:rowOff>104140</xdr:rowOff>
    </xdr:from>
    <xdr:to>
      <xdr:col>12</xdr:col>
      <xdr:colOff>517440</xdr:colOff>
      <xdr:row>24</xdr:row>
      <xdr:rowOff>71940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361948</xdr:colOff>
      <xdr:row>1</xdr:row>
      <xdr:rowOff>647699</xdr:rowOff>
    </xdr:from>
    <xdr:to>
      <xdr:col>12</xdr:col>
      <xdr:colOff>88899</xdr:colOff>
      <xdr:row>17</xdr:row>
      <xdr:rowOff>165099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1</xdr:row>
      <xdr:rowOff>63501</xdr:rowOff>
    </xdr:from>
    <xdr:to>
      <xdr:col>10</xdr:col>
      <xdr:colOff>165100</xdr:colOff>
      <xdr:row>7</xdr:row>
      <xdr:rowOff>190501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3 мес </a:t>
          </a:r>
          <a:r>
            <a:rPr lang="ru-RU" sz="800" b="1">
              <a:latin typeface="+mn-lt"/>
              <a:cs typeface="Times New Roman" pitchFamily="18" charset="0"/>
            </a:rPr>
            <a:t>2020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3 мес</a:t>
          </a:r>
          <a:r>
            <a:rPr lang="ru-RU" sz="800" b="1">
              <a:latin typeface="+mn-lt"/>
              <a:cs typeface="Times New Roman" pitchFamily="18" charset="0"/>
            </a:rPr>
            <a:t> 2019 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91440</xdr:colOff>
      <xdr:row>2</xdr:row>
      <xdr:rowOff>1056640</xdr:rowOff>
    </xdr:from>
    <xdr:to>
      <xdr:col>18</xdr:col>
      <xdr:colOff>50800</xdr:colOff>
      <xdr:row>19</xdr:row>
      <xdr:rowOff>3998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91040" y="1442720"/>
          <a:ext cx="3616960" cy="294023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13</xdr:col>
      <xdr:colOff>579120</xdr:colOff>
      <xdr:row>22</xdr:row>
      <xdr:rowOff>121920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225424</xdr:colOff>
      <xdr:row>4</xdr:row>
      <xdr:rowOff>0</xdr:rowOff>
    </xdr:from>
    <xdr:to>
      <xdr:col>12</xdr:col>
      <xdr:colOff>577849</xdr:colOff>
      <xdr:row>21</xdr:row>
      <xdr:rowOff>101600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203200</xdr:colOff>
      <xdr:row>22</xdr:row>
      <xdr:rowOff>139700</xdr:rowOff>
    </xdr:from>
    <xdr:to>
      <xdr:col>9</xdr:col>
      <xdr:colOff>571500</xdr:colOff>
      <xdr:row>29</xdr:row>
      <xdr:rowOff>330200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10</xdr:row>
      <xdr:rowOff>38100</xdr:rowOff>
    </xdr:from>
    <xdr:to>
      <xdr:col>12</xdr:col>
      <xdr:colOff>228600</xdr:colOff>
      <xdr:row>29</xdr:row>
      <xdr:rowOff>165100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0.01667</cdr:x>
      <cdr:y>0.14931</cdr:y>
    </cdr:from>
    <cdr:to>
      <cdr:x>0.04792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200" y="409575"/>
          <a:ext cx="142875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0.01875</cdr:x>
      <cdr:y>0.12153</cdr:y>
    </cdr:from>
    <cdr:to>
      <cdr:x>0.07083</cdr:x>
      <cdr:y>0.83333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5724" y="333375"/>
          <a:ext cx="238125" cy="1952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</cdr:x>
      <cdr:y>0.09375</cdr:y>
    </cdr:from>
    <cdr:to>
      <cdr:x>0.05208</cdr:x>
      <cdr:y>0.56944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257174"/>
          <a:ext cx="238125" cy="1304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050"/>
            <a:t>млн долларов США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126999</xdr:colOff>
      <xdr:row>2</xdr:row>
      <xdr:rowOff>292100</xdr:rowOff>
    </xdr:from>
    <xdr:to>
      <xdr:col>15</xdr:col>
      <xdr:colOff>520700</xdr:colOff>
      <xdr:row>18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441325</xdr:colOff>
      <xdr:row>1</xdr:row>
      <xdr:rowOff>368301</xdr:rowOff>
    </xdr:from>
    <xdr:to>
      <xdr:col>12</xdr:col>
      <xdr:colOff>279400</xdr:colOff>
      <xdr:row>18</xdr:row>
      <xdr:rowOff>177801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415924</xdr:colOff>
      <xdr:row>1</xdr:row>
      <xdr:rowOff>314325</xdr:rowOff>
    </xdr:from>
    <xdr:to>
      <xdr:col>12</xdr:col>
      <xdr:colOff>355599</xdr:colOff>
      <xdr:row>19</xdr:row>
      <xdr:rowOff>34925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104776</xdr:colOff>
      <xdr:row>9</xdr:row>
      <xdr:rowOff>40005</xdr:rowOff>
    </xdr:from>
    <xdr:to>
      <xdr:col>16</xdr:col>
      <xdr:colOff>444500</xdr:colOff>
      <xdr:row>25</xdr:row>
      <xdr:rowOff>153490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69850</xdr:colOff>
      <xdr:row>1</xdr:row>
      <xdr:rowOff>698501</xdr:rowOff>
    </xdr:from>
    <xdr:to>
      <xdr:col>12</xdr:col>
      <xdr:colOff>596900</xdr:colOff>
      <xdr:row>18</xdr:row>
      <xdr:rowOff>101601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294640</xdr:colOff>
      <xdr:row>23</xdr:row>
      <xdr:rowOff>38100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49120"/>
          <a:ext cx="3952240" cy="296418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11</xdr:col>
      <xdr:colOff>91440</xdr:colOff>
      <xdr:row>21</xdr:row>
      <xdr:rowOff>68580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666240"/>
          <a:ext cx="3749040" cy="281178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4</xdr:row>
      <xdr:rowOff>0</xdr:rowOff>
    </xdr:from>
    <xdr:to>
      <xdr:col>12</xdr:col>
      <xdr:colOff>457200</xdr:colOff>
      <xdr:row>18</xdr:row>
      <xdr:rowOff>165100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177800</xdr:colOff>
      <xdr:row>7</xdr:row>
      <xdr:rowOff>172720</xdr:rowOff>
    </xdr:from>
    <xdr:to>
      <xdr:col>8</xdr:col>
      <xdr:colOff>393700</xdr:colOff>
      <xdr:row>22</xdr:row>
      <xdr:rowOff>172720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11</xdr:col>
      <xdr:colOff>589280</xdr:colOff>
      <xdr:row>23</xdr:row>
      <xdr:rowOff>78482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666240"/>
          <a:ext cx="4246880" cy="318744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10</xdr:col>
      <xdr:colOff>599440</xdr:colOff>
      <xdr:row>21</xdr:row>
      <xdr:rowOff>175260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849120"/>
          <a:ext cx="3647440" cy="273558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ables/table1.xml><?xml version="1.0" encoding="utf-8"?>
<table xmlns="http://schemas.openxmlformats.org/spreadsheetml/2006/main" id="2" name="Таблица13" displayName="Таблица13" ref="A2:I7" totalsRowShown="0" headerRowDxfId="29" dataDxfId="27" headerRowBorderDxfId="28" tableBorderDxfId="26" totalsRowBorderDxfId="25">
  <tableColumns count="9">
    <tableColumn id="1" name=" " dataDxfId="24"/>
    <tableColumn id="2" name="ХБ изделия и крупы" dataDxfId="23" dataCellStyle="Процентный"/>
    <tableColumn id="3" name="Мясо" dataDxfId="22" dataCellStyle="Процентный"/>
    <tableColumn id="4" name="Сахар и кондит.изделия" dataDxfId="21" dataCellStyle="Процентный"/>
    <tableColumn id="5" name="ГСМ" dataDxfId="20" dataCellStyle="Процентный"/>
    <tableColumn id="6" name="Водоснабжение" dataDxfId="19" dataCellStyle="Процентный"/>
    <tableColumn id="7" name="Канализация" dataDxfId="18" dataCellStyle="Процентный"/>
    <tableColumn id="8" name="Электроэнергия" dataDxfId="17" dataCellStyle="Процентный"/>
    <tableColumn id="9" name="Услуги транспорта" dataDxfId="16" dataCellStyle="Процентный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14" displayName="Таблица14" ref="A2:D29" totalsRowShown="0" headerRowDxfId="15" dataDxfId="14" tableBorderDxfId="13">
  <tableColumns count="4">
    <tableColumn id="1" name="Год" dataDxfId="12"/>
    <tableColumn id="2" name="Месяц" dataDxfId="11"/>
    <tableColumn id="4" name="Воспринимаемая инфляция" dataDxfId="10" dataCellStyle="Процентный"/>
    <tableColumn id="5" name="Ожидаемая инфляция" dataDxfId="9" dataCellStyle="Процентный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" name="Таблица1" displayName="Таблица1" ref="A2:D321" totalsRowShown="0" headerRowDxfId="8" dataDxfId="6" headerRowBorderDxfId="7" tableBorderDxfId="5" totalsRowBorderDxfId="4">
  <tableColumns count="4">
    <tableColumn id="1" name="Дата" dataDxfId="3" dataCellStyle="Обычный 2 2"/>
    <tableColumn id="2" name="TONIA" dataDxfId="2"/>
    <tableColumn id="3" name="SWAP 1D" dataDxfId="1"/>
    <tableColumn id="4" name="SWAP 2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бзор инфляции">
      <a:dk1>
        <a:srgbClr val="256542"/>
      </a:dk1>
      <a:lt1>
        <a:srgbClr val="FFFFFF"/>
      </a:lt1>
      <a:dk2>
        <a:srgbClr val="808080"/>
      </a:dk2>
      <a:lt2>
        <a:srgbClr val="C00000"/>
      </a:lt2>
      <a:accent1>
        <a:srgbClr val="16365C"/>
      </a:accent1>
      <a:accent2>
        <a:srgbClr val="2DAAD7"/>
      </a:accent2>
      <a:accent3>
        <a:srgbClr val="E7BD25"/>
      </a:accent3>
      <a:accent4>
        <a:srgbClr val="000000"/>
      </a:accent4>
      <a:accent5>
        <a:srgbClr val="F8F8F8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37"/>
  <sheetViews>
    <sheetView tabSelected="1" view="pageBreakPreview" zoomScale="75" zoomScaleNormal="100" zoomScaleSheetLayoutView="75" workbookViewId="0">
      <selection sqref="A1:G1"/>
    </sheetView>
  </sheetViews>
  <sheetFormatPr defaultRowHeight="14.4" x14ac:dyDescent="0.3"/>
  <cols>
    <col min="1" max="1" width="11.44140625" bestFit="1" customWidth="1"/>
    <col min="2" max="2" width="12.88671875" customWidth="1"/>
    <col min="7" max="7" width="71.33203125" customWidth="1"/>
    <col min="8" max="8" width="91.33203125" customWidth="1"/>
  </cols>
  <sheetData>
    <row r="1" spans="1:7" ht="15.6" x14ac:dyDescent="0.3">
      <c r="A1" s="217" t="s">
        <v>0</v>
      </c>
      <c r="B1" s="217"/>
      <c r="C1" s="217"/>
      <c r="D1" s="217"/>
      <c r="E1" s="217"/>
      <c r="F1" s="217"/>
      <c r="G1" s="217"/>
    </row>
    <row r="2" spans="1:7" ht="15.6" x14ac:dyDescent="0.3">
      <c r="A2" s="219" t="s">
        <v>237</v>
      </c>
      <c r="B2" s="219"/>
      <c r="C2" s="219"/>
      <c r="D2" s="219"/>
      <c r="E2" s="219"/>
      <c r="F2" s="219"/>
      <c r="G2" s="219"/>
    </row>
    <row r="3" spans="1:7" ht="15.6" x14ac:dyDescent="0.3">
      <c r="A3" s="213" t="s">
        <v>241</v>
      </c>
      <c r="B3" s="218" t="s">
        <v>3</v>
      </c>
      <c r="C3" s="218"/>
      <c r="D3" s="218"/>
      <c r="E3" s="218"/>
      <c r="F3" s="218"/>
      <c r="G3" s="218"/>
    </row>
    <row r="4" spans="1:7" ht="15.6" x14ac:dyDescent="0.3">
      <c r="A4" s="213" t="s">
        <v>1</v>
      </c>
      <c r="B4" s="218" t="s">
        <v>4</v>
      </c>
      <c r="C4" s="218"/>
      <c r="D4" s="218"/>
      <c r="E4" s="218"/>
      <c r="F4" s="218"/>
      <c r="G4" s="218"/>
    </row>
    <row r="5" spans="1:7" ht="15.6" x14ac:dyDescent="0.3">
      <c r="A5" s="213" t="s">
        <v>2</v>
      </c>
      <c r="B5" s="218" t="s">
        <v>34</v>
      </c>
      <c r="C5" s="218"/>
      <c r="D5" s="218"/>
      <c r="E5" s="218"/>
      <c r="F5" s="218"/>
      <c r="G5" s="218"/>
    </row>
    <row r="6" spans="1:7" ht="15.6" customHeight="1" x14ac:dyDescent="0.3">
      <c r="A6" s="219" t="s">
        <v>238</v>
      </c>
      <c r="B6" s="219"/>
      <c r="C6" s="219"/>
      <c r="D6" s="219"/>
      <c r="E6" s="219"/>
      <c r="F6" s="219"/>
      <c r="G6" s="219"/>
    </row>
    <row r="7" spans="1:7" ht="15.6" x14ac:dyDescent="0.3">
      <c r="A7" s="213" t="s">
        <v>5</v>
      </c>
      <c r="B7" s="214" t="s">
        <v>35</v>
      </c>
      <c r="C7" s="215"/>
      <c r="D7" s="215"/>
      <c r="E7" s="215"/>
      <c r="F7" s="215"/>
      <c r="G7" s="216"/>
    </row>
    <row r="8" spans="1:7" ht="15.6" x14ac:dyDescent="0.3">
      <c r="A8" s="213" t="s">
        <v>6</v>
      </c>
      <c r="B8" s="214" t="s">
        <v>36</v>
      </c>
      <c r="C8" s="215"/>
      <c r="D8" s="215"/>
      <c r="E8" s="215"/>
      <c r="F8" s="215"/>
      <c r="G8" s="216"/>
    </row>
    <row r="9" spans="1:7" ht="15.6" x14ac:dyDescent="0.3">
      <c r="A9" s="213" t="s">
        <v>7</v>
      </c>
      <c r="B9" s="214" t="s">
        <v>242</v>
      </c>
      <c r="C9" s="215"/>
      <c r="D9" s="215"/>
      <c r="E9" s="215"/>
      <c r="F9" s="215"/>
      <c r="G9" s="216"/>
    </row>
    <row r="10" spans="1:7" ht="15.6" x14ac:dyDescent="0.3">
      <c r="A10" s="213" t="s">
        <v>8</v>
      </c>
      <c r="B10" s="218" t="s">
        <v>243</v>
      </c>
      <c r="C10" s="218"/>
      <c r="D10" s="218"/>
      <c r="E10" s="218"/>
      <c r="F10" s="218"/>
      <c r="G10" s="218"/>
    </row>
    <row r="11" spans="1:7" ht="15.6" x14ac:dyDescent="0.3">
      <c r="A11" s="213" t="s">
        <v>9</v>
      </c>
      <c r="B11" s="218" t="s">
        <v>37</v>
      </c>
      <c r="C11" s="218"/>
      <c r="D11" s="218"/>
      <c r="E11" s="218"/>
      <c r="F11" s="218"/>
      <c r="G11" s="218"/>
    </row>
    <row r="12" spans="1:7" ht="15.6" x14ac:dyDescent="0.3">
      <c r="A12" s="213" t="s">
        <v>10</v>
      </c>
      <c r="B12" s="218" t="s">
        <v>38</v>
      </c>
      <c r="C12" s="218"/>
      <c r="D12" s="218"/>
      <c r="E12" s="218"/>
      <c r="F12" s="218"/>
      <c r="G12" s="218"/>
    </row>
    <row r="13" spans="1:7" ht="15" customHeight="1" x14ac:dyDescent="0.3">
      <c r="A13" s="213" t="s">
        <v>11</v>
      </c>
      <c r="B13" s="220" t="s">
        <v>202</v>
      </c>
      <c r="C13" s="220"/>
      <c r="D13" s="220"/>
      <c r="E13" s="220"/>
      <c r="F13" s="220"/>
      <c r="G13" s="220"/>
    </row>
    <row r="14" spans="1:7" ht="15" customHeight="1" x14ac:dyDescent="0.3">
      <c r="A14" s="213" t="s">
        <v>12</v>
      </c>
      <c r="B14" s="220" t="s">
        <v>194</v>
      </c>
      <c r="C14" s="220"/>
      <c r="D14" s="220"/>
      <c r="E14" s="220"/>
      <c r="F14" s="220"/>
      <c r="G14" s="220"/>
    </row>
    <row r="15" spans="1:7" ht="15" customHeight="1" x14ac:dyDescent="0.3">
      <c r="A15" s="213" t="s">
        <v>13</v>
      </c>
      <c r="B15" s="220" t="s">
        <v>39</v>
      </c>
      <c r="C15" s="220"/>
      <c r="D15" s="220"/>
      <c r="E15" s="220"/>
      <c r="F15" s="220"/>
      <c r="G15" s="220"/>
    </row>
    <row r="16" spans="1:7" ht="15" customHeight="1" x14ac:dyDescent="0.3">
      <c r="A16" s="213" t="s">
        <v>14</v>
      </c>
      <c r="B16" s="220" t="s">
        <v>259</v>
      </c>
      <c r="C16" s="220"/>
      <c r="D16" s="220"/>
      <c r="E16" s="220"/>
      <c r="F16" s="220"/>
      <c r="G16" s="220"/>
    </row>
    <row r="17" spans="1:7" ht="15" customHeight="1" x14ac:dyDescent="0.3">
      <c r="A17" s="219" t="s">
        <v>239</v>
      </c>
      <c r="B17" s="219"/>
      <c r="C17" s="219"/>
      <c r="D17" s="219"/>
      <c r="E17" s="219"/>
      <c r="F17" s="219"/>
      <c r="G17" s="219"/>
    </row>
    <row r="18" spans="1:7" ht="15.75" customHeight="1" x14ac:dyDescent="0.3">
      <c r="A18" s="213" t="s">
        <v>15</v>
      </c>
      <c r="B18" s="220" t="s">
        <v>40</v>
      </c>
      <c r="C18" s="220"/>
      <c r="D18" s="220"/>
      <c r="E18" s="220"/>
      <c r="F18" s="220"/>
      <c r="G18" s="220"/>
    </row>
    <row r="19" spans="1:7" ht="15.75" customHeight="1" x14ac:dyDescent="0.3">
      <c r="A19" s="213" t="s">
        <v>16</v>
      </c>
      <c r="B19" s="220" t="s">
        <v>41</v>
      </c>
      <c r="C19" s="220"/>
      <c r="D19" s="220"/>
      <c r="E19" s="220"/>
      <c r="F19" s="220"/>
      <c r="G19" s="220"/>
    </row>
    <row r="20" spans="1:7" ht="15.75" customHeight="1" x14ac:dyDescent="0.3">
      <c r="A20" s="213" t="s">
        <v>17</v>
      </c>
      <c r="B20" s="220" t="s">
        <v>42</v>
      </c>
      <c r="C20" s="220"/>
      <c r="D20" s="220"/>
      <c r="E20" s="220"/>
      <c r="F20" s="220"/>
      <c r="G20" s="220"/>
    </row>
    <row r="21" spans="1:7" ht="15.75" customHeight="1" x14ac:dyDescent="0.3">
      <c r="A21" s="213" t="s">
        <v>18</v>
      </c>
      <c r="B21" s="220" t="s">
        <v>43</v>
      </c>
      <c r="C21" s="220"/>
      <c r="D21" s="220"/>
      <c r="E21" s="220"/>
      <c r="F21" s="220"/>
      <c r="G21" s="220"/>
    </row>
    <row r="22" spans="1:7" ht="15.75" customHeight="1" x14ac:dyDescent="0.3">
      <c r="A22" s="213" t="s">
        <v>19</v>
      </c>
      <c r="B22" s="220" t="s">
        <v>44</v>
      </c>
      <c r="C22" s="220"/>
      <c r="D22" s="220"/>
      <c r="E22" s="220"/>
      <c r="F22" s="220"/>
      <c r="G22" s="220"/>
    </row>
    <row r="23" spans="1:7" ht="15.6" customHeight="1" x14ac:dyDescent="0.3">
      <c r="A23" s="213" t="s">
        <v>20</v>
      </c>
      <c r="B23" s="220" t="s">
        <v>45</v>
      </c>
      <c r="C23" s="220"/>
      <c r="D23" s="220"/>
      <c r="E23" s="220"/>
      <c r="F23" s="220"/>
      <c r="G23" s="220"/>
    </row>
    <row r="24" spans="1:7" ht="15.6" customHeight="1" x14ac:dyDescent="0.3">
      <c r="A24" s="213" t="s">
        <v>21</v>
      </c>
      <c r="B24" s="220" t="s">
        <v>203</v>
      </c>
      <c r="C24" s="220"/>
      <c r="D24" s="220"/>
      <c r="E24" s="220"/>
      <c r="F24" s="220"/>
      <c r="G24" s="220"/>
    </row>
    <row r="25" spans="1:7" ht="15.75" customHeight="1" x14ac:dyDescent="0.3">
      <c r="A25" s="213" t="s">
        <v>22</v>
      </c>
      <c r="B25" s="220" t="s">
        <v>204</v>
      </c>
      <c r="C25" s="220"/>
      <c r="D25" s="220"/>
      <c r="E25" s="220"/>
      <c r="F25" s="220"/>
      <c r="G25" s="220"/>
    </row>
    <row r="26" spans="1:7" ht="15.75" customHeight="1" x14ac:dyDescent="0.3">
      <c r="A26" s="213" t="s">
        <v>23</v>
      </c>
      <c r="B26" s="224" t="s">
        <v>46</v>
      </c>
      <c r="C26" s="225"/>
      <c r="D26" s="225"/>
      <c r="E26" s="225"/>
      <c r="F26" s="225"/>
      <c r="G26" s="226"/>
    </row>
    <row r="27" spans="1:7" ht="15.75" customHeight="1" x14ac:dyDescent="0.3">
      <c r="A27" s="213" t="s">
        <v>24</v>
      </c>
      <c r="B27" s="224" t="s">
        <v>47</v>
      </c>
      <c r="C27" s="225"/>
      <c r="D27" s="225"/>
      <c r="E27" s="225"/>
      <c r="F27" s="225"/>
      <c r="G27" s="226"/>
    </row>
    <row r="28" spans="1:7" ht="15.6" x14ac:dyDescent="0.3">
      <c r="A28" s="221" t="s">
        <v>240</v>
      </c>
      <c r="B28" s="222"/>
      <c r="C28" s="222"/>
      <c r="D28" s="222"/>
      <c r="E28" s="222"/>
      <c r="F28" s="222"/>
      <c r="G28" s="223"/>
    </row>
    <row r="29" spans="1:7" ht="15.75" customHeight="1" x14ac:dyDescent="0.3">
      <c r="A29" s="213" t="s">
        <v>25</v>
      </c>
      <c r="B29" s="220" t="s">
        <v>48</v>
      </c>
      <c r="C29" s="220"/>
      <c r="D29" s="220"/>
      <c r="E29" s="220"/>
      <c r="F29" s="220"/>
      <c r="G29" s="220"/>
    </row>
    <row r="30" spans="1:7" ht="15.75" customHeight="1" x14ac:dyDescent="0.3">
      <c r="A30" s="213" t="s">
        <v>26</v>
      </c>
      <c r="B30" s="220" t="s">
        <v>49</v>
      </c>
      <c r="C30" s="220"/>
      <c r="D30" s="220"/>
      <c r="E30" s="220"/>
      <c r="F30" s="220"/>
      <c r="G30" s="220"/>
    </row>
    <row r="31" spans="1:7" ht="15.75" customHeight="1" x14ac:dyDescent="0.3">
      <c r="A31" s="213" t="s">
        <v>27</v>
      </c>
      <c r="B31" s="220" t="s">
        <v>50</v>
      </c>
      <c r="C31" s="220"/>
      <c r="D31" s="220"/>
      <c r="E31" s="220"/>
      <c r="F31" s="220"/>
      <c r="G31" s="220"/>
    </row>
    <row r="32" spans="1:7" ht="15.75" customHeight="1" x14ac:dyDescent="0.3">
      <c r="A32" s="213" t="s">
        <v>28</v>
      </c>
      <c r="B32" s="220" t="s">
        <v>51</v>
      </c>
      <c r="C32" s="220"/>
      <c r="D32" s="220"/>
      <c r="E32" s="220"/>
      <c r="F32" s="220"/>
      <c r="G32" s="220"/>
    </row>
    <row r="33" spans="1:7" ht="15.75" customHeight="1" x14ac:dyDescent="0.3">
      <c r="A33" s="213" t="s">
        <v>29</v>
      </c>
      <c r="B33" s="220" t="s">
        <v>52</v>
      </c>
      <c r="C33" s="220"/>
      <c r="D33" s="220"/>
      <c r="E33" s="220"/>
      <c r="F33" s="220"/>
      <c r="G33" s="220"/>
    </row>
    <row r="34" spans="1:7" ht="15.75" customHeight="1" x14ac:dyDescent="0.3">
      <c r="A34" s="213" t="s">
        <v>30</v>
      </c>
      <c r="B34" s="220" t="s">
        <v>53</v>
      </c>
      <c r="C34" s="220"/>
      <c r="D34" s="220"/>
      <c r="E34" s="220"/>
      <c r="F34" s="220"/>
      <c r="G34" s="220"/>
    </row>
    <row r="35" spans="1:7" ht="15.75" customHeight="1" x14ac:dyDescent="0.3">
      <c r="A35" s="213" t="s">
        <v>31</v>
      </c>
      <c r="B35" s="220" t="s">
        <v>54</v>
      </c>
      <c r="C35" s="220"/>
      <c r="D35" s="220"/>
      <c r="E35" s="220"/>
      <c r="F35" s="220"/>
      <c r="G35" s="220"/>
    </row>
    <row r="36" spans="1:7" ht="15.75" customHeight="1" x14ac:dyDescent="0.3">
      <c r="A36" s="213" t="s">
        <v>32</v>
      </c>
      <c r="B36" s="220" t="s">
        <v>55</v>
      </c>
      <c r="C36" s="220"/>
      <c r="D36" s="220"/>
      <c r="E36" s="220"/>
      <c r="F36" s="220"/>
      <c r="G36" s="220"/>
    </row>
    <row r="37" spans="1:7" ht="15.75" customHeight="1" x14ac:dyDescent="0.3">
      <c r="A37" s="213" t="s">
        <v>33</v>
      </c>
      <c r="B37" s="220" t="s">
        <v>70</v>
      </c>
      <c r="C37" s="220"/>
      <c r="D37" s="220"/>
      <c r="E37" s="220"/>
      <c r="F37" s="220"/>
      <c r="G37" s="220"/>
    </row>
  </sheetData>
  <mergeCells count="37">
    <mergeCell ref="B26:G26"/>
    <mergeCell ref="B27:G27"/>
    <mergeCell ref="B37:G37"/>
    <mergeCell ref="B30:G30"/>
    <mergeCell ref="B31:G31"/>
    <mergeCell ref="B33:G33"/>
    <mergeCell ref="B32:G32"/>
    <mergeCell ref="B34:G34"/>
    <mergeCell ref="B35:G35"/>
    <mergeCell ref="B24:G24"/>
    <mergeCell ref="A2:G2"/>
    <mergeCell ref="B16:G16"/>
    <mergeCell ref="B36:G36"/>
    <mergeCell ref="B29:G29"/>
    <mergeCell ref="B20:G20"/>
    <mergeCell ref="B21:G21"/>
    <mergeCell ref="B22:G22"/>
    <mergeCell ref="B23:G23"/>
    <mergeCell ref="B25:G25"/>
    <mergeCell ref="A28:G28"/>
    <mergeCell ref="B19:G19"/>
    <mergeCell ref="B8:G8"/>
    <mergeCell ref="B10:G10"/>
    <mergeCell ref="A6:G6"/>
    <mergeCell ref="B11:G11"/>
    <mergeCell ref="B12:G12"/>
    <mergeCell ref="B9:G9"/>
    <mergeCell ref="A17:G17"/>
    <mergeCell ref="B18:G18"/>
    <mergeCell ref="B13:G13"/>
    <mergeCell ref="B14:G14"/>
    <mergeCell ref="B15:G15"/>
    <mergeCell ref="B7:G7"/>
    <mergeCell ref="A1:G1"/>
    <mergeCell ref="B3:G3"/>
    <mergeCell ref="B4:G4"/>
    <mergeCell ref="B5:G5"/>
  </mergeCells>
  <hyperlinks>
    <hyperlink ref="A3" location="'График 1'!A1" display="График 1"/>
    <hyperlink ref="A8" location="'График 5'!A1" display="График 5"/>
    <hyperlink ref="A18" location="'График 14'!A1" display="График 14"/>
    <hyperlink ref="A29" location="'График 24'!A1" display="График 24"/>
    <hyperlink ref="A4:A5" display="График 2"/>
    <hyperlink ref="A1" display="Содержание"/>
    <hyperlink ref="A4" location="'График 2'!A1" display="График 2"/>
    <hyperlink ref="A5" location="'График 3'!A1" display="График 3"/>
    <hyperlink ref="A7" location="'График 4'!A1" display="График 4"/>
    <hyperlink ref="A10" location="'График 7'!A1" display="График 7"/>
    <hyperlink ref="A12" location="'График 9'!A1" display="График 9"/>
    <hyperlink ref="A14" location="'График 11'!A1" display="График 11"/>
    <hyperlink ref="A16" location="'График 13'!A1" display="График 13"/>
    <hyperlink ref="A9" location="'График 6'!A1" display="График 6"/>
    <hyperlink ref="A11" location="'График 8'!A1" display="График 8"/>
    <hyperlink ref="A13" location="'График 10'!A1" display="График 10"/>
    <hyperlink ref="A15" location="'График 12'!A1" display="График 12"/>
    <hyperlink ref="A24" location="'График 20'!A1" display="График 20"/>
    <hyperlink ref="A30:A37" location="'График 26'!A1" display="График 26"/>
    <hyperlink ref="A19" location="'График 15'!A1" display="График 15"/>
    <hyperlink ref="A20" location="'График 16'!A1" display="График 16"/>
    <hyperlink ref="A21" location="'График 17'!A1" display="График 17"/>
    <hyperlink ref="A22" location="'График 18'!A1" display="График 18"/>
    <hyperlink ref="A23" location="'График 19'!A1" display="График 19"/>
    <hyperlink ref="A25" location="'График 21'!A1" display="График 21"/>
    <hyperlink ref="A26" location="'График 22'!A1" display="График 22"/>
    <hyperlink ref="A27" location="'График 23'!A1" display="График 23"/>
    <hyperlink ref="A30" location="'График 25'!A1" display="График 25"/>
    <hyperlink ref="A31" location="'График 26'!A1" display="График 26"/>
    <hyperlink ref="A32" location="'График 27'!A1" display="График 27"/>
    <hyperlink ref="A33" location="'График 28'!A1" display="График 28"/>
    <hyperlink ref="A34" location="'График 29'!A1" display="График 29"/>
    <hyperlink ref="A35" location="'График 30'!A1" display="График 30"/>
    <hyperlink ref="A36" location="'График 31'!A1" display="График 31"/>
    <hyperlink ref="A37" location="'График 32'!A1" display="График 32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2"/>
  <sheetViews>
    <sheetView view="pageBreakPreview" zoomScale="75" zoomScaleNormal="100" zoomScaleSheetLayoutView="75" workbookViewId="0">
      <selection sqref="A1:M1"/>
    </sheetView>
  </sheetViews>
  <sheetFormatPr defaultRowHeight="14.4" x14ac:dyDescent="0.3"/>
  <sheetData>
    <row r="1" spans="1:13" ht="15.6" x14ac:dyDescent="0.3">
      <c r="A1" s="227" t="s">
        <v>290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ht="57.6" x14ac:dyDescent="0.3">
      <c r="A2" s="132" t="s">
        <v>66</v>
      </c>
      <c r="B2" s="132" t="s">
        <v>106</v>
      </c>
      <c r="C2" s="133" t="s">
        <v>171</v>
      </c>
      <c r="D2" s="133" t="s">
        <v>170</v>
      </c>
    </row>
    <row r="3" spans="1:13" x14ac:dyDescent="0.3">
      <c r="A3" s="237">
        <v>2018</v>
      </c>
      <c r="B3" s="32">
        <v>1</v>
      </c>
      <c r="C3" s="33">
        <v>7.9999999999999724E-3</v>
      </c>
      <c r="D3" s="33">
        <v>6.4000000000000057E-2</v>
      </c>
    </row>
    <row r="4" spans="1:13" x14ac:dyDescent="0.3">
      <c r="A4" s="238"/>
      <c r="B4" s="32">
        <v>2</v>
      </c>
      <c r="C4" s="33">
        <v>7.0000000000000288E-3</v>
      </c>
      <c r="D4" s="33">
        <v>6.2000000000000027E-2</v>
      </c>
    </row>
    <row r="5" spans="1:13" x14ac:dyDescent="0.3">
      <c r="A5" s="238"/>
      <c r="B5" s="32">
        <v>3</v>
      </c>
      <c r="C5" s="33">
        <v>2.0000000000000282E-3</v>
      </c>
      <c r="D5" s="33">
        <v>0.06</v>
      </c>
    </row>
    <row r="6" spans="1:13" x14ac:dyDescent="0.3">
      <c r="A6" s="238"/>
      <c r="B6" s="32">
        <v>4</v>
      </c>
      <c r="C6" s="33">
        <v>2.0000000000000282E-3</v>
      </c>
      <c r="D6" s="33">
        <v>5.700000000000003E-2</v>
      </c>
    </row>
    <row r="7" spans="1:13" x14ac:dyDescent="0.3">
      <c r="A7" s="238"/>
      <c r="B7" s="32">
        <v>5</v>
      </c>
      <c r="C7" s="33">
        <v>2.0000000000000282E-3</v>
      </c>
      <c r="D7" s="33">
        <v>5.2999999999999971E-2</v>
      </c>
    </row>
    <row r="8" spans="1:13" x14ac:dyDescent="0.3">
      <c r="A8" s="238"/>
      <c r="B8" s="32">
        <v>6</v>
      </c>
      <c r="C8" s="33">
        <v>2.9999999999999714E-3</v>
      </c>
      <c r="D8" s="33">
        <v>5.5E-2</v>
      </c>
    </row>
    <row r="9" spans="1:13" x14ac:dyDescent="0.3">
      <c r="A9" s="238"/>
      <c r="B9" s="32">
        <v>7</v>
      </c>
      <c r="C9" s="33">
        <v>5.0000000000000001E-3</v>
      </c>
      <c r="D9" s="33">
        <v>5.4000000000000055E-2</v>
      </c>
    </row>
    <row r="10" spans="1:13" x14ac:dyDescent="0.3">
      <c r="A10" s="238"/>
      <c r="B10" s="32">
        <v>8</v>
      </c>
      <c r="C10" s="33">
        <v>2.0000000000000282E-3</v>
      </c>
      <c r="D10" s="33">
        <v>4.9000000000000057E-2</v>
      </c>
    </row>
    <row r="11" spans="1:13" x14ac:dyDescent="0.3">
      <c r="A11" s="238"/>
      <c r="B11" s="32">
        <v>9</v>
      </c>
      <c r="C11" s="33">
        <v>4.0000000000000565E-3</v>
      </c>
      <c r="D11" s="33">
        <v>4.9000000000000057E-2</v>
      </c>
    </row>
    <row r="12" spans="1:13" x14ac:dyDescent="0.3">
      <c r="A12" s="238"/>
      <c r="B12" s="32">
        <v>10</v>
      </c>
      <c r="C12" s="33">
        <v>2.0000000000000282E-3</v>
      </c>
      <c r="D12" s="33">
        <v>4.7999999999999973E-2</v>
      </c>
    </row>
    <row r="13" spans="1:13" x14ac:dyDescent="0.3">
      <c r="A13" s="238"/>
      <c r="B13" s="32">
        <v>11</v>
      </c>
      <c r="C13" s="33">
        <v>7.0000000000000288E-3</v>
      </c>
      <c r="D13" s="33">
        <v>4.4999999999999998E-2</v>
      </c>
    </row>
    <row r="14" spans="1:13" x14ac:dyDescent="0.3">
      <c r="A14" s="239"/>
      <c r="B14" s="32">
        <v>12</v>
      </c>
      <c r="C14" s="33">
        <v>2.0000000000000282E-3</v>
      </c>
      <c r="D14" s="33">
        <v>4.4999999999999998E-2</v>
      </c>
    </row>
    <row r="15" spans="1:13" x14ac:dyDescent="0.3">
      <c r="A15" s="240">
        <v>2019</v>
      </c>
      <c r="B15" s="32">
        <v>1</v>
      </c>
      <c r="C15" s="33">
        <v>-2E-3</v>
      </c>
      <c r="D15" s="33">
        <v>3.4000000000000058E-2</v>
      </c>
    </row>
    <row r="16" spans="1:13" x14ac:dyDescent="0.3">
      <c r="A16" s="240"/>
      <c r="B16" s="32">
        <v>2</v>
      </c>
      <c r="C16" s="33">
        <v>-1.2999999999999999E-2</v>
      </c>
      <c r="D16" s="33">
        <v>1.2999999999999972E-2</v>
      </c>
    </row>
    <row r="17" spans="1:13" x14ac:dyDescent="0.3">
      <c r="A17" s="240"/>
      <c r="B17" s="32">
        <v>3</v>
      </c>
      <c r="C17" s="33">
        <v>2E-3</v>
      </c>
      <c r="D17" s="33">
        <v>1.2000000000000028E-2</v>
      </c>
    </row>
    <row r="18" spans="1:13" x14ac:dyDescent="0.3">
      <c r="A18" s="240"/>
      <c r="B18" s="32">
        <v>4</v>
      </c>
      <c r="C18" s="33">
        <v>1E-3</v>
      </c>
      <c r="D18" s="33">
        <v>1.2000000000000028E-2</v>
      </c>
    </row>
    <row r="19" spans="1:13" x14ac:dyDescent="0.3">
      <c r="A19" s="240"/>
      <c r="B19" s="32">
        <v>5</v>
      </c>
      <c r="C19" s="33">
        <v>2E-3</v>
      </c>
      <c r="D19" s="33">
        <v>1.2999999999999999E-2</v>
      </c>
    </row>
    <row r="20" spans="1:13" x14ac:dyDescent="0.3">
      <c r="A20" s="240"/>
      <c r="B20" s="32">
        <v>6</v>
      </c>
      <c r="C20" s="33">
        <v>2E-3</v>
      </c>
      <c r="D20" s="33">
        <v>1.2E-2</v>
      </c>
    </row>
    <row r="21" spans="1:13" x14ac:dyDescent="0.3">
      <c r="A21" s="240"/>
      <c r="B21" s="32">
        <v>7</v>
      </c>
      <c r="C21" s="33">
        <v>1E-3</v>
      </c>
      <c r="D21" s="33">
        <v>8.0000000000000002E-3</v>
      </c>
    </row>
    <row r="22" spans="1:13" x14ac:dyDescent="0.3">
      <c r="A22" s="240"/>
      <c r="B22" s="32">
        <v>8</v>
      </c>
      <c r="C22" s="33">
        <v>1E-3</v>
      </c>
      <c r="D22" s="33">
        <v>8.0000000000000002E-3</v>
      </c>
    </row>
    <row r="23" spans="1:13" x14ac:dyDescent="0.3">
      <c r="A23" s="240"/>
      <c r="B23" s="32">
        <v>9</v>
      </c>
      <c r="C23" s="33">
        <v>3.0000000000000001E-3</v>
      </c>
      <c r="D23" s="33">
        <v>7.0000000000000001E-3</v>
      </c>
    </row>
    <row r="24" spans="1:13" x14ac:dyDescent="0.3">
      <c r="A24" s="240"/>
      <c r="B24" s="32">
        <v>10</v>
      </c>
      <c r="C24" s="33">
        <v>2E-3</v>
      </c>
      <c r="D24" s="33">
        <v>8.0000000000000002E-3</v>
      </c>
    </row>
    <row r="25" spans="1:13" x14ac:dyDescent="0.3">
      <c r="A25" s="240"/>
      <c r="B25" s="32">
        <v>11</v>
      </c>
      <c r="C25" s="33">
        <v>5.0000000000000001E-3</v>
      </c>
      <c r="D25" s="33">
        <v>6.0000000000000001E-3</v>
      </c>
    </row>
    <row r="26" spans="1:13" x14ac:dyDescent="0.3">
      <c r="A26" s="240"/>
      <c r="B26" s="32">
        <v>12</v>
      </c>
      <c r="C26" s="33">
        <v>3.0000000000000001E-3</v>
      </c>
      <c r="D26" s="33">
        <v>7.0000000000000001E-3</v>
      </c>
    </row>
    <row r="27" spans="1:13" x14ac:dyDescent="0.3">
      <c r="A27" s="240">
        <v>2020</v>
      </c>
      <c r="B27" s="32">
        <v>1</v>
      </c>
      <c r="C27" s="33">
        <v>5.0000000000000001E-3</v>
      </c>
      <c r="D27" s="33">
        <v>1.4E-2</v>
      </c>
    </row>
    <row r="28" spans="1:13" x14ac:dyDescent="0.3">
      <c r="A28" s="240"/>
      <c r="B28" s="153">
        <v>2</v>
      </c>
      <c r="C28" s="33">
        <v>5.0000000000000001E-3</v>
      </c>
      <c r="D28" s="33">
        <v>3.2000000000000001E-2</v>
      </c>
    </row>
    <row r="29" spans="1:13" s="182" customFormat="1" x14ac:dyDescent="0.3">
      <c r="A29" s="240"/>
      <c r="B29" s="153">
        <v>3</v>
      </c>
      <c r="C29" s="33">
        <v>5.0000000000000001E-3</v>
      </c>
      <c r="D29" s="33">
        <v>3.5000000000000003E-2</v>
      </c>
    </row>
    <row r="31" spans="1:13" ht="15.6" x14ac:dyDescent="0.3">
      <c r="A31" s="228" t="s">
        <v>68</v>
      </c>
      <c r="B31" s="228"/>
      <c r="C31" s="228"/>
      <c r="D31" s="228"/>
    </row>
    <row r="32" spans="1:13" ht="15.6" x14ac:dyDescent="0.3">
      <c r="A32" s="229" t="s">
        <v>169</v>
      </c>
      <c r="B32" s="229"/>
      <c r="C32" s="229"/>
      <c r="D32" s="229"/>
      <c r="J32" s="230" t="s">
        <v>0</v>
      </c>
      <c r="K32" s="230"/>
      <c r="L32" s="230"/>
      <c r="M32" s="230"/>
    </row>
  </sheetData>
  <mergeCells count="7">
    <mergeCell ref="A32:D32"/>
    <mergeCell ref="J32:M32"/>
    <mergeCell ref="A1:M1"/>
    <mergeCell ref="A3:A14"/>
    <mergeCell ref="A15:A26"/>
    <mergeCell ref="A31:D31"/>
    <mergeCell ref="A27:A29"/>
  </mergeCells>
  <hyperlinks>
    <hyperlink ref="J32:M32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5"/>
  <sheetViews>
    <sheetView view="pageBreakPreview" zoomScale="75" zoomScaleNormal="100" zoomScaleSheetLayoutView="75" workbookViewId="0">
      <selection sqref="A1:O1"/>
    </sheetView>
  </sheetViews>
  <sheetFormatPr defaultRowHeight="14.4" x14ac:dyDescent="0.3"/>
  <sheetData>
    <row r="1" spans="1:15" ht="15.6" x14ac:dyDescent="0.3">
      <c r="A1" s="228" t="s">
        <v>289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5" s="154" customFormat="1" ht="72" x14ac:dyDescent="0.3">
      <c r="A2" s="133" t="s">
        <v>66</v>
      </c>
      <c r="B2" s="133" t="s">
        <v>106</v>
      </c>
      <c r="C2" s="133" t="s">
        <v>232</v>
      </c>
      <c r="D2" s="133" t="s">
        <v>233</v>
      </c>
      <c r="E2" s="133" t="s">
        <v>234</v>
      </c>
      <c r="F2"/>
    </row>
    <row r="3" spans="1:15" x14ac:dyDescent="0.3">
      <c r="A3" s="247">
        <v>2018</v>
      </c>
      <c r="B3" s="97">
        <v>1</v>
      </c>
      <c r="C3" s="26">
        <v>6.0999999999999943E-2</v>
      </c>
      <c r="D3" s="26">
        <v>6.8490493202823757E-2</v>
      </c>
      <c r="E3" s="26">
        <v>5.7999999999999968E-2</v>
      </c>
    </row>
    <row r="4" spans="1:15" x14ac:dyDescent="0.3">
      <c r="A4" s="248"/>
      <c r="B4" s="97">
        <v>2</v>
      </c>
      <c r="C4" s="26">
        <v>5.7999999999999968E-2</v>
      </c>
      <c r="D4" s="26">
        <v>6.5316759064597538E-2</v>
      </c>
      <c r="E4" s="26">
        <v>5.5999999999999946E-2</v>
      </c>
    </row>
    <row r="5" spans="1:15" x14ac:dyDescent="0.3">
      <c r="A5" s="248"/>
      <c r="B5" s="97">
        <v>3</v>
      </c>
      <c r="C5" s="26">
        <v>5.9000000000000059E-2</v>
      </c>
      <c r="D5" s="26">
        <v>6.5634890686854561E-2</v>
      </c>
      <c r="E5" s="26">
        <v>5.5999999999999946E-2</v>
      </c>
    </row>
    <row r="6" spans="1:15" x14ac:dyDescent="0.3">
      <c r="A6" s="248"/>
      <c r="B6" s="97">
        <v>4</v>
      </c>
      <c r="C6" s="26">
        <v>0.06</v>
      </c>
      <c r="D6" s="26">
        <v>6.4998437437390214E-2</v>
      </c>
      <c r="E6" s="26">
        <v>5.5999999999999946E-2</v>
      </c>
    </row>
    <row r="7" spans="1:15" x14ac:dyDescent="0.3">
      <c r="A7" s="248"/>
      <c r="B7" s="97">
        <v>5</v>
      </c>
      <c r="C7" s="26">
        <v>6.2000000000000027E-2</v>
      </c>
      <c r="D7" s="26">
        <v>6.1819337624144308E-2</v>
      </c>
      <c r="E7" s="26">
        <v>5.5E-2</v>
      </c>
    </row>
    <row r="8" spans="1:15" x14ac:dyDescent="0.3">
      <c r="A8" s="248"/>
      <c r="B8" s="97">
        <v>6</v>
      </c>
      <c r="C8" s="26">
        <v>6.2999999999999973E-2</v>
      </c>
      <c r="D8" s="26">
        <v>5.9335578908531375E-2</v>
      </c>
      <c r="E8" s="26">
        <v>5.5E-2</v>
      </c>
    </row>
    <row r="9" spans="1:15" x14ac:dyDescent="0.3">
      <c r="A9" s="248"/>
      <c r="B9" s="97">
        <v>7</v>
      </c>
      <c r="C9" s="26">
        <v>6.2999999999999973E-2</v>
      </c>
      <c r="D9" s="26">
        <v>5.9335578908531514E-2</v>
      </c>
      <c r="E9" s="26">
        <v>5.5E-2</v>
      </c>
    </row>
    <row r="10" spans="1:15" x14ac:dyDescent="0.3">
      <c r="A10" s="248"/>
      <c r="B10" s="97">
        <v>8</v>
      </c>
      <c r="C10" s="26">
        <v>5.9000000000000059E-2</v>
      </c>
      <c r="D10" s="26">
        <v>6.0393856210138638E-2</v>
      </c>
      <c r="E10" s="26">
        <v>5.2999999999999971E-2</v>
      </c>
    </row>
    <row r="11" spans="1:15" x14ac:dyDescent="0.3">
      <c r="A11" s="248"/>
      <c r="B11" s="97">
        <v>9</v>
      </c>
      <c r="C11" s="26">
        <v>6.2000000000000027E-2</v>
      </c>
      <c r="D11" s="26">
        <v>6.1451078399779958E-2</v>
      </c>
      <c r="E11" s="26">
        <v>5.4000000000000055E-2</v>
      </c>
    </row>
    <row r="12" spans="1:15" x14ac:dyDescent="0.3">
      <c r="A12" s="248"/>
      <c r="B12" s="97">
        <v>10</v>
      </c>
      <c r="C12" s="26">
        <v>6.2999999999999973E-2</v>
      </c>
      <c r="D12" s="26">
        <v>5.3372425336936972E-2</v>
      </c>
      <c r="E12" s="26">
        <v>5.2999999999999971E-2</v>
      </c>
    </row>
    <row r="13" spans="1:15" x14ac:dyDescent="0.3">
      <c r="A13" s="248"/>
      <c r="B13" s="97">
        <v>11</v>
      </c>
      <c r="C13" s="26">
        <v>6.7999999999999977E-2</v>
      </c>
      <c r="D13" s="26">
        <v>5.338286934714262E-2</v>
      </c>
      <c r="E13" s="26">
        <v>5.4000000000000055E-2</v>
      </c>
    </row>
    <row r="14" spans="1:15" x14ac:dyDescent="0.3">
      <c r="A14" s="249"/>
      <c r="B14" s="97">
        <v>12</v>
      </c>
      <c r="C14" s="26">
        <v>6.7000000000000032E-2</v>
      </c>
      <c r="D14" s="26">
        <v>5.3069051213275598E-2</v>
      </c>
      <c r="E14" s="26">
        <v>5.4000000000000055E-2</v>
      </c>
    </row>
    <row r="15" spans="1:15" x14ac:dyDescent="0.3">
      <c r="A15" s="240">
        <v>2019</v>
      </c>
      <c r="B15" s="97">
        <v>1</v>
      </c>
      <c r="C15" s="26">
        <v>6.9000000000000061E-2</v>
      </c>
      <c r="D15" s="26">
        <v>5.2336080808732394E-2</v>
      </c>
      <c r="E15" s="26">
        <v>5.2999999999999971E-2</v>
      </c>
    </row>
    <row r="16" spans="1:15" x14ac:dyDescent="0.3">
      <c r="A16" s="240"/>
      <c r="B16" s="97">
        <v>2</v>
      </c>
      <c r="C16" s="26">
        <v>7.0999999999999938E-2</v>
      </c>
      <c r="D16" s="26">
        <v>4.8000000000000001E-2</v>
      </c>
      <c r="E16" s="26">
        <v>0.05</v>
      </c>
    </row>
    <row r="17" spans="1:15" x14ac:dyDescent="0.3">
      <c r="A17" s="240"/>
      <c r="B17" s="97">
        <v>3</v>
      </c>
      <c r="C17" s="26">
        <v>7.0999999999999938E-2</v>
      </c>
      <c r="D17" s="26">
        <v>4.8000000000000001E-2</v>
      </c>
      <c r="E17" s="26">
        <v>4.9000000000000057E-2</v>
      </c>
    </row>
    <row r="18" spans="1:15" x14ac:dyDescent="0.3">
      <c r="A18" s="240"/>
      <c r="B18" s="97">
        <v>4</v>
      </c>
      <c r="C18" s="26">
        <v>7.2999999999999968E-2</v>
      </c>
      <c r="D18" s="26">
        <v>4.9000000000000002E-2</v>
      </c>
      <c r="E18" s="26">
        <v>4.9000000000000057E-2</v>
      </c>
    </row>
    <row r="19" spans="1:15" x14ac:dyDescent="0.3">
      <c r="A19" s="240"/>
      <c r="B19" s="97">
        <v>5</v>
      </c>
      <c r="C19" s="26">
        <v>7.4999999999999997E-2</v>
      </c>
      <c r="D19" s="26">
        <v>5.2999999999999999E-2</v>
      </c>
      <c r="E19" s="26">
        <v>5.0999999999999941E-2</v>
      </c>
    </row>
    <row r="20" spans="1:15" x14ac:dyDescent="0.3">
      <c r="A20" s="240"/>
      <c r="B20" s="97">
        <v>6</v>
      </c>
      <c r="C20" s="26">
        <v>7.7000000000000027E-2</v>
      </c>
      <c r="D20" s="26">
        <v>5.3999999999999999E-2</v>
      </c>
      <c r="E20" s="26">
        <v>5.2999999999999971E-2</v>
      </c>
    </row>
    <row r="21" spans="1:15" x14ac:dyDescent="0.3">
      <c r="A21" s="240"/>
      <c r="B21" s="97">
        <v>7</v>
      </c>
      <c r="C21" s="26">
        <v>7.7000000000000027E-2</v>
      </c>
      <c r="D21" s="26">
        <v>5.3999999999999999E-2</v>
      </c>
      <c r="E21" s="26">
        <v>5.2999999999999971E-2</v>
      </c>
    </row>
    <row r="22" spans="1:15" x14ac:dyDescent="0.3">
      <c r="A22" s="240"/>
      <c r="B22" s="97">
        <v>8</v>
      </c>
      <c r="C22" s="26">
        <v>7.9000000000000056E-2</v>
      </c>
      <c r="D22" s="26">
        <v>5.5E-2</v>
      </c>
      <c r="E22" s="26">
        <v>5.4000000000000055E-2</v>
      </c>
    </row>
    <row r="23" spans="1:15" x14ac:dyDescent="0.3">
      <c r="A23" s="240"/>
      <c r="B23" s="97">
        <v>9</v>
      </c>
      <c r="C23" s="26">
        <v>7.7000000000000027E-2</v>
      </c>
      <c r="D23" s="26">
        <v>5.2999999999999999E-2</v>
      </c>
      <c r="E23" s="26">
        <v>5.2999999999999971E-2</v>
      </c>
    </row>
    <row r="24" spans="1:15" x14ac:dyDescent="0.3">
      <c r="A24" s="240"/>
      <c r="B24" s="97">
        <v>10</v>
      </c>
      <c r="C24" s="26">
        <v>7.5999999999999943E-2</v>
      </c>
      <c r="D24" s="26">
        <v>5.5E-2</v>
      </c>
      <c r="E24" s="26">
        <v>5.4000000000000055E-2</v>
      </c>
    </row>
    <row r="25" spans="1:15" x14ac:dyDescent="0.3">
      <c r="A25" s="240"/>
      <c r="B25" s="111">
        <v>11</v>
      </c>
      <c r="C25" s="26">
        <v>7.2999999999999995E-2</v>
      </c>
      <c r="D25" s="26">
        <v>5.3999999999999999E-2</v>
      </c>
      <c r="E25" s="26">
        <v>5.2000000000000025E-2</v>
      </c>
    </row>
    <row r="26" spans="1:15" x14ac:dyDescent="0.3">
      <c r="A26" s="240"/>
      <c r="B26" s="111">
        <v>12</v>
      </c>
      <c r="C26" s="26">
        <v>7.2999999999999995E-2</v>
      </c>
      <c r="D26" s="26">
        <v>5.3999999999999999E-2</v>
      </c>
      <c r="E26" s="26">
        <v>5.2000000000000025E-2</v>
      </c>
    </row>
    <row r="27" spans="1:15" x14ac:dyDescent="0.3">
      <c r="A27" s="240">
        <v>2020</v>
      </c>
      <c r="B27" s="111">
        <v>1</v>
      </c>
      <c r="C27" s="181">
        <v>7.1999999999999995E-2</v>
      </c>
      <c r="D27" s="181">
        <v>5.6000000000000001E-2</v>
      </c>
      <c r="E27" s="181">
        <v>5.2999999999999971E-2</v>
      </c>
    </row>
    <row r="28" spans="1:15" x14ac:dyDescent="0.3">
      <c r="A28" s="240"/>
      <c r="B28" s="111">
        <v>2</v>
      </c>
      <c r="C28" s="181">
        <v>7.0000000000000007E-2</v>
      </c>
      <c r="D28" s="181">
        <v>0.06</v>
      </c>
      <c r="E28" s="181">
        <v>5.5E-2</v>
      </c>
    </row>
    <row r="29" spans="1:15" x14ac:dyDescent="0.3">
      <c r="A29" s="240"/>
      <c r="B29" s="111">
        <v>3</v>
      </c>
      <c r="C29" s="181">
        <v>7.2999999999999995E-2</v>
      </c>
      <c r="D29" s="181">
        <v>6.4000000000000001E-2</v>
      </c>
      <c r="E29" s="181">
        <v>5.8000000000000003E-2</v>
      </c>
    </row>
    <row r="31" spans="1:15" ht="15" customHeight="1" x14ac:dyDescent="0.3">
      <c r="A31" s="250" t="s">
        <v>207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</row>
    <row r="32" spans="1:15" x14ac:dyDescent="0.3">
      <c r="A32" s="251" t="s">
        <v>235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</row>
    <row r="33" spans="1:15" x14ac:dyDescent="0.3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</row>
    <row r="34" spans="1:15" ht="15.6" x14ac:dyDescent="0.3">
      <c r="A34" s="228" t="s">
        <v>68</v>
      </c>
      <c r="B34" s="228"/>
      <c r="C34" s="228"/>
      <c r="D34" s="228"/>
    </row>
    <row r="35" spans="1:15" ht="15.6" x14ac:dyDescent="0.3">
      <c r="A35" s="229" t="s">
        <v>69</v>
      </c>
      <c r="B35" s="229"/>
      <c r="C35" s="229"/>
      <c r="D35" s="229"/>
      <c r="J35" s="230" t="s">
        <v>0</v>
      </c>
      <c r="K35" s="230"/>
      <c r="L35" s="230"/>
      <c r="M35" s="230"/>
      <c r="N35" s="230"/>
      <c r="O35" s="230"/>
    </row>
  </sheetData>
  <mergeCells count="9">
    <mergeCell ref="A34:D34"/>
    <mergeCell ref="A35:D35"/>
    <mergeCell ref="J35:O35"/>
    <mergeCell ref="A1:O1"/>
    <mergeCell ref="A3:A14"/>
    <mergeCell ref="A15:A26"/>
    <mergeCell ref="A31:O31"/>
    <mergeCell ref="A32:O32"/>
    <mergeCell ref="A27:A29"/>
  </mergeCells>
  <hyperlinks>
    <hyperlink ref="J35:O35" display="Содержание"/>
  </hyperlinks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6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4" width="11.44140625" customWidth="1"/>
  </cols>
  <sheetData>
    <row r="1" spans="1:13" ht="15.6" x14ac:dyDescent="0.3">
      <c r="A1" s="227" t="s">
        <v>288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ht="43.2" x14ac:dyDescent="0.3">
      <c r="A2" s="79" t="s">
        <v>66</v>
      </c>
      <c r="B2" s="79" t="s">
        <v>106</v>
      </c>
      <c r="C2" s="67" t="s">
        <v>186</v>
      </c>
      <c r="D2" s="67" t="s">
        <v>187</v>
      </c>
    </row>
    <row r="3" spans="1:13" x14ac:dyDescent="0.3">
      <c r="A3" s="237">
        <v>2016</v>
      </c>
      <c r="B3" s="75">
        <v>1</v>
      </c>
      <c r="C3" s="10">
        <v>0.14400000000000002</v>
      </c>
      <c r="D3" s="10">
        <v>0.12895324315071083</v>
      </c>
    </row>
    <row r="4" spans="1:13" x14ac:dyDescent="0.3">
      <c r="A4" s="238"/>
      <c r="B4" s="75">
        <v>2</v>
      </c>
      <c r="C4" s="10">
        <v>0.15200000000000002</v>
      </c>
      <c r="D4" s="10">
        <v>0.12150220519561933</v>
      </c>
    </row>
    <row r="5" spans="1:13" x14ac:dyDescent="0.3">
      <c r="A5" s="238"/>
      <c r="B5" s="75">
        <v>3</v>
      </c>
      <c r="C5" s="10">
        <v>0.15700000000000003</v>
      </c>
      <c r="D5" s="10">
        <v>0.10554020873070423</v>
      </c>
    </row>
    <row r="6" spans="1:13" x14ac:dyDescent="0.3">
      <c r="A6" s="238"/>
      <c r="B6" s="75">
        <v>4</v>
      </c>
      <c r="C6" s="10">
        <v>0.16299999999999998</v>
      </c>
      <c r="D6" s="10">
        <v>0.10354794615381571</v>
      </c>
    </row>
    <row r="7" spans="1:13" x14ac:dyDescent="0.3">
      <c r="A7" s="238"/>
      <c r="B7" s="75">
        <v>5</v>
      </c>
      <c r="C7" s="10">
        <v>0.16700000000000004</v>
      </c>
      <c r="D7" s="10">
        <v>0.1111100069438065</v>
      </c>
    </row>
    <row r="8" spans="1:13" x14ac:dyDescent="0.3">
      <c r="A8" s="238"/>
      <c r="B8" s="75">
        <v>6</v>
      </c>
      <c r="C8" s="10">
        <v>0.17300000000000001</v>
      </c>
      <c r="D8" s="10">
        <v>0.11199999999999999</v>
      </c>
    </row>
    <row r="9" spans="1:13" x14ac:dyDescent="0.3">
      <c r="A9" s="238"/>
      <c r="B9" s="75">
        <v>7</v>
      </c>
      <c r="C9" s="10">
        <v>0.17699999999999999</v>
      </c>
      <c r="D9" s="10">
        <v>0.128</v>
      </c>
    </row>
    <row r="10" spans="1:13" x14ac:dyDescent="0.3">
      <c r="A10" s="238"/>
      <c r="B10" s="75">
        <v>8</v>
      </c>
      <c r="C10" s="10">
        <v>0.17600000000000002</v>
      </c>
      <c r="D10" s="10">
        <v>0.14800000000000002</v>
      </c>
    </row>
    <row r="11" spans="1:13" x14ac:dyDescent="0.3">
      <c r="A11" s="238"/>
      <c r="B11" s="75">
        <v>9</v>
      </c>
      <c r="C11" s="10">
        <v>0.16600000000000001</v>
      </c>
      <c r="D11" s="10">
        <v>0.138278008306742</v>
      </c>
    </row>
    <row r="12" spans="1:13" x14ac:dyDescent="0.3">
      <c r="A12" s="238"/>
      <c r="B12" s="75">
        <v>10</v>
      </c>
      <c r="C12" s="10">
        <v>0.115</v>
      </c>
      <c r="D12" s="10">
        <v>0.13949231762046885</v>
      </c>
    </row>
    <row r="13" spans="1:13" x14ac:dyDescent="0.3">
      <c r="A13" s="238"/>
      <c r="B13" s="75">
        <v>11</v>
      </c>
      <c r="C13" s="10">
        <v>8.6999999999999994E-2</v>
      </c>
      <c r="D13" s="163">
        <v>9.6865263045560646E-2</v>
      </c>
    </row>
    <row r="14" spans="1:13" x14ac:dyDescent="0.3">
      <c r="A14" s="239"/>
      <c r="B14" s="75">
        <v>12</v>
      </c>
      <c r="C14" s="163">
        <v>8.5000000000000006E-2</v>
      </c>
      <c r="D14" s="10">
        <v>7.5806148774029775E-2</v>
      </c>
    </row>
    <row r="15" spans="1:13" x14ac:dyDescent="0.3">
      <c r="A15" s="237">
        <v>2017</v>
      </c>
      <c r="B15" s="75">
        <v>1</v>
      </c>
      <c r="C15" s="163">
        <v>7.9000000000000001E-2</v>
      </c>
      <c r="D15" s="10">
        <v>6.6291596739565223E-2</v>
      </c>
    </row>
    <row r="16" spans="1:13" x14ac:dyDescent="0.3">
      <c r="A16" s="238"/>
      <c r="B16" s="75">
        <v>2</v>
      </c>
      <c r="C16" s="163">
        <v>7.8E-2</v>
      </c>
      <c r="D16" s="10">
        <v>5.9013421667257059E-2</v>
      </c>
    </row>
    <row r="17" spans="1:4" x14ac:dyDescent="0.3">
      <c r="A17" s="238"/>
      <c r="B17" s="75">
        <v>3</v>
      </c>
      <c r="C17" s="163">
        <v>7.6999999999999999E-2</v>
      </c>
      <c r="D17" s="10">
        <v>6.1168821863776382E-2</v>
      </c>
    </row>
    <row r="18" spans="1:4" x14ac:dyDescent="0.3">
      <c r="A18" s="238"/>
      <c r="B18" s="75">
        <v>4</v>
      </c>
      <c r="C18" s="163">
        <v>7.4999999999999997E-2</v>
      </c>
      <c r="D18" s="10">
        <v>6.4057690068782119E-2</v>
      </c>
    </row>
    <row r="19" spans="1:4" x14ac:dyDescent="0.3">
      <c r="A19" s="238"/>
      <c r="B19" s="75">
        <v>5</v>
      </c>
      <c r="C19" s="163">
        <v>7.4999999999999997E-2</v>
      </c>
      <c r="D19" s="10">
        <v>6.1388897563689628E-2</v>
      </c>
    </row>
    <row r="20" spans="1:4" x14ac:dyDescent="0.3">
      <c r="A20" s="238"/>
      <c r="B20" s="75">
        <v>6</v>
      </c>
      <c r="C20" s="163">
        <v>7.4999999999999997E-2</v>
      </c>
      <c r="D20" s="10">
        <v>6.3761419939094038E-2</v>
      </c>
    </row>
    <row r="21" spans="1:4" x14ac:dyDescent="0.3">
      <c r="A21" s="238"/>
      <c r="B21" s="75">
        <v>7</v>
      </c>
      <c r="C21" s="10">
        <v>7.0999999999999994E-2</v>
      </c>
      <c r="D21" s="10">
        <v>6.4000000000000001E-2</v>
      </c>
    </row>
    <row r="22" spans="1:4" x14ac:dyDescent="0.3">
      <c r="A22" s="238"/>
      <c r="B22" s="75">
        <v>8</v>
      </c>
      <c r="C22" s="10">
        <v>7.0000000000000007E-2</v>
      </c>
      <c r="D22" s="10">
        <v>6.5000000000000002E-2</v>
      </c>
    </row>
    <row r="23" spans="1:4" x14ac:dyDescent="0.3">
      <c r="A23" s="238"/>
      <c r="B23" s="75">
        <v>9</v>
      </c>
      <c r="C23" s="10">
        <v>7.0999999999999994E-2</v>
      </c>
      <c r="D23" s="10">
        <v>6.5000000000000002E-2</v>
      </c>
    </row>
    <row r="24" spans="1:4" x14ac:dyDescent="0.3">
      <c r="A24" s="238"/>
      <c r="B24" s="75">
        <v>10</v>
      </c>
      <c r="C24" s="10">
        <v>7.6999999999999999E-2</v>
      </c>
      <c r="D24" s="10">
        <v>6.9000000000000006E-2</v>
      </c>
    </row>
    <row r="25" spans="1:4" x14ac:dyDescent="0.3">
      <c r="A25" s="238"/>
      <c r="B25" s="75">
        <v>11</v>
      </c>
      <c r="C25" s="10">
        <v>7.2999999999999995E-2</v>
      </c>
      <c r="D25" s="163">
        <v>7.6999999999999999E-2</v>
      </c>
    </row>
    <row r="26" spans="1:4" x14ac:dyDescent="0.3">
      <c r="A26" s="239"/>
      <c r="B26" s="75">
        <v>12</v>
      </c>
      <c r="C26" s="10">
        <v>7.0999999999999994E-2</v>
      </c>
      <c r="D26" s="10">
        <v>7.0999999999999994E-2</v>
      </c>
    </row>
    <row r="27" spans="1:4" x14ac:dyDescent="0.3">
      <c r="A27" s="237">
        <v>2018</v>
      </c>
      <c r="B27" s="75">
        <v>1</v>
      </c>
      <c r="C27" s="10">
        <v>6.8000000000000005E-2</v>
      </c>
      <c r="D27" s="10">
        <v>6.6000000000000003E-2</v>
      </c>
    </row>
    <row r="28" spans="1:4" x14ac:dyDescent="0.3">
      <c r="A28" s="238"/>
      <c r="B28" s="75">
        <v>2</v>
      </c>
      <c r="C28" s="10">
        <v>6.5000000000000002E-2</v>
      </c>
      <c r="D28" s="10">
        <v>0.06</v>
      </c>
    </row>
    <row r="29" spans="1:4" x14ac:dyDescent="0.3">
      <c r="A29" s="238"/>
      <c r="B29" s="75">
        <v>3</v>
      </c>
      <c r="C29" s="10">
        <v>6.6000000000000003E-2</v>
      </c>
      <c r="D29" s="10">
        <v>5.7999999999999996E-2</v>
      </c>
    </row>
    <row r="30" spans="1:4" x14ac:dyDescent="0.3">
      <c r="A30" s="238"/>
      <c r="B30" s="75">
        <v>4</v>
      </c>
      <c r="C30" s="10">
        <v>6.5000000000000002E-2</v>
      </c>
      <c r="D30" s="10">
        <v>6.3E-2</v>
      </c>
    </row>
    <row r="31" spans="1:4" x14ac:dyDescent="0.3">
      <c r="A31" s="238"/>
      <c r="B31" s="75">
        <v>5</v>
      </c>
      <c r="C31" s="10">
        <v>6.2E-2</v>
      </c>
      <c r="D31" s="10">
        <v>0.06</v>
      </c>
    </row>
    <row r="32" spans="1:4" x14ac:dyDescent="0.3">
      <c r="A32" s="238"/>
      <c r="B32" s="75">
        <v>6</v>
      </c>
      <c r="C32" s="10">
        <v>5.9000000000000004E-2</v>
      </c>
      <c r="D32" s="10">
        <v>0.06</v>
      </c>
    </row>
    <row r="33" spans="1:4" x14ac:dyDescent="0.3">
      <c r="A33" s="238"/>
      <c r="B33" s="75">
        <v>7</v>
      </c>
      <c r="C33" s="10">
        <v>5.9000000000000004E-2</v>
      </c>
      <c r="D33" s="10">
        <v>5.5999999999999994E-2</v>
      </c>
    </row>
    <row r="34" spans="1:4" x14ac:dyDescent="0.3">
      <c r="A34" s="238"/>
      <c r="B34" s="75">
        <v>8</v>
      </c>
      <c r="C34" s="10">
        <v>0.06</v>
      </c>
      <c r="D34" s="10">
        <v>5.9000000000000004E-2</v>
      </c>
    </row>
    <row r="35" spans="1:4" x14ac:dyDescent="0.3">
      <c r="A35" s="238"/>
      <c r="B35" s="75">
        <v>9</v>
      </c>
      <c r="C35" s="10">
        <v>6.0999999999999999E-2</v>
      </c>
      <c r="D35" s="10">
        <v>6.4000000000000001E-2</v>
      </c>
    </row>
    <row r="36" spans="1:4" x14ac:dyDescent="0.3">
      <c r="A36" s="238"/>
      <c r="B36" s="75">
        <v>10</v>
      </c>
      <c r="C36" s="10">
        <v>5.2999999999999999E-2</v>
      </c>
      <c r="D36" s="10">
        <v>6.2786475116784549E-2</v>
      </c>
    </row>
    <row r="37" spans="1:4" x14ac:dyDescent="0.3">
      <c r="A37" s="238"/>
      <c r="B37" s="75">
        <v>11</v>
      </c>
      <c r="C37" s="10">
        <v>5.2999999999999999E-2</v>
      </c>
      <c r="D37" s="10">
        <v>5.2933448488269412E-2</v>
      </c>
    </row>
    <row r="38" spans="1:4" x14ac:dyDescent="0.3">
      <c r="A38" s="239"/>
      <c r="B38" s="75">
        <v>12</v>
      </c>
      <c r="C38" s="10">
        <v>5.2999999999999999E-2</v>
      </c>
      <c r="D38" s="10">
        <v>0.05</v>
      </c>
    </row>
    <row r="39" spans="1:4" x14ac:dyDescent="0.3">
      <c r="A39" s="240">
        <v>2019</v>
      </c>
      <c r="B39" s="75">
        <v>1</v>
      </c>
      <c r="C39" s="10">
        <v>5.2000000000000005E-2</v>
      </c>
      <c r="D39" s="10">
        <v>4.7E-2</v>
      </c>
    </row>
    <row r="40" spans="1:4" x14ac:dyDescent="0.3">
      <c r="A40" s="240"/>
      <c r="B40" s="75">
        <v>2</v>
      </c>
      <c r="C40" s="10">
        <v>4.8000000000000001E-2</v>
      </c>
      <c r="D40" s="10">
        <v>4.7E-2</v>
      </c>
    </row>
    <row r="41" spans="1:4" x14ac:dyDescent="0.3">
      <c r="A41" s="240"/>
      <c r="B41" s="75">
        <v>3</v>
      </c>
      <c r="C41" s="10">
        <v>4.8000000000000001E-2</v>
      </c>
      <c r="D41" s="10">
        <v>4.4999999999999998E-2</v>
      </c>
    </row>
    <row r="42" spans="1:4" x14ac:dyDescent="0.3">
      <c r="A42" s="240"/>
      <c r="B42" s="75">
        <v>4</v>
      </c>
      <c r="C42" s="10">
        <v>4.9000000000000002E-2</v>
      </c>
      <c r="D42" s="10">
        <v>4.4999999999999998E-2</v>
      </c>
    </row>
    <row r="43" spans="1:4" x14ac:dyDescent="0.3">
      <c r="A43" s="240"/>
      <c r="B43" s="75">
        <v>5</v>
      </c>
      <c r="C43" s="10">
        <v>5.2999999999999999E-2</v>
      </c>
      <c r="D43" s="10">
        <v>4.738185685276193E-2</v>
      </c>
    </row>
    <row r="44" spans="1:4" x14ac:dyDescent="0.3">
      <c r="A44" s="240"/>
      <c r="B44" s="75">
        <v>6</v>
      </c>
      <c r="C44" s="10">
        <v>5.3999999999999999E-2</v>
      </c>
      <c r="D44" s="10">
        <v>5.3600225696968221E-2</v>
      </c>
    </row>
    <row r="45" spans="1:4" x14ac:dyDescent="0.3">
      <c r="A45" s="240"/>
      <c r="B45" s="75">
        <v>7</v>
      </c>
      <c r="C45" s="10">
        <v>5.3999999999999999E-2</v>
      </c>
      <c r="D45" s="10">
        <v>5.3940826829662732E-2</v>
      </c>
    </row>
    <row r="46" spans="1:4" x14ac:dyDescent="0.3">
      <c r="A46" s="240"/>
      <c r="B46" s="75">
        <v>8</v>
      </c>
      <c r="C46" s="10">
        <v>5.5E-2</v>
      </c>
      <c r="D46" s="10">
        <v>5.2999999999999999E-2</v>
      </c>
    </row>
    <row r="47" spans="1:4" x14ac:dyDescent="0.3">
      <c r="A47" s="240"/>
      <c r="B47" s="75">
        <v>9</v>
      </c>
      <c r="C47" s="10">
        <v>5.2999999999999999E-2</v>
      </c>
      <c r="D47" s="10">
        <v>5.3999999999999999E-2</v>
      </c>
    </row>
    <row r="48" spans="1:4" x14ac:dyDescent="0.3">
      <c r="A48" s="240"/>
      <c r="B48" s="75">
        <v>10</v>
      </c>
      <c r="C48" s="10">
        <v>5.5E-2</v>
      </c>
      <c r="D48" s="10">
        <v>5.6000000000000001E-2</v>
      </c>
    </row>
    <row r="49" spans="1:13" x14ac:dyDescent="0.3">
      <c r="A49" s="240"/>
      <c r="B49" s="75">
        <v>11</v>
      </c>
      <c r="C49" s="163">
        <v>5.4000000000000006E-2</v>
      </c>
      <c r="D49" s="163">
        <v>5.7999999999999996E-2</v>
      </c>
    </row>
    <row r="50" spans="1:13" x14ac:dyDescent="0.3">
      <c r="A50" s="240"/>
      <c r="B50" s="75">
        <v>12</v>
      </c>
      <c r="C50" s="163">
        <v>5.3999999999999999E-2</v>
      </c>
      <c r="D50" s="163">
        <v>5.6000000000000001E-2</v>
      </c>
    </row>
    <row r="51" spans="1:13" x14ac:dyDescent="0.3">
      <c r="A51" s="240">
        <v>2020</v>
      </c>
      <c r="B51" s="75">
        <v>1</v>
      </c>
      <c r="C51" s="10">
        <v>5.6000000000000001E-2</v>
      </c>
      <c r="D51" s="10">
        <v>5.0999999999999997E-2</v>
      </c>
    </row>
    <row r="52" spans="1:13" x14ac:dyDescent="0.3">
      <c r="A52" s="240"/>
      <c r="B52" s="75">
        <v>2</v>
      </c>
      <c r="C52" s="10">
        <v>0.06</v>
      </c>
      <c r="D52" s="10">
        <v>5.1999999999999998E-2</v>
      </c>
    </row>
    <row r="53" spans="1:13" x14ac:dyDescent="0.3">
      <c r="A53" s="240"/>
      <c r="B53" s="75">
        <v>3</v>
      </c>
      <c r="C53" s="10">
        <v>6.4000000000000001E-2</v>
      </c>
      <c r="D53" s="10">
        <v>6.4000000000000001E-2</v>
      </c>
    </row>
    <row r="54" spans="1:13" x14ac:dyDescent="0.3">
      <c r="A54" s="93"/>
      <c r="B54" s="121"/>
    </row>
    <row r="55" spans="1:13" ht="15.6" x14ac:dyDescent="0.3">
      <c r="A55" s="228" t="s">
        <v>68</v>
      </c>
      <c r="B55" s="228"/>
      <c r="C55" s="228"/>
      <c r="D55" s="228"/>
      <c r="F55" s="74"/>
    </row>
    <row r="56" spans="1:13" ht="15.6" x14ac:dyDescent="0.3">
      <c r="A56" s="229" t="s">
        <v>192</v>
      </c>
      <c r="B56" s="229"/>
      <c r="C56" s="229"/>
      <c r="D56" s="229"/>
      <c r="F56" s="74"/>
      <c r="J56" s="252" t="s">
        <v>0</v>
      </c>
      <c r="K56" s="252"/>
      <c r="L56" s="252"/>
      <c r="M56" s="252"/>
    </row>
  </sheetData>
  <mergeCells count="9">
    <mergeCell ref="A1:M1"/>
    <mergeCell ref="A55:D55"/>
    <mergeCell ref="A56:D56"/>
    <mergeCell ref="J56:M56"/>
    <mergeCell ref="A3:A14"/>
    <mergeCell ref="A15:A26"/>
    <mergeCell ref="A27:A38"/>
    <mergeCell ref="A39:A50"/>
    <mergeCell ref="A51:A53"/>
  </mergeCells>
  <hyperlinks>
    <hyperlink ref="J56:M56" display="Содержание"/>
  </hyperlinks>
  <pageMargins left="0.7" right="0.7" top="0.75" bottom="0.75" header="0.3" footer="0.3"/>
  <pageSetup paperSize="9" scale="6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3"/>
  <sheetViews>
    <sheetView view="pageBreakPreview" zoomScale="75" zoomScaleNormal="100" zoomScaleSheetLayoutView="75" workbookViewId="0">
      <selection sqref="A1:O1"/>
    </sheetView>
  </sheetViews>
  <sheetFormatPr defaultRowHeight="14.4" x14ac:dyDescent="0.3"/>
  <cols>
    <col min="3" max="3" width="13.44140625" customWidth="1"/>
    <col min="5" max="5" width="11.88671875" customWidth="1"/>
    <col min="6" max="6" width="14.88671875" customWidth="1"/>
    <col min="7" max="7" width="11.44140625" customWidth="1"/>
    <col min="8" max="8" width="14.33203125" customWidth="1"/>
  </cols>
  <sheetData>
    <row r="1" spans="1:15" ht="15.6" x14ac:dyDescent="0.3">
      <c r="A1" s="228" t="s">
        <v>287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5" x14ac:dyDescent="0.3">
      <c r="A2" s="253" t="s">
        <v>193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</row>
    <row r="3" spans="1:15" ht="89.25" customHeight="1" x14ac:dyDescent="0.3">
      <c r="A3" s="7" t="s">
        <v>66</v>
      </c>
      <c r="B3" s="7" t="s">
        <v>106</v>
      </c>
      <c r="C3" s="7" t="s">
        <v>105</v>
      </c>
      <c r="D3" s="7" t="s">
        <v>104</v>
      </c>
      <c r="E3" s="7" t="s">
        <v>103</v>
      </c>
      <c r="F3" s="7" t="s">
        <v>102</v>
      </c>
      <c r="G3" s="7" t="s">
        <v>101</v>
      </c>
      <c r="H3" s="7" t="s">
        <v>100</v>
      </c>
    </row>
    <row r="4" spans="1:15" x14ac:dyDescent="0.3">
      <c r="A4" s="240">
        <v>2018</v>
      </c>
      <c r="B4" s="6" t="s">
        <v>94</v>
      </c>
      <c r="C4" s="5">
        <v>19</v>
      </c>
      <c r="D4" s="5">
        <v>38</v>
      </c>
      <c r="E4" s="5">
        <v>16</v>
      </c>
      <c r="F4" s="5">
        <v>7</v>
      </c>
      <c r="G4" s="5">
        <v>3</v>
      </c>
      <c r="H4" s="5">
        <v>18</v>
      </c>
    </row>
    <row r="5" spans="1:15" x14ac:dyDescent="0.3">
      <c r="A5" s="240"/>
      <c r="B5" s="6" t="s">
        <v>93</v>
      </c>
      <c r="C5" s="5">
        <v>16</v>
      </c>
      <c r="D5" s="5">
        <v>39</v>
      </c>
      <c r="E5" s="5">
        <v>19</v>
      </c>
      <c r="F5" s="5">
        <v>6</v>
      </c>
      <c r="G5" s="5">
        <v>3</v>
      </c>
      <c r="H5" s="5">
        <v>18</v>
      </c>
    </row>
    <row r="6" spans="1:15" x14ac:dyDescent="0.3">
      <c r="A6" s="240"/>
      <c r="B6" s="6" t="s">
        <v>92</v>
      </c>
      <c r="C6" s="5">
        <v>15</v>
      </c>
      <c r="D6" s="5">
        <v>45</v>
      </c>
      <c r="E6" s="5">
        <v>16</v>
      </c>
      <c r="F6" s="5">
        <v>7</v>
      </c>
      <c r="G6" s="5">
        <v>2</v>
      </c>
      <c r="H6" s="5">
        <v>14</v>
      </c>
    </row>
    <row r="7" spans="1:15" x14ac:dyDescent="0.3">
      <c r="A7" s="240"/>
      <c r="B7" s="6" t="s">
        <v>91</v>
      </c>
      <c r="C7" s="5">
        <v>20</v>
      </c>
      <c r="D7" s="5">
        <v>39</v>
      </c>
      <c r="E7" s="5">
        <v>16</v>
      </c>
      <c r="F7" s="5">
        <v>6</v>
      </c>
      <c r="G7" s="5">
        <v>2</v>
      </c>
      <c r="H7" s="5">
        <v>16</v>
      </c>
    </row>
    <row r="8" spans="1:15" x14ac:dyDescent="0.3">
      <c r="A8" s="240"/>
      <c r="B8" s="6" t="s">
        <v>90</v>
      </c>
      <c r="C8" s="5">
        <v>18</v>
      </c>
      <c r="D8" s="5">
        <v>44</v>
      </c>
      <c r="E8" s="5">
        <v>15</v>
      </c>
      <c r="F8" s="5">
        <v>8</v>
      </c>
      <c r="G8" s="5">
        <v>2</v>
      </c>
      <c r="H8" s="5">
        <v>15</v>
      </c>
    </row>
    <row r="9" spans="1:15" x14ac:dyDescent="0.3">
      <c r="A9" s="240"/>
      <c r="B9" s="6" t="s">
        <v>89</v>
      </c>
      <c r="C9" s="5">
        <v>19</v>
      </c>
      <c r="D9" s="5">
        <v>41</v>
      </c>
      <c r="E9" s="5">
        <v>14</v>
      </c>
      <c r="F9" s="5">
        <v>6</v>
      </c>
      <c r="G9" s="5">
        <v>3</v>
      </c>
      <c r="H9" s="5">
        <v>18</v>
      </c>
    </row>
    <row r="10" spans="1:15" x14ac:dyDescent="0.3">
      <c r="A10" s="240"/>
      <c r="B10" s="6" t="s">
        <v>88</v>
      </c>
      <c r="C10" s="5">
        <v>20</v>
      </c>
      <c r="D10" s="5">
        <v>39</v>
      </c>
      <c r="E10" s="5">
        <v>16</v>
      </c>
      <c r="F10" s="5">
        <v>7</v>
      </c>
      <c r="G10" s="5">
        <v>2</v>
      </c>
      <c r="H10" s="5">
        <v>17</v>
      </c>
    </row>
    <row r="11" spans="1:15" x14ac:dyDescent="0.3">
      <c r="A11" s="240"/>
      <c r="B11" s="6" t="s">
        <v>99</v>
      </c>
      <c r="C11" s="5">
        <v>23</v>
      </c>
      <c r="D11" s="5">
        <v>40</v>
      </c>
      <c r="E11" s="5">
        <v>16</v>
      </c>
      <c r="F11" s="5">
        <v>6</v>
      </c>
      <c r="G11" s="5">
        <v>2</v>
      </c>
      <c r="H11" s="5">
        <v>14</v>
      </c>
    </row>
    <row r="12" spans="1:15" x14ac:dyDescent="0.3">
      <c r="A12" s="240"/>
      <c r="B12" s="6" t="s">
        <v>98</v>
      </c>
      <c r="C12" s="5">
        <v>28</v>
      </c>
      <c r="D12" s="5">
        <v>35</v>
      </c>
      <c r="E12" s="5">
        <v>15</v>
      </c>
      <c r="F12" s="5">
        <v>5</v>
      </c>
      <c r="G12" s="5">
        <v>2</v>
      </c>
      <c r="H12" s="5">
        <v>16</v>
      </c>
    </row>
    <row r="13" spans="1:15" x14ac:dyDescent="0.3">
      <c r="A13" s="240"/>
      <c r="B13" s="6" t="s">
        <v>97</v>
      </c>
      <c r="C13" s="5">
        <v>25</v>
      </c>
      <c r="D13" s="5">
        <v>37</v>
      </c>
      <c r="E13" s="5">
        <v>16</v>
      </c>
      <c r="F13" s="5">
        <v>4</v>
      </c>
      <c r="G13" s="5">
        <v>2</v>
      </c>
      <c r="H13" s="5">
        <v>17</v>
      </c>
    </row>
    <row r="14" spans="1:15" x14ac:dyDescent="0.3">
      <c r="A14" s="240"/>
      <c r="B14" s="6" t="s">
        <v>96</v>
      </c>
      <c r="C14" s="5">
        <v>23</v>
      </c>
      <c r="D14" s="5">
        <v>38</v>
      </c>
      <c r="E14" s="5">
        <v>16</v>
      </c>
      <c r="F14" s="5">
        <v>4</v>
      </c>
      <c r="G14" s="5">
        <v>2</v>
      </c>
      <c r="H14" s="5">
        <v>17</v>
      </c>
    </row>
    <row r="15" spans="1:15" x14ac:dyDescent="0.3">
      <c r="A15" s="240"/>
      <c r="B15" s="6" t="s">
        <v>95</v>
      </c>
      <c r="C15" s="5">
        <v>20</v>
      </c>
      <c r="D15" s="5">
        <v>38</v>
      </c>
      <c r="E15" s="5">
        <v>16</v>
      </c>
      <c r="F15" s="5">
        <v>5</v>
      </c>
      <c r="G15" s="5">
        <v>4</v>
      </c>
      <c r="H15" s="5">
        <v>16</v>
      </c>
    </row>
    <row r="16" spans="1:15" x14ac:dyDescent="0.3">
      <c r="A16" s="254">
        <v>2019</v>
      </c>
      <c r="B16" s="114" t="s">
        <v>94</v>
      </c>
      <c r="C16" s="5">
        <v>17</v>
      </c>
      <c r="D16" s="5">
        <v>38</v>
      </c>
      <c r="E16" s="5">
        <v>17</v>
      </c>
      <c r="F16" s="5">
        <v>6</v>
      </c>
      <c r="G16" s="5">
        <v>4</v>
      </c>
      <c r="H16" s="5">
        <v>18</v>
      </c>
    </row>
    <row r="17" spans="1:8" x14ac:dyDescent="0.3">
      <c r="A17" s="255"/>
      <c r="B17" s="114" t="s">
        <v>93</v>
      </c>
      <c r="C17" s="5">
        <v>18</v>
      </c>
      <c r="D17" s="5">
        <v>41</v>
      </c>
      <c r="E17" s="5">
        <v>16</v>
      </c>
      <c r="F17" s="5">
        <v>7</v>
      </c>
      <c r="G17" s="5">
        <v>3</v>
      </c>
      <c r="H17" s="5">
        <v>15</v>
      </c>
    </row>
    <row r="18" spans="1:8" x14ac:dyDescent="0.3">
      <c r="A18" s="255"/>
      <c r="B18" s="114" t="s">
        <v>92</v>
      </c>
      <c r="C18" s="5">
        <v>19</v>
      </c>
      <c r="D18" s="5">
        <v>40</v>
      </c>
      <c r="E18" s="5">
        <v>15</v>
      </c>
      <c r="F18" s="5">
        <v>6</v>
      </c>
      <c r="G18" s="5">
        <v>3</v>
      </c>
      <c r="H18" s="5">
        <v>18</v>
      </c>
    </row>
    <row r="19" spans="1:8" x14ac:dyDescent="0.3">
      <c r="A19" s="255"/>
      <c r="B19" s="114" t="s">
        <v>91</v>
      </c>
      <c r="C19" s="5">
        <v>19</v>
      </c>
      <c r="D19" s="5">
        <v>39</v>
      </c>
      <c r="E19" s="5">
        <v>14</v>
      </c>
      <c r="F19" s="5">
        <v>7</v>
      </c>
      <c r="G19" s="5">
        <v>3</v>
      </c>
      <c r="H19" s="5">
        <v>19</v>
      </c>
    </row>
    <row r="20" spans="1:8" x14ac:dyDescent="0.3">
      <c r="A20" s="255"/>
      <c r="B20" s="114" t="s">
        <v>90</v>
      </c>
      <c r="C20" s="5">
        <v>22</v>
      </c>
      <c r="D20" s="5">
        <v>38</v>
      </c>
      <c r="E20" s="5">
        <v>14</v>
      </c>
      <c r="F20" s="5">
        <v>8</v>
      </c>
      <c r="G20" s="5">
        <v>3</v>
      </c>
      <c r="H20" s="5">
        <v>15</v>
      </c>
    </row>
    <row r="21" spans="1:8" x14ac:dyDescent="0.3">
      <c r="A21" s="255"/>
      <c r="B21" s="114" t="s">
        <v>89</v>
      </c>
      <c r="C21" s="5">
        <v>24</v>
      </c>
      <c r="D21" s="5">
        <v>36</v>
      </c>
      <c r="E21" s="5">
        <v>13</v>
      </c>
      <c r="F21" s="5">
        <v>6</v>
      </c>
      <c r="G21" s="5">
        <v>4</v>
      </c>
      <c r="H21" s="5">
        <v>17</v>
      </c>
    </row>
    <row r="22" spans="1:8" x14ac:dyDescent="0.3">
      <c r="A22" s="255"/>
      <c r="B22" s="114" t="s">
        <v>88</v>
      </c>
      <c r="C22" s="5">
        <v>22</v>
      </c>
      <c r="D22" s="5">
        <v>36</v>
      </c>
      <c r="E22" s="5">
        <v>14</v>
      </c>
      <c r="F22" s="5">
        <v>6</v>
      </c>
      <c r="G22" s="5">
        <v>3</v>
      </c>
      <c r="H22" s="5">
        <v>20</v>
      </c>
    </row>
    <row r="23" spans="1:8" x14ac:dyDescent="0.3">
      <c r="A23" s="255"/>
      <c r="B23" s="115" t="s">
        <v>99</v>
      </c>
      <c r="C23" s="73">
        <v>21.5</v>
      </c>
      <c r="D23" s="73">
        <v>37.1</v>
      </c>
      <c r="E23" s="73">
        <v>13.6</v>
      </c>
      <c r="F23" s="73">
        <v>5.7</v>
      </c>
      <c r="G23" s="73">
        <v>3.1</v>
      </c>
      <c r="H23" s="73">
        <v>19</v>
      </c>
    </row>
    <row r="24" spans="1:8" x14ac:dyDescent="0.3">
      <c r="A24" s="255"/>
      <c r="B24" s="115" t="s">
        <v>98</v>
      </c>
      <c r="C24" s="73">
        <v>22.9</v>
      </c>
      <c r="D24" s="73">
        <v>31</v>
      </c>
      <c r="E24" s="73">
        <v>16.5</v>
      </c>
      <c r="F24" s="73">
        <v>5.5</v>
      </c>
      <c r="G24" s="73">
        <v>2.2999999999999998</v>
      </c>
      <c r="H24" s="73">
        <v>21.8</v>
      </c>
    </row>
    <row r="25" spans="1:8" x14ac:dyDescent="0.3">
      <c r="A25" s="255"/>
      <c r="B25" s="115" t="s">
        <v>97</v>
      </c>
      <c r="C25" s="73">
        <v>25.3</v>
      </c>
      <c r="D25" s="73">
        <v>36.4</v>
      </c>
      <c r="E25" s="73">
        <v>12.8</v>
      </c>
      <c r="F25" s="73">
        <v>5</v>
      </c>
      <c r="G25" s="73">
        <v>2.2000000000000002</v>
      </c>
      <c r="H25" s="73">
        <v>18.3</v>
      </c>
    </row>
    <row r="26" spans="1:8" x14ac:dyDescent="0.3">
      <c r="A26" s="255"/>
      <c r="B26" s="5" t="s">
        <v>96</v>
      </c>
      <c r="C26" s="5">
        <v>25</v>
      </c>
      <c r="D26" s="5">
        <v>34</v>
      </c>
      <c r="E26" s="5">
        <v>13</v>
      </c>
      <c r="F26" s="5">
        <v>5</v>
      </c>
      <c r="G26" s="5">
        <v>3</v>
      </c>
      <c r="H26" s="5">
        <v>20</v>
      </c>
    </row>
    <row r="27" spans="1:8" x14ac:dyDescent="0.3">
      <c r="A27" s="255"/>
      <c r="B27" s="6" t="s">
        <v>95</v>
      </c>
      <c r="C27" s="75">
        <v>25.7</v>
      </c>
      <c r="D27" s="75">
        <v>31.7</v>
      </c>
      <c r="E27" s="75">
        <v>13.2</v>
      </c>
      <c r="F27" s="75">
        <v>5.4</v>
      </c>
      <c r="G27" s="75">
        <v>3.8</v>
      </c>
      <c r="H27" s="75">
        <v>20.2</v>
      </c>
    </row>
    <row r="28" spans="1:8" x14ac:dyDescent="0.3">
      <c r="A28" s="240">
        <v>2020</v>
      </c>
      <c r="B28" s="114" t="s">
        <v>94</v>
      </c>
      <c r="C28" s="75">
        <v>19.100000000000001</v>
      </c>
      <c r="D28" s="75">
        <v>33.799999999999997</v>
      </c>
      <c r="E28" s="75">
        <v>13.4</v>
      </c>
      <c r="F28" s="75">
        <v>7</v>
      </c>
      <c r="G28" s="75">
        <v>3.2</v>
      </c>
      <c r="H28" s="75">
        <v>23.5</v>
      </c>
    </row>
    <row r="29" spans="1:8" x14ac:dyDescent="0.3">
      <c r="A29" s="240"/>
      <c r="B29" s="114" t="s">
        <v>93</v>
      </c>
      <c r="C29" s="75">
        <v>18.3</v>
      </c>
      <c r="D29" s="75">
        <v>34.6</v>
      </c>
      <c r="E29" s="75">
        <v>16.3</v>
      </c>
      <c r="F29" s="75">
        <v>5.6</v>
      </c>
      <c r="G29" s="75">
        <v>2.5</v>
      </c>
      <c r="H29" s="75">
        <v>22.8</v>
      </c>
    </row>
    <row r="30" spans="1:8" x14ac:dyDescent="0.3">
      <c r="A30" s="240"/>
      <c r="B30" s="114" t="s">
        <v>92</v>
      </c>
      <c r="C30" s="75">
        <v>28.2</v>
      </c>
      <c r="D30" s="75">
        <v>28.3</v>
      </c>
      <c r="E30" s="75">
        <v>13.4</v>
      </c>
      <c r="F30" s="75">
        <v>5.5</v>
      </c>
      <c r="G30" s="75">
        <v>4</v>
      </c>
      <c r="H30" s="75">
        <v>20.399999999999999</v>
      </c>
    </row>
    <row r="31" spans="1:8" x14ac:dyDescent="0.3">
      <c r="A31" s="4"/>
      <c r="B31" s="120"/>
      <c r="C31" s="4"/>
      <c r="D31" s="4"/>
      <c r="E31" s="4"/>
      <c r="F31" s="4"/>
      <c r="G31" s="4"/>
      <c r="H31" s="4"/>
    </row>
    <row r="32" spans="1:8" ht="15.6" x14ac:dyDescent="0.3">
      <c r="A32" s="228" t="s">
        <v>68</v>
      </c>
      <c r="B32" s="228"/>
      <c r="C32" s="228"/>
      <c r="D32" s="228"/>
    </row>
    <row r="33" spans="1:15" ht="15.6" x14ac:dyDescent="0.3">
      <c r="A33" s="229" t="s">
        <v>87</v>
      </c>
      <c r="B33" s="229"/>
      <c r="C33" s="229"/>
      <c r="D33" s="229"/>
      <c r="L33" s="230" t="s">
        <v>0</v>
      </c>
      <c r="M33" s="230"/>
      <c r="N33" s="230"/>
      <c r="O33" s="230"/>
    </row>
  </sheetData>
  <mergeCells count="8">
    <mergeCell ref="A32:D32"/>
    <mergeCell ref="A33:D33"/>
    <mergeCell ref="L33:O33"/>
    <mergeCell ref="A1:O1"/>
    <mergeCell ref="A4:A15"/>
    <mergeCell ref="A2:O2"/>
    <mergeCell ref="A16:A27"/>
    <mergeCell ref="A28:A30"/>
  </mergeCells>
  <hyperlinks>
    <hyperlink ref="L33:O33" display="Содержание"/>
  </hyperlinks>
  <pageMargins left="0.7" right="0.7" top="0.75" bottom="0.75" header="0.3" footer="0.3"/>
  <pageSetup paperSize="9" scale="4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4"/>
  <sheetViews>
    <sheetView view="pageBreakPreview" zoomScale="75" zoomScaleNormal="75" zoomScaleSheetLayoutView="75" workbookViewId="0">
      <selection sqref="A1:O1"/>
    </sheetView>
  </sheetViews>
  <sheetFormatPr defaultRowHeight="14.4" x14ac:dyDescent="0.3"/>
  <cols>
    <col min="3" max="4" width="9.6640625" customWidth="1"/>
  </cols>
  <sheetData>
    <row r="1" spans="1:15" ht="15.6" x14ac:dyDescent="0.3">
      <c r="A1" s="228" t="s">
        <v>286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5" ht="43.2" x14ac:dyDescent="0.3">
      <c r="A2" s="165" t="s">
        <v>66</v>
      </c>
      <c r="B2" s="166" t="s">
        <v>106</v>
      </c>
      <c r="C2" s="167" t="s">
        <v>244</v>
      </c>
      <c r="D2" s="168" t="s">
        <v>194</v>
      </c>
    </row>
    <row r="3" spans="1:15" x14ac:dyDescent="0.3">
      <c r="A3" s="5">
        <v>2018</v>
      </c>
      <c r="B3" s="75">
        <v>1</v>
      </c>
      <c r="C3" s="163">
        <v>0.17913832199546487</v>
      </c>
      <c r="D3" s="163">
        <v>0.16107711138310893</v>
      </c>
    </row>
    <row r="4" spans="1:15" x14ac:dyDescent="0.3">
      <c r="A4" s="5"/>
      <c r="B4" s="75">
        <v>2</v>
      </c>
      <c r="C4" s="163">
        <v>0.17491582491582491</v>
      </c>
      <c r="D4" s="163">
        <v>0.1594755661501788</v>
      </c>
    </row>
    <row r="5" spans="1:15" x14ac:dyDescent="0.3">
      <c r="A5" s="5"/>
      <c r="B5" s="75">
        <v>3</v>
      </c>
      <c r="C5" s="163">
        <v>0.17499999999999999</v>
      </c>
      <c r="D5" s="163">
        <v>0.15459837019790457</v>
      </c>
    </row>
    <row r="6" spans="1:15" x14ac:dyDescent="0.3">
      <c r="A6" s="5"/>
      <c r="B6" s="75">
        <v>4</v>
      </c>
      <c r="C6" s="163">
        <v>0.16753607103218648</v>
      </c>
      <c r="D6" s="163">
        <v>0.1541423570595099</v>
      </c>
    </row>
    <row r="7" spans="1:15" x14ac:dyDescent="0.3">
      <c r="A7" s="5"/>
      <c r="B7" s="75">
        <v>5</v>
      </c>
      <c r="C7" s="163">
        <v>0.15677777777777777</v>
      </c>
      <c r="D7" s="163">
        <v>0.14195804195804196</v>
      </c>
    </row>
    <row r="8" spans="1:15" x14ac:dyDescent="0.3">
      <c r="A8" s="5"/>
      <c r="B8" s="75">
        <v>6</v>
      </c>
      <c r="C8" s="163">
        <v>0.15785634118967454</v>
      </c>
      <c r="D8" s="163">
        <v>0.15095351609058402</v>
      </c>
    </row>
    <row r="9" spans="1:15" x14ac:dyDescent="0.3">
      <c r="A9" s="5"/>
      <c r="B9" s="75">
        <v>7</v>
      </c>
      <c r="C9" s="163">
        <v>0.15828571428571428</v>
      </c>
      <c r="D9" s="163">
        <v>0.15581113801452787</v>
      </c>
    </row>
    <row r="10" spans="1:15" x14ac:dyDescent="0.3">
      <c r="A10" s="5"/>
      <c r="B10" s="75">
        <v>8</v>
      </c>
      <c r="C10" s="163">
        <v>0.16168687982359425</v>
      </c>
      <c r="D10" s="163">
        <v>0.15843857634902414</v>
      </c>
    </row>
    <row r="11" spans="1:15" x14ac:dyDescent="0.3">
      <c r="A11" s="5"/>
      <c r="B11" s="75">
        <v>9</v>
      </c>
      <c r="C11" s="163">
        <v>0.16306256860592758</v>
      </c>
      <c r="D11" s="163">
        <v>0.16370588235294117</v>
      </c>
    </row>
    <row r="12" spans="1:15" x14ac:dyDescent="0.3">
      <c r="A12" s="5"/>
      <c r="B12" s="75">
        <v>10</v>
      </c>
      <c r="C12" s="163">
        <v>0.16541850220264315</v>
      </c>
      <c r="D12" s="163">
        <v>0.15764774044032445</v>
      </c>
    </row>
    <row r="13" spans="1:15" x14ac:dyDescent="0.3">
      <c r="A13" s="5"/>
      <c r="B13" s="75">
        <v>11</v>
      </c>
      <c r="C13" s="163">
        <v>0.16761111111111113</v>
      </c>
      <c r="D13" s="163">
        <v>0.16608391608391607</v>
      </c>
    </row>
    <row r="14" spans="1:15" x14ac:dyDescent="0.3">
      <c r="A14" s="5"/>
      <c r="B14" s="75">
        <v>12</v>
      </c>
      <c r="C14" s="163">
        <v>0.16946564885496185</v>
      </c>
      <c r="D14" s="163">
        <v>0.16295662100456623</v>
      </c>
    </row>
    <row r="15" spans="1:15" x14ac:dyDescent="0.3">
      <c r="A15" s="5">
        <v>2019</v>
      </c>
      <c r="B15" s="75">
        <v>1</v>
      </c>
      <c r="C15" s="163">
        <v>0.16251396648044694</v>
      </c>
      <c r="D15" s="163">
        <v>0.1525029797377831</v>
      </c>
    </row>
    <row r="16" spans="1:15" x14ac:dyDescent="0.3">
      <c r="A16" s="5"/>
      <c r="B16" s="75">
        <v>2</v>
      </c>
      <c r="C16" s="163">
        <v>0.16630669546436289</v>
      </c>
      <c r="D16" s="163">
        <v>0.15017084282460139</v>
      </c>
    </row>
    <row r="17" spans="1:6" x14ac:dyDescent="0.3">
      <c r="A17" s="5"/>
      <c r="B17" s="75">
        <v>3</v>
      </c>
      <c r="C17" s="163">
        <v>0.15878453038674034</v>
      </c>
      <c r="D17" s="163">
        <v>0.14903954802259889</v>
      </c>
    </row>
    <row r="18" spans="1:6" x14ac:dyDescent="0.3">
      <c r="A18" s="5"/>
      <c r="B18" s="75">
        <v>4</v>
      </c>
      <c r="C18" s="163">
        <v>0.15528089887640451</v>
      </c>
      <c r="D18" s="163">
        <v>0.14924768518518522</v>
      </c>
    </row>
    <row r="19" spans="1:6" x14ac:dyDescent="0.3">
      <c r="A19" s="5"/>
      <c r="B19" s="75">
        <v>5</v>
      </c>
      <c r="C19" s="163">
        <v>0.15459016393442623</v>
      </c>
      <c r="D19" s="163">
        <v>0.15099531615925058</v>
      </c>
    </row>
    <row r="20" spans="1:6" x14ac:dyDescent="0.3">
      <c r="A20" s="5"/>
      <c r="B20" s="75">
        <v>6</v>
      </c>
      <c r="C20" s="163">
        <v>0.16188616071428574</v>
      </c>
      <c r="D20" s="163">
        <v>0.15733015494636468</v>
      </c>
    </row>
    <row r="21" spans="1:6" x14ac:dyDescent="0.3">
      <c r="A21" s="5"/>
      <c r="B21" s="75">
        <v>7</v>
      </c>
      <c r="C21" s="163">
        <v>0.1653333333333333</v>
      </c>
      <c r="D21" s="163">
        <v>0.15805288461538461</v>
      </c>
    </row>
    <row r="22" spans="1:6" x14ac:dyDescent="0.3">
      <c r="A22" s="5"/>
      <c r="B22" s="75">
        <v>8</v>
      </c>
      <c r="C22" s="163">
        <v>0.17117117117117117</v>
      </c>
      <c r="D22" s="163">
        <v>0.15550122249388751</v>
      </c>
    </row>
    <row r="23" spans="1:6" x14ac:dyDescent="0.3">
      <c r="A23" s="5"/>
      <c r="B23" s="75">
        <v>9</v>
      </c>
      <c r="C23" s="163">
        <v>0.1659403669724771</v>
      </c>
      <c r="D23" s="163">
        <v>0.155363748458693</v>
      </c>
    </row>
    <row r="24" spans="1:6" x14ac:dyDescent="0.3">
      <c r="A24" s="5"/>
      <c r="B24" s="75">
        <v>10</v>
      </c>
      <c r="C24" s="163">
        <v>0.16741573033707866</v>
      </c>
      <c r="D24" s="163">
        <v>0.16019021739130437</v>
      </c>
    </row>
    <row r="25" spans="1:6" x14ac:dyDescent="0.3">
      <c r="A25" s="5"/>
      <c r="B25" s="75">
        <v>11</v>
      </c>
      <c r="C25" s="164">
        <v>0.16975446428571431</v>
      </c>
      <c r="D25" s="164">
        <v>0.1610479797979798</v>
      </c>
    </row>
    <row r="26" spans="1:6" x14ac:dyDescent="0.3">
      <c r="A26" s="5"/>
      <c r="B26" s="75">
        <v>12</v>
      </c>
      <c r="C26" s="10">
        <v>0.17628865979381445</v>
      </c>
      <c r="D26" s="10">
        <v>0.1654894671623296</v>
      </c>
    </row>
    <row r="27" spans="1:6" x14ac:dyDescent="0.3">
      <c r="A27" s="5">
        <v>2020</v>
      </c>
      <c r="B27" s="75">
        <v>1</v>
      </c>
      <c r="C27" s="10">
        <v>0.16697566628041713</v>
      </c>
      <c r="D27" s="10">
        <v>0.14435679611650484</v>
      </c>
    </row>
    <row r="28" spans="1:6" x14ac:dyDescent="0.3">
      <c r="A28" s="5"/>
      <c r="B28" s="75">
        <v>2</v>
      </c>
      <c r="C28" s="10">
        <v>0.16079096045197741</v>
      </c>
      <c r="D28" s="10">
        <v>0.14993523316062174</v>
      </c>
    </row>
    <row r="29" spans="1:6" x14ac:dyDescent="0.3">
      <c r="A29" s="176"/>
      <c r="B29" s="75">
        <v>3</v>
      </c>
      <c r="C29" s="177">
        <v>0.156</v>
      </c>
      <c r="D29" s="177">
        <v>0.157</v>
      </c>
    </row>
    <row r="32" spans="1:6" x14ac:dyDescent="0.3">
      <c r="F32" s="74"/>
    </row>
    <row r="33" spans="1:15" ht="15.6" x14ac:dyDescent="0.3">
      <c r="A33" s="228" t="s">
        <v>68</v>
      </c>
      <c r="B33" s="228"/>
      <c r="C33" s="228"/>
      <c r="D33" s="228"/>
      <c r="F33" s="74"/>
    </row>
    <row r="34" spans="1:15" ht="15.6" x14ac:dyDescent="0.3">
      <c r="A34" s="229" t="s">
        <v>263</v>
      </c>
      <c r="B34" s="229"/>
      <c r="C34" s="229"/>
      <c r="D34" s="229"/>
      <c r="L34" s="252" t="s">
        <v>0</v>
      </c>
      <c r="M34" s="252"/>
      <c r="N34" s="252"/>
      <c r="O34" s="252"/>
    </row>
  </sheetData>
  <mergeCells count="4">
    <mergeCell ref="A1:O1"/>
    <mergeCell ref="A33:D33"/>
    <mergeCell ref="L34:O34"/>
    <mergeCell ref="A34:D34"/>
  </mergeCells>
  <hyperlinks>
    <hyperlink ref="L34:O34" display="Содержание"/>
  </hyperlinks>
  <pageMargins left="0.7" right="0.7" top="0.75" bottom="0.75" header="0.3" footer="0.3"/>
  <pageSetup paperSize="9" scale="64" orientation="portrait" verticalDpi="300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2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1" width="15.44140625" customWidth="1"/>
    <col min="4" max="4" width="12.109375" customWidth="1"/>
    <col min="5" max="5" width="13.6640625" customWidth="1"/>
    <col min="6" max="10" width="12.6640625" customWidth="1"/>
  </cols>
  <sheetData>
    <row r="1" spans="1:13" ht="15.6" x14ac:dyDescent="0.3">
      <c r="A1" s="227" t="s">
        <v>285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x14ac:dyDescent="0.3">
      <c r="B2" s="258" t="s">
        <v>66</v>
      </c>
      <c r="C2" s="258" t="s">
        <v>67</v>
      </c>
      <c r="D2" s="258" t="s">
        <v>56</v>
      </c>
      <c r="E2" s="257" t="s">
        <v>63</v>
      </c>
      <c r="F2" s="257"/>
      <c r="G2" s="257"/>
      <c r="H2" s="257"/>
      <c r="I2" s="257"/>
      <c r="J2" s="257"/>
    </row>
    <row r="3" spans="1:13" ht="87.75" customHeight="1" x14ac:dyDescent="0.3">
      <c r="B3" s="259"/>
      <c r="C3" s="259"/>
      <c r="D3" s="259"/>
      <c r="E3" s="88" t="s">
        <v>57</v>
      </c>
      <c r="F3" s="88" t="s">
        <v>58</v>
      </c>
      <c r="G3" s="88" t="s">
        <v>59</v>
      </c>
      <c r="H3" s="88" t="s">
        <v>60</v>
      </c>
      <c r="I3" s="88" t="s">
        <v>61</v>
      </c>
      <c r="J3" s="88" t="s">
        <v>62</v>
      </c>
    </row>
    <row r="4" spans="1:13" x14ac:dyDescent="0.3">
      <c r="B4" s="256">
        <v>2018</v>
      </c>
      <c r="C4" s="85">
        <v>1</v>
      </c>
      <c r="D4" s="86">
        <v>4.1105507667146907E-2</v>
      </c>
      <c r="E4" s="86">
        <v>2.0201123090752494E-2</v>
      </c>
      <c r="F4" s="86">
        <v>-2.0029566724304799E-2</v>
      </c>
      <c r="G4" s="86">
        <v>6.1120000000000063E-3</v>
      </c>
      <c r="H4" s="86">
        <v>3.7090375154078648E-4</v>
      </c>
      <c r="I4" s="86">
        <v>4.2567903130369907E-2</v>
      </c>
      <c r="J4" s="86">
        <v>-8.1168555812114931E-3</v>
      </c>
    </row>
    <row r="5" spans="1:13" x14ac:dyDescent="0.3">
      <c r="B5" s="256"/>
      <c r="C5" s="85">
        <v>2</v>
      </c>
      <c r="D5" s="86">
        <v>4.0937570864901796E-2</v>
      </c>
      <c r="E5" s="86">
        <v>2.3507695144122612E-2</v>
      </c>
      <c r="F5" s="86">
        <v>-1.9794936884438993E-2</v>
      </c>
      <c r="G5" s="86">
        <v>9.4339999999999945E-3</v>
      </c>
      <c r="H5" s="86">
        <v>3.751721811423914E-5</v>
      </c>
      <c r="I5" s="86">
        <v>3.5970681468526618E-2</v>
      </c>
      <c r="J5" s="86">
        <v>-8.2173860814226778E-3</v>
      </c>
    </row>
    <row r="6" spans="1:13" x14ac:dyDescent="0.3">
      <c r="B6" s="256"/>
      <c r="C6" s="85">
        <v>3</v>
      </c>
      <c r="D6" s="86">
        <v>4.0296839884117482E-2</v>
      </c>
      <c r="E6" s="86">
        <v>2.6308789150012356E-2</v>
      </c>
      <c r="F6" s="86">
        <v>-1.6717260966230968E-2</v>
      </c>
      <c r="G6" s="86">
        <v>9.1079999999999876E-3</v>
      </c>
      <c r="H6" s="86">
        <v>-1.6707298420992199E-3</v>
      </c>
      <c r="I6" s="86">
        <v>3.4350800842590623E-2</v>
      </c>
      <c r="J6" s="86">
        <v>-1.1082759300155303E-2</v>
      </c>
    </row>
    <row r="7" spans="1:13" x14ac:dyDescent="0.3">
      <c r="B7" s="256"/>
      <c r="C7" s="85">
        <v>4</v>
      </c>
      <c r="D7" s="86">
        <v>4.040111943501952E-2</v>
      </c>
      <c r="E7" s="86">
        <v>2.7585326618343054E-2</v>
      </c>
      <c r="F7" s="86">
        <v>-1.5602876419738166E-2</v>
      </c>
      <c r="G7" s="86">
        <v>8.5410000000000121E-3</v>
      </c>
      <c r="H7" s="86">
        <v>-1.2195498568387073E-2</v>
      </c>
      <c r="I7" s="86">
        <v>4.073013771355434E-2</v>
      </c>
      <c r="J7" s="86">
        <v>-8.6569699087526483E-3</v>
      </c>
    </row>
    <row r="8" spans="1:13" ht="15.6" x14ac:dyDescent="0.3">
      <c r="A8" s="2" t="s">
        <v>64</v>
      </c>
      <c r="B8" s="260">
        <v>2019</v>
      </c>
      <c r="C8" s="85">
        <v>1</v>
      </c>
      <c r="D8" s="86">
        <v>3.8166135135884939E-2</v>
      </c>
      <c r="E8" s="86">
        <v>2.5379263028144469E-2</v>
      </c>
      <c r="F8" s="86">
        <v>3.130608831556293E-3</v>
      </c>
      <c r="G8" s="86">
        <v>6.3580000000000103E-3</v>
      </c>
      <c r="H8" s="86">
        <v>-5.8951701260638711E-3</v>
      </c>
      <c r="I8" s="86">
        <v>2.3438010427412215E-2</v>
      </c>
      <c r="J8" s="86">
        <v>-1.4244577025164176E-2</v>
      </c>
    </row>
    <row r="9" spans="1:13" ht="15.6" x14ac:dyDescent="0.3">
      <c r="A9" s="1"/>
      <c r="B9" s="261"/>
      <c r="C9" s="85">
        <v>2</v>
      </c>
      <c r="D9" s="86">
        <v>3.9543644197405949E-2</v>
      </c>
      <c r="E9" s="86">
        <v>2.9912172464250389E-2</v>
      </c>
      <c r="F9" s="86">
        <v>1.2999552371017515E-2</v>
      </c>
      <c r="G9" s="86">
        <v>8.5279999999999297E-3</v>
      </c>
      <c r="H9" s="86">
        <v>7.8001203694526679E-4</v>
      </c>
      <c r="I9" s="86">
        <v>1.8978432449067256E-2</v>
      </c>
      <c r="J9" s="86">
        <v>-3.1654525123874407E-2</v>
      </c>
    </row>
    <row r="10" spans="1:13" ht="15.6" x14ac:dyDescent="0.3">
      <c r="A10" s="1"/>
      <c r="B10" s="262"/>
      <c r="C10" s="85">
        <v>3</v>
      </c>
      <c r="D10" s="86">
        <v>4.2999999999999997E-2</v>
      </c>
      <c r="E10" s="86">
        <v>2.9886278464328966E-2</v>
      </c>
      <c r="F10" s="86">
        <v>9.5261702079399227E-3</v>
      </c>
      <c r="G10" s="86">
        <v>3.0387345093337549E-2</v>
      </c>
      <c r="H10" s="86">
        <v>-7.6285974687132895E-3</v>
      </c>
      <c r="I10" s="86">
        <v>1.0997334779420317E-2</v>
      </c>
      <c r="J10" s="86">
        <v>-3.1736365882249637E-2</v>
      </c>
    </row>
    <row r="11" spans="1:13" ht="15.6" x14ac:dyDescent="0.3">
      <c r="A11" s="1"/>
      <c r="B11" s="161"/>
      <c r="C11" s="85"/>
      <c r="D11" s="86"/>
      <c r="E11" s="86"/>
      <c r="F11" s="86"/>
      <c r="G11" s="86"/>
      <c r="H11" s="86"/>
      <c r="I11" s="86"/>
      <c r="J11" s="86"/>
    </row>
    <row r="12" spans="1:13" ht="15.6" x14ac:dyDescent="0.3">
      <c r="A12" s="2" t="s">
        <v>65</v>
      </c>
      <c r="B12" s="87">
        <v>2019</v>
      </c>
      <c r="C12" s="85">
        <v>3</v>
      </c>
      <c r="D12" s="86">
        <v>4.2999999999999997E-2</v>
      </c>
      <c r="E12" s="86">
        <v>3.0882487746473269E-2</v>
      </c>
      <c r="F12" s="86">
        <v>1.4569436788614014E-2</v>
      </c>
      <c r="G12" s="86">
        <v>1.0484366883253873E-2</v>
      </c>
      <c r="H12" s="86">
        <v>0</v>
      </c>
      <c r="I12" s="86">
        <v>1.8035629038249321E-2</v>
      </c>
      <c r="J12" s="86">
        <v>-3.2324076361550554E-2</v>
      </c>
    </row>
    <row r="31" spans="1:13" ht="15.6" x14ac:dyDescent="0.3">
      <c r="A31" s="228" t="s">
        <v>68</v>
      </c>
      <c r="B31" s="228"/>
      <c r="C31" s="228"/>
      <c r="D31" s="228"/>
    </row>
    <row r="32" spans="1:13" ht="15.6" x14ac:dyDescent="0.3">
      <c r="A32" s="229" t="s">
        <v>69</v>
      </c>
      <c r="B32" s="229"/>
      <c r="C32" s="229"/>
      <c r="D32" s="229"/>
      <c r="J32" s="230" t="s">
        <v>0</v>
      </c>
      <c r="K32" s="230"/>
      <c r="L32" s="230"/>
      <c r="M32" s="230"/>
    </row>
  </sheetData>
  <mergeCells count="10">
    <mergeCell ref="A1:M1"/>
    <mergeCell ref="A31:D31"/>
    <mergeCell ref="A32:D32"/>
    <mergeCell ref="J32:M32"/>
    <mergeCell ref="B4:B7"/>
    <mergeCell ref="E2:J2"/>
    <mergeCell ref="B2:B3"/>
    <mergeCell ref="C2:C3"/>
    <mergeCell ref="D2:D3"/>
    <mergeCell ref="B8:B10"/>
  </mergeCells>
  <hyperlinks>
    <hyperlink ref="J32:M32" display="Содержание"/>
  </hyperlinks>
  <pageMargins left="0.7" right="0.7" top="0.75" bottom="0.75" header="0.3" footer="0.3"/>
  <pageSetup paperSize="9" scale="4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P23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3" max="3" width="11.44140625" customWidth="1"/>
    <col min="4" max="4" width="12.44140625" customWidth="1"/>
    <col min="5" max="11" width="17.33203125" customWidth="1"/>
  </cols>
  <sheetData>
    <row r="1" spans="1:16" ht="15.6" x14ac:dyDescent="0.3">
      <c r="A1" s="227" t="s">
        <v>284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58"/>
      <c r="O1" s="58"/>
      <c r="P1" s="58"/>
    </row>
    <row r="2" spans="1:16" ht="15" customHeight="1" x14ac:dyDescent="0.3">
      <c r="A2" s="266" t="s">
        <v>66</v>
      </c>
      <c r="B2" s="263" t="s">
        <v>67</v>
      </c>
      <c r="C2" s="263" t="s">
        <v>71</v>
      </c>
      <c r="D2" s="265" t="s">
        <v>197</v>
      </c>
      <c r="E2" s="265" t="s">
        <v>198</v>
      </c>
      <c r="F2" s="265" t="s">
        <v>199</v>
      </c>
      <c r="G2" s="263" t="s">
        <v>266</v>
      </c>
    </row>
    <row r="3" spans="1:16" ht="21" customHeight="1" x14ac:dyDescent="0.3">
      <c r="A3" s="268"/>
      <c r="B3" s="264"/>
      <c r="C3" s="264"/>
      <c r="D3" s="265"/>
      <c r="E3" s="265"/>
      <c r="F3" s="265"/>
      <c r="G3" s="264"/>
    </row>
    <row r="4" spans="1:16" x14ac:dyDescent="0.3">
      <c r="A4" s="266">
        <v>2017</v>
      </c>
      <c r="B4" s="3">
        <v>1</v>
      </c>
      <c r="C4" s="37">
        <v>3.0999999999999944E-2</v>
      </c>
      <c r="D4" s="91">
        <v>-6.3441361107954675E-2</v>
      </c>
      <c r="E4" s="91">
        <v>0.10504927510331176</v>
      </c>
      <c r="F4" s="91">
        <v>-6.9085472871731179E-3</v>
      </c>
      <c r="G4" s="37">
        <v>0.13817183886000439</v>
      </c>
    </row>
    <row r="5" spans="1:16" x14ac:dyDescent="0.3">
      <c r="A5" s="267"/>
      <c r="B5" s="3">
        <v>2</v>
      </c>
      <c r="C5" s="37">
        <v>3.7000000000000033E-2</v>
      </c>
      <c r="D5" s="91">
        <v>-4.7488668240646216E-2</v>
      </c>
      <c r="E5" s="91">
        <v>0.10195834641154723</v>
      </c>
      <c r="F5" s="91">
        <v>-1.2922410546229449E-2</v>
      </c>
      <c r="G5" s="37">
        <v>-5.350420802812661E-2</v>
      </c>
    </row>
    <row r="6" spans="1:16" x14ac:dyDescent="0.3">
      <c r="A6" s="267"/>
      <c r="B6" s="3">
        <v>3</v>
      </c>
      <c r="C6" s="37">
        <v>4.400000000000006E-2</v>
      </c>
      <c r="D6" s="91">
        <v>1.4445477722861257E-2</v>
      </c>
      <c r="E6" s="91">
        <v>3.7184293340799958E-2</v>
      </c>
      <c r="F6" s="91">
        <v>-8.1883119094723848E-3</v>
      </c>
      <c r="G6" s="37">
        <v>1.8369263152677506E-2</v>
      </c>
    </row>
    <row r="7" spans="1:16" x14ac:dyDescent="0.3">
      <c r="A7" s="268"/>
      <c r="B7" s="3">
        <v>4</v>
      </c>
      <c r="C7" s="37">
        <v>5.5E-2</v>
      </c>
      <c r="D7" s="91">
        <v>-1.1645439407102966E-3</v>
      </c>
      <c r="E7" s="91">
        <v>5.181129494103956E-2</v>
      </c>
      <c r="F7" s="91">
        <v>4.1797202790244256E-3</v>
      </c>
      <c r="G7" s="37">
        <v>0.3476209363747027</v>
      </c>
    </row>
    <row r="8" spans="1:16" x14ac:dyDescent="0.3">
      <c r="A8" s="266">
        <v>2018</v>
      </c>
      <c r="B8" s="3">
        <v>1</v>
      </c>
      <c r="C8" s="37">
        <v>0.39500000000000002</v>
      </c>
      <c r="D8" s="91">
        <v>0.16575008099542257</v>
      </c>
      <c r="E8" s="91">
        <v>0.11036246377778679</v>
      </c>
      <c r="F8" s="91">
        <v>0.11803349257244403</v>
      </c>
      <c r="G8" s="37">
        <v>0.19124633870707353</v>
      </c>
    </row>
    <row r="9" spans="1:16" x14ac:dyDescent="0.3">
      <c r="A9" s="267"/>
      <c r="B9" s="3">
        <v>2</v>
      </c>
      <c r="C9" s="37">
        <v>0.25799999999999995</v>
      </c>
      <c r="D9" s="91">
        <v>7.1390774355679532E-2</v>
      </c>
      <c r="E9" s="91">
        <v>6.8001180709145251E-2</v>
      </c>
      <c r="F9" s="91">
        <v>0.11868038720341451</v>
      </c>
      <c r="G9" s="37">
        <v>0.49154476202498465</v>
      </c>
    </row>
    <row r="10" spans="1:16" x14ac:dyDescent="0.3">
      <c r="A10" s="267"/>
      <c r="B10" s="3">
        <v>3</v>
      </c>
      <c r="C10" s="37">
        <v>0.21599999999999994</v>
      </c>
      <c r="D10" s="91">
        <v>3.0752645879519362E-2</v>
      </c>
      <c r="E10" s="91">
        <v>5.0571554841525715E-2</v>
      </c>
      <c r="F10" s="91">
        <v>0.13151493669269565</v>
      </c>
      <c r="G10" s="37">
        <v>0.43962494750303183</v>
      </c>
    </row>
    <row r="11" spans="1:16" x14ac:dyDescent="0.3">
      <c r="A11" s="268"/>
      <c r="B11" s="3">
        <v>4</v>
      </c>
      <c r="C11" s="37">
        <v>0.17200000000000004</v>
      </c>
      <c r="D11" s="91">
        <v>-1.5548837211955416E-3</v>
      </c>
      <c r="E11" s="91">
        <v>3.3811630926015482E-2</v>
      </c>
      <c r="F11" s="91">
        <v>0.15156737173102222</v>
      </c>
      <c r="G11" s="37">
        <v>-0.11682287497071897</v>
      </c>
    </row>
    <row r="12" spans="1:16" x14ac:dyDescent="0.3">
      <c r="A12" s="269">
        <v>2019</v>
      </c>
      <c r="B12" s="3">
        <v>1</v>
      </c>
      <c r="C12" s="37">
        <v>7.0000000000000007E-2</v>
      </c>
      <c r="D12" s="91">
        <v>-1.0277463016802072E-2</v>
      </c>
      <c r="E12" s="91">
        <v>-8.9885408615132431E-2</v>
      </c>
      <c r="F12" s="91">
        <v>0.17017405386988915</v>
      </c>
      <c r="G12" s="37">
        <v>0.16211611529246639</v>
      </c>
    </row>
    <row r="13" spans="1:16" x14ac:dyDescent="0.3">
      <c r="A13" s="269"/>
      <c r="B13" s="3">
        <v>2</v>
      </c>
      <c r="C13" s="37">
        <v>0.11700000000000003</v>
      </c>
      <c r="D13" s="91">
        <v>7.2537093553522544E-2</v>
      </c>
      <c r="E13" s="91">
        <v>-8.2167940260187422E-3</v>
      </c>
      <c r="F13" s="91">
        <v>5.2517568540959604E-2</v>
      </c>
      <c r="G13" s="37">
        <v>0.1901311485015087</v>
      </c>
    </row>
    <row r="14" spans="1:16" x14ac:dyDescent="0.3">
      <c r="A14" s="269"/>
      <c r="B14" s="3">
        <v>3</v>
      </c>
      <c r="C14" s="37">
        <v>9.7000000000000031E-2</v>
      </c>
      <c r="D14" s="91">
        <v>7.7888017883921926E-2</v>
      </c>
      <c r="E14" s="91">
        <v>1.0003216358657901E-3</v>
      </c>
      <c r="F14" s="91">
        <v>1.7295246273753319E-2</v>
      </c>
      <c r="G14" s="37">
        <v>0.22443780948717484</v>
      </c>
    </row>
    <row r="15" spans="1:16" x14ac:dyDescent="0.3">
      <c r="A15" s="269"/>
      <c r="B15" s="162">
        <v>4</v>
      </c>
      <c r="C15" s="37">
        <v>8.5000000000000006E-2</v>
      </c>
      <c r="D15" s="91">
        <v>6.1682836185788147E-2</v>
      </c>
      <c r="E15" s="91">
        <v>-7.4274371708621858E-3</v>
      </c>
      <c r="F15" s="91">
        <v>3.2238670388736866E-2</v>
      </c>
      <c r="G15" s="37">
        <v>0.22465531085061907</v>
      </c>
    </row>
    <row r="16" spans="1:16" x14ac:dyDescent="0.3">
      <c r="A16" s="160">
        <v>2020</v>
      </c>
      <c r="B16" s="162">
        <v>1</v>
      </c>
      <c r="C16" s="37">
        <v>5.0999999999999997E-2</v>
      </c>
      <c r="D16" s="91">
        <v>0.123</v>
      </c>
      <c r="E16" s="91">
        <v>1.9900000000000001E-2</v>
      </c>
      <c r="F16" s="91">
        <v>-9.1900000000000009E-2</v>
      </c>
      <c r="G16" s="37">
        <v>0.105</v>
      </c>
    </row>
    <row r="17" spans="1:13" x14ac:dyDescent="0.3">
      <c r="A17" s="174" t="s">
        <v>245</v>
      </c>
      <c r="B17" s="171"/>
      <c r="C17" s="172"/>
      <c r="D17" s="173"/>
      <c r="E17" s="173"/>
      <c r="F17" s="173"/>
      <c r="G17" s="172"/>
    </row>
    <row r="18" spans="1:13" ht="15.6" x14ac:dyDescent="0.3">
      <c r="A18" s="228" t="s">
        <v>68</v>
      </c>
      <c r="B18" s="228"/>
      <c r="C18" s="228"/>
      <c r="D18" s="228"/>
    </row>
    <row r="19" spans="1:13" ht="15.6" x14ac:dyDescent="0.3">
      <c r="A19" s="229" t="s">
        <v>69</v>
      </c>
      <c r="B19" s="229"/>
      <c r="C19" s="229"/>
      <c r="D19" s="229"/>
    </row>
    <row r="20" spans="1:13" ht="15.6" x14ac:dyDescent="0.3">
      <c r="A20" s="229" t="s">
        <v>72</v>
      </c>
      <c r="B20" s="229"/>
      <c r="C20" s="229"/>
      <c r="D20" s="229"/>
      <c r="J20" s="252" t="s">
        <v>0</v>
      </c>
      <c r="K20" s="252"/>
      <c r="L20" s="252"/>
      <c r="M20" s="252"/>
    </row>
    <row r="23" spans="1:13" x14ac:dyDescent="0.3">
      <c r="C23" s="169"/>
      <c r="D23" s="169"/>
      <c r="E23" s="169"/>
      <c r="F23" s="169"/>
      <c r="G23" s="170"/>
    </row>
  </sheetData>
  <mergeCells count="15">
    <mergeCell ref="A1:M1"/>
    <mergeCell ref="J20:M20"/>
    <mergeCell ref="A20:D20"/>
    <mergeCell ref="G2:G3"/>
    <mergeCell ref="F2:F3"/>
    <mergeCell ref="A18:D18"/>
    <mergeCell ref="A19:D19"/>
    <mergeCell ref="A4:A7"/>
    <mergeCell ref="A8:A11"/>
    <mergeCell ref="A2:A3"/>
    <mergeCell ref="B2:B3"/>
    <mergeCell ref="C2:C3"/>
    <mergeCell ref="D2:D3"/>
    <mergeCell ref="E2:E3"/>
    <mergeCell ref="A12:A15"/>
  </mergeCells>
  <hyperlinks>
    <hyperlink ref="J20:M20" display="Содержание"/>
  </hyperlinks>
  <pageMargins left="0.7" right="0.7" top="0.75" bottom="0.75" header="0.3" footer="0.3"/>
  <pageSetup paperSize="9" scale="4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0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0" max="11" width="11.6640625" customWidth="1"/>
  </cols>
  <sheetData>
    <row r="1" spans="1:13" ht="15.6" customHeight="1" x14ac:dyDescent="0.3">
      <c r="A1" s="270" t="s">
        <v>283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3" x14ac:dyDescent="0.3">
      <c r="B2" s="245" t="s">
        <v>66</v>
      </c>
      <c r="C2" s="245" t="s">
        <v>67</v>
      </c>
      <c r="D2" s="271" t="s">
        <v>56</v>
      </c>
      <c r="E2" s="246" t="s">
        <v>63</v>
      </c>
      <c r="F2" s="246"/>
      <c r="G2" s="246"/>
      <c r="H2" s="246"/>
      <c r="I2" s="246"/>
      <c r="J2" s="246"/>
    </row>
    <row r="3" spans="1:13" ht="72" x14ac:dyDescent="0.3">
      <c r="B3" s="245"/>
      <c r="C3" s="245"/>
      <c r="D3" s="271"/>
      <c r="E3" s="38" t="s">
        <v>143</v>
      </c>
      <c r="F3" s="38" t="s">
        <v>142</v>
      </c>
      <c r="G3" s="38" t="s">
        <v>141</v>
      </c>
      <c r="H3" s="38" t="s">
        <v>74</v>
      </c>
      <c r="I3" s="38" t="s">
        <v>139</v>
      </c>
      <c r="J3" s="38" t="s">
        <v>138</v>
      </c>
    </row>
    <row r="4" spans="1:13" x14ac:dyDescent="0.3">
      <c r="B4" s="245">
        <v>2018</v>
      </c>
      <c r="C4" s="8">
        <v>1</v>
      </c>
      <c r="D4" s="26">
        <v>4.0999999999999995E-2</v>
      </c>
      <c r="E4" s="26">
        <v>1.0538460432330563E-2</v>
      </c>
      <c r="F4" s="26">
        <v>7.651370817064301E-3</v>
      </c>
      <c r="G4" s="26">
        <v>7.6923932331036081E-3</v>
      </c>
      <c r="H4" s="26">
        <v>2.0682920843570901E-3</v>
      </c>
      <c r="I4" s="26">
        <v>9.0674561443031838E-3</v>
      </c>
      <c r="J4" s="26">
        <v>3.9820272888412495E-3</v>
      </c>
    </row>
    <row r="5" spans="1:13" x14ac:dyDescent="0.3">
      <c r="B5" s="245"/>
      <c r="C5" s="8">
        <v>2</v>
      </c>
      <c r="D5" s="26">
        <v>4.2000000000000003E-2</v>
      </c>
      <c r="E5" s="26">
        <v>1.2683547007426386E-2</v>
      </c>
      <c r="F5" s="26">
        <v>8.4178735760829619E-3</v>
      </c>
      <c r="G5" s="26">
        <v>5.9424623834259706E-3</v>
      </c>
      <c r="H5" s="26">
        <v>1.8474004360936977E-3</v>
      </c>
      <c r="I5" s="26">
        <v>9.0828832828598344E-3</v>
      </c>
      <c r="J5" s="26">
        <v>4.025833314111155E-3</v>
      </c>
    </row>
    <row r="6" spans="1:13" x14ac:dyDescent="0.3">
      <c r="B6" s="245"/>
      <c r="C6" s="8">
        <v>3</v>
      </c>
      <c r="D6" s="26">
        <v>4.0999999999999995E-2</v>
      </c>
      <c r="E6" s="26">
        <f>D6-SUM(F6:J6)</f>
        <v>1.1951696561077453E-2</v>
      </c>
      <c r="F6" s="26">
        <v>6.9736255853284331E-3</v>
      </c>
      <c r="G6" s="26">
        <v>5.7468189148997427E-3</v>
      </c>
      <c r="H6" s="26">
        <v>2.4450926919343404E-3</v>
      </c>
      <c r="I6" s="26">
        <v>1.0364655415868961E-2</v>
      </c>
      <c r="J6" s="26">
        <v>3.5181108308910613E-3</v>
      </c>
    </row>
    <row r="7" spans="1:13" x14ac:dyDescent="0.3">
      <c r="B7" s="245"/>
      <c r="C7" s="8">
        <v>4</v>
      </c>
      <c r="D7" s="26">
        <v>4.0999999999999995E-2</v>
      </c>
      <c r="E7" s="26">
        <v>1.1996923646511419E-2</v>
      </c>
      <c r="F7" s="26">
        <v>6.1284241355138228E-3</v>
      </c>
      <c r="G7" s="26">
        <v>4.4730405984030877E-3</v>
      </c>
      <c r="H7" s="26">
        <v>2.2782513846999575E-3</v>
      </c>
      <c r="I7" s="26">
        <v>1.2344737694096299E-2</v>
      </c>
      <c r="J7" s="26">
        <v>3.7786225407754085E-3</v>
      </c>
    </row>
    <row r="8" spans="1:13" x14ac:dyDescent="0.3">
      <c r="B8" s="242">
        <v>2019</v>
      </c>
      <c r="C8" s="8">
        <v>1</v>
      </c>
      <c r="D8" s="26">
        <v>3.7999999999999999E-2</v>
      </c>
      <c r="E8" s="26">
        <v>1.1158741611893199E-2</v>
      </c>
      <c r="F8" s="26">
        <v>7.6678373809187647E-3</v>
      </c>
      <c r="G8" s="26">
        <v>2.0617766419339647E-3</v>
      </c>
      <c r="H8" s="26">
        <v>2.9708438282991562E-3</v>
      </c>
      <c r="I8" s="26">
        <v>1.0544607009503784E-2</v>
      </c>
      <c r="J8" s="26">
        <v>3.5961935274511315E-3</v>
      </c>
    </row>
    <row r="9" spans="1:13" x14ac:dyDescent="0.3">
      <c r="A9" s="89"/>
      <c r="B9" s="243"/>
      <c r="C9" s="8">
        <v>2</v>
      </c>
      <c r="D9" s="26">
        <v>4.1000000000000002E-2</v>
      </c>
      <c r="E9" s="26">
        <f>D9-SUM(F9:J9)</f>
        <v>1.2799204756599486E-2</v>
      </c>
      <c r="F9" s="26">
        <v>3.5396875877716249E-3</v>
      </c>
      <c r="G9" s="26">
        <v>4.0930298230214927E-3</v>
      </c>
      <c r="H9" s="26">
        <v>5.1047412445123534E-3</v>
      </c>
      <c r="I9" s="26">
        <v>1.1237528281233811E-2</v>
      </c>
      <c r="J9" s="26">
        <v>4.2258083068612362E-3</v>
      </c>
    </row>
    <row r="10" spans="1:13" x14ac:dyDescent="0.3">
      <c r="A10" s="89" t="s">
        <v>64</v>
      </c>
      <c r="B10" s="243"/>
      <c r="C10" s="92">
        <v>3</v>
      </c>
      <c r="D10" s="26">
        <v>4.2999999999999997E-2</v>
      </c>
      <c r="E10" s="26">
        <f>D10-SUM(F10:J10)</f>
        <v>1.08798185657248E-2</v>
      </c>
      <c r="F10" s="26">
        <v>4.9403001109029577E-3</v>
      </c>
      <c r="G10" s="26">
        <v>4.1354885678793578E-3</v>
      </c>
      <c r="H10" s="26">
        <v>7.2053800108465042E-3</v>
      </c>
      <c r="I10" s="26">
        <v>1.1611184617843577E-2</v>
      </c>
      <c r="J10" s="26">
        <v>4.2278281268028012E-3</v>
      </c>
    </row>
    <row r="11" spans="1:13" x14ac:dyDescent="0.3">
      <c r="A11" s="11"/>
      <c r="B11" s="244"/>
      <c r="C11" s="117">
        <v>4</v>
      </c>
      <c r="D11" s="26">
        <v>4.4999999999999998E-2</v>
      </c>
      <c r="E11" s="26">
        <f>D11-SUM(F11:J11)</f>
        <v>1.0660363110279625E-2</v>
      </c>
      <c r="F11" s="26">
        <v>5.6078783877013564E-3</v>
      </c>
      <c r="G11" s="26">
        <v>5.2093893740797845E-3</v>
      </c>
      <c r="H11" s="26">
        <v>7.0780414554823682E-3</v>
      </c>
      <c r="I11" s="26">
        <v>1.22750250485595E-2</v>
      </c>
      <c r="J11" s="26">
        <v>4.1693026238973606E-3</v>
      </c>
    </row>
    <row r="12" spans="1:13" x14ac:dyDescent="0.3">
      <c r="A12" s="89" t="s">
        <v>65</v>
      </c>
    </row>
    <row r="13" spans="1:13" x14ac:dyDescent="0.3">
      <c r="B13" s="8">
        <v>2019</v>
      </c>
      <c r="C13" s="8">
        <v>4</v>
      </c>
      <c r="D13" s="26">
        <v>4.2999999999999997E-2</v>
      </c>
      <c r="E13" s="26">
        <f t="shared" ref="E13" si="0">D13-SUM(F13:J13)</f>
        <v>8.7632172030233102E-3</v>
      </c>
      <c r="F13" s="26">
        <v>5.9110069491987213E-3</v>
      </c>
      <c r="G13" s="26">
        <v>4.2622276697016374E-3</v>
      </c>
      <c r="H13" s="26">
        <v>6.8036987634094047E-3</v>
      </c>
      <c r="I13" s="26">
        <v>1.2436538536040556E-2</v>
      </c>
      <c r="J13" s="26">
        <v>4.8233108786263634E-3</v>
      </c>
    </row>
    <row r="14" spans="1:13" x14ac:dyDescent="0.3">
      <c r="B14" s="13"/>
      <c r="D14" s="25"/>
      <c r="E14" s="25"/>
      <c r="F14" s="25"/>
      <c r="G14" s="25"/>
      <c r="H14" s="25"/>
      <c r="I14" s="25"/>
      <c r="J14" s="25"/>
    </row>
    <row r="15" spans="1:13" x14ac:dyDescent="0.3">
      <c r="B15" s="13"/>
      <c r="D15" s="25"/>
      <c r="E15" s="25"/>
      <c r="F15" s="25"/>
      <c r="G15" s="25"/>
      <c r="H15" s="25"/>
      <c r="I15" s="25"/>
      <c r="J15" s="25"/>
    </row>
    <row r="16" spans="1:13" x14ac:dyDescent="0.3">
      <c r="B16" s="13"/>
      <c r="D16" s="25"/>
      <c r="E16" s="25"/>
      <c r="F16" s="25"/>
      <c r="G16" s="25"/>
      <c r="H16" s="25"/>
      <c r="I16" s="25"/>
      <c r="J16" s="25"/>
    </row>
    <row r="17" spans="1:13" x14ac:dyDescent="0.3">
      <c r="B17" s="13"/>
      <c r="D17" s="25"/>
      <c r="E17" s="25"/>
      <c r="F17" s="25"/>
      <c r="G17" s="25"/>
      <c r="H17" s="25"/>
      <c r="I17" s="25"/>
      <c r="J17" s="25"/>
    </row>
    <row r="18" spans="1:13" x14ac:dyDescent="0.3">
      <c r="B18" s="13"/>
      <c r="D18" s="25"/>
      <c r="E18" s="25"/>
      <c r="F18" s="25"/>
      <c r="G18" s="25"/>
      <c r="H18" s="25"/>
      <c r="I18" s="25"/>
      <c r="J18" s="25"/>
    </row>
    <row r="19" spans="1:13" x14ac:dyDescent="0.3">
      <c r="B19" s="13"/>
      <c r="D19" s="25"/>
      <c r="E19" s="25"/>
      <c r="F19" s="25"/>
      <c r="G19" s="25"/>
      <c r="H19" s="25"/>
      <c r="I19" s="25"/>
      <c r="J19" s="25"/>
    </row>
    <row r="20" spans="1:13" x14ac:dyDescent="0.3">
      <c r="B20" s="13"/>
      <c r="D20" s="25"/>
      <c r="E20" s="25"/>
      <c r="F20" s="25"/>
      <c r="G20" s="25"/>
      <c r="H20" s="25"/>
      <c r="I20" s="25"/>
      <c r="J20" s="25"/>
    </row>
    <row r="21" spans="1:13" x14ac:dyDescent="0.3">
      <c r="B21" s="13"/>
      <c r="D21" s="25"/>
      <c r="E21" s="25"/>
      <c r="F21" s="25"/>
      <c r="G21" s="25"/>
      <c r="H21" s="25"/>
      <c r="I21" s="25"/>
      <c r="J21" s="25"/>
    </row>
    <row r="22" spans="1:13" x14ac:dyDescent="0.3">
      <c r="B22" s="13"/>
      <c r="D22" s="25"/>
      <c r="E22" s="25"/>
      <c r="F22" s="25"/>
      <c r="G22" s="25"/>
      <c r="H22" s="25"/>
      <c r="I22" s="25"/>
      <c r="J22" s="25"/>
    </row>
    <row r="23" spans="1:13" x14ac:dyDescent="0.3">
      <c r="B23" s="13"/>
      <c r="D23" s="25"/>
      <c r="E23" s="25"/>
      <c r="F23" s="25"/>
      <c r="G23" s="25"/>
      <c r="H23" s="25"/>
      <c r="I23" s="25"/>
      <c r="J23" s="25"/>
    </row>
    <row r="24" spans="1:13" x14ac:dyDescent="0.3">
      <c r="B24" s="13"/>
      <c r="D24" s="25"/>
      <c r="E24" s="25"/>
      <c r="F24" s="25"/>
      <c r="G24" s="25"/>
      <c r="H24" s="25"/>
      <c r="I24" s="25"/>
      <c r="J24" s="25"/>
    </row>
    <row r="25" spans="1:13" x14ac:dyDescent="0.3">
      <c r="B25" s="13"/>
      <c r="D25" s="25"/>
      <c r="E25" s="25"/>
      <c r="F25" s="25"/>
      <c r="G25" s="25"/>
      <c r="H25" s="25"/>
      <c r="I25" s="25"/>
      <c r="J25" s="25"/>
    </row>
    <row r="29" spans="1:13" ht="15.6" x14ac:dyDescent="0.3">
      <c r="A29" s="228" t="s">
        <v>68</v>
      </c>
      <c r="B29" s="228"/>
      <c r="C29" s="228"/>
      <c r="D29" s="228"/>
    </row>
    <row r="30" spans="1:13" ht="15.6" x14ac:dyDescent="0.3">
      <c r="A30" s="229" t="s">
        <v>140</v>
      </c>
      <c r="B30" s="229"/>
      <c r="C30" s="229"/>
      <c r="D30" s="229"/>
      <c r="J30" s="230" t="s">
        <v>0</v>
      </c>
      <c r="K30" s="230"/>
      <c r="L30" s="230"/>
      <c r="M30" s="230"/>
    </row>
  </sheetData>
  <mergeCells count="10">
    <mergeCell ref="A1:M1"/>
    <mergeCell ref="A29:D29"/>
    <mergeCell ref="A30:D30"/>
    <mergeCell ref="J30:M30"/>
    <mergeCell ref="B4:B7"/>
    <mergeCell ref="B2:B3"/>
    <mergeCell ref="C2:C3"/>
    <mergeCell ref="D2:D3"/>
    <mergeCell ref="E2:J2"/>
    <mergeCell ref="B8:B11"/>
  </mergeCells>
  <hyperlinks>
    <hyperlink ref="J30:M30" display="Содержание"/>
  </hyperlinks>
  <pageMargins left="0.7" right="0.7" top="0.75" bottom="0.75" header="0.3" footer="0.3"/>
  <pageSetup paperSize="9" scale="5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3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5" max="5" width="13" customWidth="1"/>
    <col min="6" max="6" width="17.88671875" customWidth="1"/>
    <col min="11" max="11" width="13" customWidth="1"/>
    <col min="12" max="12" width="19.6640625" customWidth="1"/>
  </cols>
  <sheetData>
    <row r="1" spans="1:13" ht="17.399999999999999" customHeight="1" x14ac:dyDescent="0.3">
      <c r="A1" s="227" t="s">
        <v>282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x14ac:dyDescent="0.3">
      <c r="A2" s="240" t="s">
        <v>66</v>
      </c>
      <c r="B2" s="240" t="s">
        <v>67</v>
      </c>
      <c r="C2" s="245" t="s">
        <v>150</v>
      </c>
      <c r="D2" s="240" t="s">
        <v>63</v>
      </c>
      <c r="E2" s="240"/>
      <c r="F2" s="240"/>
      <c r="G2" s="240"/>
      <c r="H2" s="240"/>
      <c r="I2" s="240"/>
    </row>
    <row r="3" spans="1:13" ht="80.25" customHeight="1" x14ac:dyDescent="0.3">
      <c r="A3" s="240"/>
      <c r="B3" s="240"/>
      <c r="C3" s="245"/>
      <c r="D3" s="83" t="s">
        <v>149</v>
      </c>
      <c r="E3" s="83" t="s">
        <v>148</v>
      </c>
      <c r="F3" s="83" t="s">
        <v>147</v>
      </c>
      <c r="G3" s="83" t="s">
        <v>146</v>
      </c>
      <c r="H3" s="83" t="s">
        <v>145</v>
      </c>
      <c r="I3" s="83" t="s">
        <v>144</v>
      </c>
    </row>
    <row r="4" spans="1:13" x14ac:dyDescent="0.3">
      <c r="A4" s="245">
        <v>2017</v>
      </c>
      <c r="B4" s="83">
        <v>1</v>
      </c>
      <c r="C4" s="26">
        <v>5.5999999999999946E-2</v>
      </c>
      <c r="D4" s="26">
        <v>4.4483767308393825E-3</v>
      </c>
      <c r="E4" s="26">
        <v>3.9867164569266894E-2</v>
      </c>
      <c r="F4" s="26">
        <v>4.4583221928123451E-4</v>
      </c>
      <c r="G4" s="26">
        <v>2.3603664494223674E-3</v>
      </c>
      <c r="H4" s="26">
        <v>9.3935236217146216E-3</v>
      </c>
      <c r="I4" s="26">
        <v>-5.1526359052455283E-4</v>
      </c>
      <c r="J4" s="27"/>
    </row>
    <row r="5" spans="1:13" x14ac:dyDescent="0.3">
      <c r="A5" s="245"/>
      <c r="B5" s="83">
        <v>2</v>
      </c>
      <c r="C5" s="26">
        <v>9.4000000000000056E-2</v>
      </c>
      <c r="D5" s="26">
        <v>3.5150107261356974E-3</v>
      </c>
      <c r="E5" s="26">
        <v>7.4904665458559339E-2</v>
      </c>
      <c r="F5" s="26">
        <v>1.97559446434762E-3</v>
      </c>
      <c r="G5" s="26">
        <v>1.8288460104076121E-3</v>
      </c>
      <c r="H5" s="26">
        <v>1.0391619822405409E-2</v>
      </c>
      <c r="I5" s="26">
        <v>1.3842635181443796E-3</v>
      </c>
      <c r="J5" s="27"/>
    </row>
    <row r="6" spans="1:13" x14ac:dyDescent="0.3">
      <c r="A6" s="245"/>
      <c r="B6" s="83">
        <v>3</v>
      </c>
      <c r="C6" s="26">
        <v>0.11299999999999998</v>
      </c>
      <c r="D6" s="26">
        <v>2.5133612553583724E-3</v>
      </c>
      <c r="E6" s="26">
        <v>9.6153405223209434E-2</v>
      </c>
      <c r="F6" s="26">
        <v>2.0062301454920441E-3</v>
      </c>
      <c r="G6" s="26">
        <v>1.6611174387739774E-3</v>
      </c>
      <c r="H6" s="26">
        <v>8.9696584474198079E-3</v>
      </c>
      <c r="I6" s="26">
        <v>1.6962274897463203E-3</v>
      </c>
      <c r="J6" s="27"/>
    </row>
    <row r="7" spans="1:13" x14ac:dyDescent="0.3">
      <c r="A7" s="245"/>
      <c r="B7" s="83">
        <v>4</v>
      </c>
      <c r="C7" s="26">
        <v>9.2999999999999972E-2</v>
      </c>
      <c r="D7" s="26">
        <v>1.4699383311490468E-3</v>
      </c>
      <c r="E7" s="26">
        <v>8.0875882280233943E-2</v>
      </c>
      <c r="F7" s="26">
        <v>1.9108960566767788E-3</v>
      </c>
      <c r="G7" s="26">
        <v>1.431528986683544E-3</v>
      </c>
      <c r="H7" s="26">
        <v>7.087328975087087E-3</v>
      </c>
      <c r="I7" s="26">
        <v>2.2442537016956977E-4</v>
      </c>
      <c r="J7" s="27"/>
    </row>
    <row r="8" spans="1:13" x14ac:dyDescent="0.3">
      <c r="A8" s="245">
        <v>2018</v>
      </c>
      <c r="B8" s="83">
        <v>1</v>
      </c>
      <c r="C8" s="26">
        <v>5.0999999999999941E-2</v>
      </c>
      <c r="D8" s="26">
        <v>-1.6819910418207319E-3</v>
      </c>
      <c r="E8" s="26">
        <v>4.8746405802816091E-2</v>
      </c>
      <c r="F8" s="26">
        <v>1.0366555086823738E-3</v>
      </c>
      <c r="G8" s="26">
        <v>8.2590590708860674E-4</v>
      </c>
      <c r="H8" s="26">
        <v>1.4287676702683966E-3</v>
      </c>
      <c r="I8" s="26">
        <v>6.4425615296520361E-4</v>
      </c>
      <c r="J8" s="27"/>
    </row>
    <row r="9" spans="1:13" x14ac:dyDescent="0.3">
      <c r="A9" s="245"/>
      <c r="B9" s="83">
        <v>2</v>
      </c>
      <c r="C9" s="26">
        <v>5.5E-2</v>
      </c>
      <c r="D9" s="26">
        <v>-4.1190187864707995E-4</v>
      </c>
      <c r="E9" s="26">
        <v>4.8757788062267944E-2</v>
      </c>
      <c r="F9" s="26">
        <v>1.1152322241937561E-3</v>
      </c>
      <c r="G9" s="26">
        <v>1.7703084127535815E-3</v>
      </c>
      <c r="H9" s="26">
        <v>1.950349388113487E-3</v>
      </c>
      <c r="I9" s="26">
        <v>1.8182237913183209E-3</v>
      </c>
      <c r="J9" s="27"/>
    </row>
    <row r="10" spans="1:13" x14ac:dyDescent="0.3">
      <c r="A10" s="245"/>
      <c r="B10" s="83">
        <v>3</v>
      </c>
      <c r="C10" s="26">
        <v>4.9000000000000002E-2</v>
      </c>
      <c r="D10" s="26">
        <v>5.4017703791782348E-4</v>
      </c>
      <c r="E10" s="26">
        <v>4.1474939646164354E-2</v>
      </c>
      <c r="F10" s="26">
        <v>9.4498180376896253E-4</v>
      </c>
      <c r="G10" s="26">
        <v>1.6661892408027961E-3</v>
      </c>
      <c r="H10" s="26">
        <v>2.4008394287704676E-3</v>
      </c>
      <c r="I10" s="26">
        <v>1.9728728425756526E-3</v>
      </c>
      <c r="J10" s="27"/>
    </row>
    <row r="11" spans="1:13" x14ac:dyDescent="0.3">
      <c r="A11" s="245"/>
      <c r="B11" s="83">
        <v>4</v>
      </c>
      <c r="C11" s="26">
        <v>4.5999999999999944E-2</v>
      </c>
      <c r="D11" s="26">
        <v>5.9721029130342326E-4</v>
      </c>
      <c r="E11" s="26">
        <v>3.7462380267914076E-2</v>
      </c>
      <c r="F11" s="26">
        <v>9.1123410588985756E-4</v>
      </c>
      <c r="G11" s="26">
        <v>1.3418609398256431E-3</v>
      </c>
      <c r="H11" s="26">
        <v>3.5433974909632126E-3</v>
      </c>
      <c r="I11" s="26">
        <v>2.1439169041037333E-3</v>
      </c>
      <c r="J11" s="27"/>
    </row>
    <row r="12" spans="1:13" x14ac:dyDescent="0.3">
      <c r="A12" s="245">
        <v>2019</v>
      </c>
      <c r="B12" s="117">
        <v>1</v>
      </c>
      <c r="C12" s="26">
        <v>4.7999999999999973E-2</v>
      </c>
      <c r="D12" s="26">
        <v>-5.8515625000000061E-4</v>
      </c>
      <c r="E12" s="26">
        <v>2.1757031250000024E-2</v>
      </c>
      <c r="F12" s="26">
        <v>6.4855324074074077E-4</v>
      </c>
      <c r="G12" s="26">
        <v>-1.3173125000000008E-3</v>
      </c>
      <c r="H12" s="26">
        <v>1.2504212962962962E-2</v>
      </c>
      <c r="I12" s="26">
        <v>1.4992671296296249E-2</v>
      </c>
      <c r="J12" s="27"/>
    </row>
    <row r="13" spans="1:13" x14ac:dyDescent="0.3">
      <c r="A13" s="245"/>
      <c r="B13" s="117">
        <v>2</v>
      </c>
      <c r="C13" s="26">
        <v>2.1000000000000001E-2</v>
      </c>
      <c r="D13" s="26">
        <v>-9.9494585217160553E-4</v>
      </c>
      <c r="E13" s="26">
        <v>-1.617648299992985E-2</v>
      </c>
      <c r="F13" s="26">
        <v>1.5763340416896774E-5</v>
      </c>
      <c r="G13" s="26">
        <v>-1.7068489106027905E-4</v>
      </c>
      <c r="H13" s="26">
        <v>1.3960970616651976E-2</v>
      </c>
      <c r="I13" s="26">
        <v>2.4365379786092808E-2</v>
      </c>
      <c r="J13" s="27"/>
    </row>
    <row r="14" spans="1:13" x14ac:dyDescent="0.3">
      <c r="A14" s="245"/>
      <c r="B14" s="117">
        <v>3</v>
      </c>
      <c r="C14" s="26">
        <v>3.0999999999999944E-2</v>
      </c>
      <c r="D14" s="26">
        <v>-7.753586706689457E-4</v>
      </c>
      <c r="E14" s="26">
        <v>-4.0484973017567314E-3</v>
      </c>
      <c r="F14" s="26">
        <v>1.3390956489730705E-4</v>
      </c>
      <c r="G14" s="26">
        <v>5.7207197368322124E-4</v>
      </c>
      <c r="H14" s="26">
        <v>1.3750538449116161E-2</v>
      </c>
      <c r="I14" s="26">
        <v>2.1367335984728932E-2</v>
      </c>
      <c r="J14" s="27"/>
    </row>
    <row r="15" spans="1:13" x14ac:dyDescent="0.3">
      <c r="A15" s="245"/>
      <c r="B15" s="117">
        <v>4</v>
      </c>
      <c r="C15" s="26">
        <v>3.7000000000000026E-2</v>
      </c>
      <c r="D15" s="26">
        <v>-4.6278759026555837E-4</v>
      </c>
      <c r="E15" s="26">
        <v>1.6039831532577659E-3</v>
      </c>
      <c r="F15" s="26">
        <v>2.2669981181046737E-4</v>
      </c>
      <c r="G15" s="26">
        <v>1.5285655187230135E-3</v>
      </c>
      <c r="H15" s="26">
        <v>1.3025200912997817E-2</v>
      </c>
      <c r="I15" s="26">
        <v>2.1078338193476522E-2</v>
      </c>
    </row>
    <row r="16" spans="1:13" x14ac:dyDescent="0.3">
      <c r="A16" s="245">
        <v>2020</v>
      </c>
      <c r="B16" s="180">
        <v>1</v>
      </c>
      <c r="C16" s="181">
        <v>0.05</v>
      </c>
      <c r="D16" s="181">
        <v>4.0962145045881601E-4</v>
      </c>
      <c r="E16" s="181">
        <v>1.89555010984606E-2</v>
      </c>
      <c r="F16" s="181">
        <v>1.1137765768124599E-3</v>
      </c>
      <c r="G16" s="181">
        <v>4.0813331260509001E-3</v>
      </c>
      <c r="H16" s="181">
        <v>6.8740462621659001E-3</v>
      </c>
      <c r="I16" s="181">
        <v>1.8565721486051401E-2</v>
      </c>
    </row>
    <row r="17" spans="1:9" x14ac:dyDescent="0.3">
      <c r="A17" s="245"/>
      <c r="B17" s="180">
        <v>2</v>
      </c>
      <c r="C17" s="181"/>
      <c r="D17" s="181"/>
      <c r="E17" s="181"/>
      <c r="F17" s="181"/>
      <c r="G17" s="181"/>
      <c r="H17" s="181"/>
      <c r="I17" s="181"/>
    </row>
    <row r="18" spans="1:9" x14ac:dyDescent="0.3">
      <c r="A18" s="245"/>
      <c r="B18" s="180">
        <v>3</v>
      </c>
      <c r="C18" s="181"/>
      <c r="D18" s="181"/>
      <c r="E18" s="181"/>
      <c r="F18" s="181"/>
      <c r="G18" s="181"/>
      <c r="H18" s="181"/>
      <c r="I18" s="181"/>
    </row>
    <row r="19" spans="1:9" x14ac:dyDescent="0.3">
      <c r="A19" s="245"/>
      <c r="B19" s="180">
        <v>4</v>
      </c>
      <c r="C19" s="181"/>
      <c r="D19" s="181"/>
      <c r="E19" s="181"/>
      <c r="F19" s="181"/>
      <c r="G19" s="181"/>
      <c r="H19" s="181"/>
      <c r="I19" s="181"/>
    </row>
    <row r="32" spans="1:9" ht="15.6" x14ac:dyDescent="0.3">
      <c r="A32" s="228" t="s">
        <v>68</v>
      </c>
      <c r="B32" s="228"/>
      <c r="C32" s="228"/>
      <c r="D32" s="228"/>
    </row>
    <row r="33" spans="1:13" ht="15.6" x14ac:dyDescent="0.3">
      <c r="A33" s="229" t="s">
        <v>137</v>
      </c>
      <c r="B33" s="229"/>
      <c r="C33" s="229"/>
      <c r="D33" s="229"/>
      <c r="J33" s="230" t="s">
        <v>0</v>
      </c>
      <c r="K33" s="230"/>
      <c r="L33" s="230"/>
      <c r="M33" s="230"/>
    </row>
  </sheetData>
  <mergeCells count="12">
    <mergeCell ref="A1:M1"/>
    <mergeCell ref="D2:I2"/>
    <mergeCell ref="A32:D32"/>
    <mergeCell ref="A33:D33"/>
    <mergeCell ref="J33:M33"/>
    <mergeCell ref="A4:A7"/>
    <mergeCell ref="A8:A11"/>
    <mergeCell ref="A2:A3"/>
    <mergeCell ref="B2:B3"/>
    <mergeCell ref="C2:C3"/>
    <mergeCell ref="A12:A15"/>
    <mergeCell ref="A16:A19"/>
  </mergeCells>
  <hyperlinks>
    <hyperlink ref="J33:M33" display="Содержание"/>
  </hyperlinks>
  <pageMargins left="0.7" right="0.7" top="0.75" bottom="0.75" header="0.3" footer="0.3"/>
  <pageSetup paperSize="9" scale="4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3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6" max="6" width="14.6640625" customWidth="1"/>
    <col min="7" max="7" width="12.33203125" customWidth="1"/>
    <col min="8" max="9" width="13.109375" customWidth="1"/>
    <col min="10" max="10" width="13.44140625" customWidth="1"/>
    <col min="11" max="11" width="11.109375" customWidth="1"/>
  </cols>
  <sheetData>
    <row r="1" spans="1:13" ht="15.6" x14ac:dyDescent="0.3">
      <c r="A1" s="227" t="s">
        <v>281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x14ac:dyDescent="0.3">
      <c r="A2" s="274" t="s">
        <v>66</v>
      </c>
      <c r="B2" s="274" t="s">
        <v>67</v>
      </c>
      <c r="C2" s="275" t="s">
        <v>157</v>
      </c>
      <c r="D2" s="272" t="s">
        <v>63</v>
      </c>
      <c r="E2" s="272"/>
      <c r="F2" s="272"/>
      <c r="G2" s="272"/>
      <c r="H2" s="272"/>
      <c r="I2" s="272"/>
    </row>
    <row r="3" spans="1:13" ht="86.4" x14ac:dyDescent="0.3">
      <c r="A3" s="274"/>
      <c r="B3" s="274"/>
      <c r="C3" s="275"/>
      <c r="D3" s="39" t="s">
        <v>156</v>
      </c>
      <c r="E3" s="39" t="s">
        <v>155</v>
      </c>
      <c r="F3" s="39" t="s">
        <v>154</v>
      </c>
      <c r="G3" s="40" t="s">
        <v>153</v>
      </c>
      <c r="H3" s="40" t="s">
        <v>152</v>
      </c>
      <c r="I3" s="40" t="s">
        <v>151</v>
      </c>
    </row>
    <row r="4" spans="1:13" x14ac:dyDescent="0.3">
      <c r="A4" s="273">
        <v>2017</v>
      </c>
      <c r="B4" s="41">
        <v>1</v>
      </c>
      <c r="C4" s="42">
        <v>6.5000000000000002E-2</v>
      </c>
      <c r="D4" s="42">
        <v>6.7131461068737084E-3</v>
      </c>
      <c r="E4" s="42">
        <v>2.3606987390510153E-3</v>
      </c>
      <c r="F4" s="42">
        <v>1.451359859327511E-2</v>
      </c>
      <c r="G4" s="42">
        <v>3.1757599548271509E-2</v>
      </c>
      <c r="H4" s="42">
        <v>1.483495994320548E-3</v>
      </c>
      <c r="I4" s="42">
        <v>8.1714610182081152E-3</v>
      </c>
    </row>
    <row r="5" spans="1:13" x14ac:dyDescent="0.3">
      <c r="A5" s="273"/>
      <c r="B5" s="41">
        <v>2</v>
      </c>
      <c r="C5" s="42">
        <v>6.5000000000000002E-2</v>
      </c>
      <c r="D5" s="42">
        <v>1.5195012872337044E-2</v>
      </c>
      <c r="E5" s="42">
        <v>3.8669003239032496E-3</v>
      </c>
      <c r="F5" s="42">
        <v>6.1872721336295967E-3</v>
      </c>
      <c r="G5" s="42">
        <v>3.5153905475727512E-2</v>
      </c>
      <c r="H5" s="42">
        <v>3.1240523446145647E-3</v>
      </c>
      <c r="I5" s="42">
        <v>1.4728568497880358E-3</v>
      </c>
    </row>
    <row r="6" spans="1:13" x14ac:dyDescent="0.3">
      <c r="A6" s="273"/>
      <c r="B6" s="41">
        <v>3</v>
      </c>
      <c r="C6" s="42">
        <v>5.700000000000003E-2</v>
      </c>
      <c r="D6" s="42">
        <v>1.0826759978198187E-2</v>
      </c>
      <c r="E6" s="42">
        <v>4.4097800131303036E-3</v>
      </c>
      <c r="F6" s="42">
        <v>4.750435927521301E-3</v>
      </c>
      <c r="G6" s="42">
        <v>3.0873454710224915E-2</v>
      </c>
      <c r="H6" s="42">
        <v>5.2220316936860897E-3</v>
      </c>
      <c r="I6" s="42">
        <v>9.1753767723922407E-4</v>
      </c>
    </row>
    <row r="7" spans="1:13" x14ac:dyDescent="0.3">
      <c r="A7" s="273"/>
      <c r="B7" s="41">
        <v>4</v>
      </c>
      <c r="C7" s="42">
        <v>5.0999999999999997E-2</v>
      </c>
      <c r="D7" s="42">
        <v>8.3442883313321614E-3</v>
      </c>
      <c r="E7" s="42">
        <v>5.6452088138327786E-3</v>
      </c>
      <c r="F7" s="42">
        <v>4.1770891895216945E-3</v>
      </c>
      <c r="G7" s="42">
        <v>2.5732648681647111E-2</v>
      </c>
      <c r="H7" s="42">
        <v>5.2371156069334103E-3</v>
      </c>
      <c r="I7" s="42">
        <v>1.8636493767327845E-3</v>
      </c>
    </row>
    <row r="8" spans="1:13" x14ac:dyDescent="0.3">
      <c r="A8" s="273">
        <v>2018</v>
      </c>
      <c r="B8" s="41">
        <v>1</v>
      </c>
      <c r="C8" s="42">
        <v>6.2000000000000027E-2</v>
      </c>
      <c r="D8" s="42">
        <v>1.2577740349572108E-2</v>
      </c>
      <c r="E8" s="42">
        <v>6.1081086891095916E-3</v>
      </c>
      <c r="F8" s="42">
        <v>4.0360915554569074E-3</v>
      </c>
      <c r="G8" s="42">
        <v>2.7003336542893597E-2</v>
      </c>
      <c r="H8" s="42">
        <v>8.5869385894132514E-3</v>
      </c>
      <c r="I8" s="42">
        <v>3.6877842735545752E-3</v>
      </c>
    </row>
    <row r="9" spans="1:13" x14ac:dyDescent="0.3">
      <c r="A9" s="273"/>
      <c r="B9" s="41">
        <v>2</v>
      </c>
      <c r="C9" s="42">
        <v>5.2000000000000005E-2</v>
      </c>
      <c r="D9" s="42">
        <v>8.5000000000000006E-3</v>
      </c>
      <c r="E9" s="42">
        <v>4.1999999999999997E-3</v>
      </c>
      <c r="F9" s="42">
        <v>3.5400535633872961E-3</v>
      </c>
      <c r="G9" s="42">
        <v>1.569281349986967E-2</v>
      </c>
      <c r="H9" s="42">
        <v>1.669964970492736E-2</v>
      </c>
      <c r="I9" s="42">
        <v>3.3868741260398585E-3</v>
      </c>
    </row>
    <row r="10" spans="1:13" x14ac:dyDescent="0.3">
      <c r="A10" s="273"/>
      <c r="B10" s="41">
        <v>3</v>
      </c>
      <c r="C10" s="42">
        <v>5.0999999999999997E-2</v>
      </c>
      <c r="D10" s="42">
        <v>5.231531720995438E-3</v>
      </c>
      <c r="E10" s="42">
        <v>3.1740218534266011E-3</v>
      </c>
      <c r="F10" s="42">
        <v>5.7103278013989874E-3</v>
      </c>
      <c r="G10" s="42">
        <v>1.8790140355689676E-2</v>
      </c>
      <c r="H10" s="42">
        <v>1.388187339032902E-2</v>
      </c>
      <c r="I10" s="42">
        <v>4.2121048781602255E-3</v>
      </c>
    </row>
    <row r="11" spans="1:13" x14ac:dyDescent="0.3">
      <c r="A11" s="273"/>
      <c r="B11" s="41">
        <v>4</v>
      </c>
      <c r="C11" s="42">
        <v>0.04</v>
      </c>
      <c r="D11" s="42">
        <v>2.5999999999999999E-3</v>
      </c>
      <c r="E11" s="42">
        <v>3.4000000000000002E-3</v>
      </c>
      <c r="F11" s="42">
        <v>6.3917220929851533E-3</v>
      </c>
      <c r="G11" s="42">
        <v>9.8261308607188631E-3</v>
      </c>
      <c r="H11" s="42">
        <v>1.40736211133318E-2</v>
      </c>
      <c r="I11" s="42">
        <v>3.6656111092908759E-3</v>
      </c>
    </row>
    <row r="12" spans="1:13" x14ac:dyDescent="0.3">
      <c r="A12" s="273">
        <v>2019</v>
      </c>
      <c r="B12" s="118">
        <v>1</v>
      </c>
      <c r="C12" s="43">
        <v>1.6E-2</v>
      </c>
      <c r="D12" s="43">
        <v>7.4999999999999997E-3</v>
      </c>
      <c r="E12" s="43">
        <v>5.3E-3</v>
      </c>
      <c r="F12" s="43">
        <v>2.8E-3</v>
      </c>
      <c r="G12" s="43">
        <v>-1.5599999999999999E-2</v>
      </c>
      <c r="H12" s="43">
        <v>9.2999999999999992E-3</v>
      </c>
      <c r="I12" s="43">
        <v>6.7000000000000002E-3</v>
      </c>
    </row>
    <row r="13" spans="1:13" x14ac:dyDescent="0.3">
      <c r="A13" s="273"/>
      <c r="B13" s="118">
        <v>2</v>
      </c>
      <c r="C13" s="42">
        <v>3.4000000000000058E-2</v>
      </c>
      <c r="D13" s="42">
        <v>7.1999999999999998E-3</v>
      </c>
      <c r="E13" s="42">
        <v>2.5000000000000001E-3</v>
      </c>
      <c r="F13" s="42">
        <v>6.0975089497170357E-3</v>
      </c>
      <c r="G13" s="42">
        <v>6.8942074579146926E-3</v>
      </c>
      <c r="H13" s="42">
        <v>1.2796429945584586E-2</v>
      </c>
      <c r="I13" s="42">
        <v>-1.4587163194651209E-3</v>
      </c>
    </row>
    <row r="14" spans="1:13" x14ac:dyDescent="0.3">
      <c r="A14" s="273"/>
      <c r="B14" s="118">
        <v>3</v>
      </c>
      <c r="C14" s="42">
        <v>3.5000000000000003E-2</v>
      </c>
      <c r="D14" s="42">
        <v>9.1000000000000004E-3</v>
      </c>
      <c r="E14" s="42">
        <v>3.0999999999999999E-3</v>
      </c>
      <c r="F14" s="42">
        <v>5.1450620918821509E-3</v>
      </c>
      <c r="G14" s="42">
        <v>7.2928195571619284E-3</v>
      </c>
      <c r="H14" s="42">
        <v>1.7613554744078084E-2</v>
      </c>
      <c r="I14" s="42">
        <v>-7.2279536141151993E-3</v>
      </c>
    </row>
    <row r="15" spans="1:13" x14ac:dyDescent="0.3">
      <c r="A15" s="273"/>
      <c r="B15" s="118">
        <v>4</v>
      </c>
      <c r="C15" s="42">
        <v>4.400000000000006E-2</v>
      </c>
      <c r="D15" s="42">
        <v>2.8999999999999998E-3</v>
      </c>
      <c r="E15" s="42">
        <v>2.5000000000000001E-3</v>
      </c>
      <c r="F15" s="42">
        <v>4.9736880566847476E-3</v>
      </c>
      <c r="G15" s="42">
        <v>1.8307209900573045E-2</v>
      </c>
      <c r="H15" s="42">
        <v>2.1530534298435777E-2</v>
      </c>
      <c r="I15" s="42">
        <v>-6.2105258514238313E-3</v>
      </c>
    </row>
    <row r="16" spans="1:13" x14ac:dyDescent="0.3">
      <c r="A16" s="276">
        <v>2020</v>
      </c>
      <c r="B16" s="183">
        <v>1</v>
      </c>
      <c r="C16" s="184">
        <v>8.7999999999999995E-2</v>
      </c>
      <c r="D16" s="184">
        <v>6.4999999999999997E-3</v>
      </c>
      <c r="E16" s="184">
        <v>3.3999999999999998E-3</v>
      </c>
      <c r="F16" s="184">
        <v>5.3074519098320798E-3</v>
      </c>
      <c r="G16" s="184">
        <v>2.6468320847114899E-2</v>
      </c>
      <c r="H16" s="184">
        <v>3.1648150776304999E-2</v>
      </c>
      <c r="I16" s="184">
        <v>1.4703217170039E-2</v>
      </c>
    </row>
    <row r="17" spans="1:9" x14ac:dyDescent="0.3">
      <c r="A17" s="277"/>
      <c r="B17" s="183">
        <v>2</v>
      </c>
      <c r="C17" s="184"/>
      <c r="D17" s="184"/>
      <c r="E17" s="184"/>
      <c r="F17" s="184"/>
      <c r="G17" s="184"/>
      <c r="H17" s="184"/>
      <c r="I17" s="184"/>
    </row>
    <row r="18" spans="1:9" x14ac:dyDescent="0.3">
      <c r="A18" s="277"/>
      <c r="B18" s="183">
        <v>3</v>
      </c>
      <c r="C18" s="184"/>
      <c r="D18" s="184"/>
      <c r="E18" s="184"/>
      <c r="F18" s="184"/>
      <c r="G18" s="184"/>
      <c r="H18" s="184"/>
      <c r="I18" s="184"/>
    </row>
    <row r="19" spans="1:9" x14ac:dyDescent="0.3">
      <c r="A19" s="278"/>
      <c r="B19" s="183">
        <v>4</v>
      </c>
      <c r="C19" s="184"/>
      <c r="D19" s="184"/>
      <c r="E19" s="184"/>
      <c r="F19" s="184"/>
      <c r="G19" s="184"/>
      <c r="H19" s="184"/>
      <c r="I19" s="184"/>
    </row>
    <row r="32" spans="1:9" ht="15.6" x14ac:dyDescent="0.3">
      <c r="A32" s="228" t="s">
        <v>68</v>
      </c>
      <c r="B32" s="228"/>
      <c r="C32" s="228"/>
      <c r="D32" s="228"/>
    </row>
    <row r="33" spans="1:13" ht="15.6" x14ac:dyDescent="0.3">
      <c r="A33" s="229" t="s">
        <v>137</v>
      </c>
      <c r="B33" s="229"/>
      <c r="C33" s="229"/>
      <c r="D33" s="229"/>
      <c r="J33" s="230" t="s">
        <v>0</v>
      </c>
      <c r="K33" s="230"/>
      <c r="L33" s="230"/>
      <c r="M33" s="230"/>
    </row>
  </sheetData>
  <mergeCells count="12">
    <mergeCell ref="A1:M1"/>
    <mergeCell ref="D2:I2"/>
    <mergeCell ref="A32:D32"/>
    <mergeCell ref="A33:D33"/>
    <mergeCell ref="J33:M33"/>
    <mergeCell ref="A4:A7"/>
    <mergeCell ref="A8:A11"/>
    <mergeCell ref="A2:A3"/>
    <mergeCell ref="B2:B3"/>
    <mergeCell ref="C2:C3"/>
    <mergeCell ref="A12:A15"/>
    <mergeCell ref="A16:A19"/>
  </mergeCells>
  <hyperlinks>
    <hyperlink ref="J33:M33" display="Содержание"/>
  </hyperlinks>
  <pageMargins left="0.7" right="0.7" top="0.75" bottom="0.75" header="0.3" footer="0.3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N60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2" max="2" width="8.88671875" customWidth="1"/>
    <col min="3" max="3" width="14.33203125" customWidth="1"/>
    <col min="4" max="4" width="16.44140625" customWidth="1"/>
    <col min="5" max="5" width="14.109375" customWidth="1"/>
    <col min="6" max="6" width="9.5546875" bestFit="1" customWidth="1"/>
  </cols>
  <sheetData>
    <row r="1" spans="1:14" ht="15.6" x14ac:dyDescent="0.3">
      <c r="A1" s="227" t="s">
        <v>262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58"/>
    </row>
    <row r="2" spans="1:14" ht="28.8" x14ac:dyDescent="0.3">
      <c r="A2" s="9" t="s">
        <v>66</v>
      </c>
      <c r="B2" s="9" t="s">
        <v>67</v>
      </c>
      <c r="C2" s="9" t="s">
        <v>195</v>
      </c>
      <c r="D2" s="9" t="s">
        <v>109</v>
      </c>
      <c r="E2" s="9" t="s">
        <v>108</v>
      </c>
    </row>
    <row r="3" spans="1:14" x14ac:dyDescent="0.3">
      <c r="A3" s="231">
        <v>2017</v>
      </c>
      <c r="B3" s="5">
        <v>1</v>
      </c>
      <c r="C3" s="35">
        <v>3056.4059776666668</v>
      </c>
      <c r="D3" s="35">
        <v>97.228590897999993</v>
      </c>
      <c r="E3" s="35">
        <v>97.044752798000005</v>
      </c>
    </row>
    <row r="4" spans="1:14" x14ac:dyDescent="0.3">
      <c r="A4" s="232"/>
      <c r="B4" s="5">
        <v>2</v>
      </c>
      <c r="C4" s="35">
        <v>3041.3354749999999</v>
      </c>
      <c r="D4" s="35">
        <v>97.539948057999993</v>
      </c>
      <c r="E4" s="35">
        <v>98.884669312</v>
      </c>
    </row>
    <row r="5" spans="1:14" x14ac:dyDescent="0.3">
      <c r="A5" s="232"/>
      <c r="B5" s="5">
        <v>3</v>
      </c>
      <c r="C5" s="35">
        <v>2998.2646553333338</v>
      </c>
      <c r="D5" s="35">
        <v>98.581492562999998</v>
      </c>
      <c r="E5" s="35">
        <v>99.309716252000001</v>
      </c>
    </row>
    <row r="6" spans="1:14" x14ac:dyDescent="0.3">
      <c r="A6" s="233"/>
      <c r="B6" s="5">
        <v>4</v>
      </c>
      <c r="C6" s="35">
        <v>2889.6590456666668</v>
      </c>
      <c r="D6" s="35">
        <v>99.057745987000004</v>
      </c>
      <c r="E6" s="35">
        <v>99.631321822000004</v>
      </c>
    </row>
    <row r="7" spans="1:14" x14ac:dyDescent="0.3">
      <c r="A7" s="231">
        <v>2018</v>
      </c>
      <c r="B7" s="5">
        <v>1</v>
      </c>
      <c r="C7" s="35">
        <v>2841.153863333333</v>
      </c>
      <c r="D7" s="35">
        <v>99.391622476999999</v>
      </c>
      <c r="E7" s="35">
        <v>99.289941760999994</v>
      </c>
    </row>
    <row r="8" spans="1:14" x14ac:dyDescent="0.3">
      <c r="A8" s="232"/>
      <c r="B8" s="5">
        <v>2</v>
      </c>
      <c r="C8" s="35">
        <v>2808.1101509999994</v>
      </c>
      <c r="D8" s="35">
        <v>99.890978709999999</v>
      </c>
      <c r="E8" s="35">
        <v>99.704678324</v>
      </c>
    </row>
    <row r="9" spans="1:14" x14ac:dyDescent="0.3">
      <c r="A9" s="232"/>
      <c r="B9" s="5">
        <v>3</v>
      </c>
      <c r="C9" s="35">
        <v>2843.8425769999999</v>
      </c>
      <c r="D9" s="35">
        <v>101.57500657</v>
      </c>
      <c r="E9" s="35">
        <v>100.53728296</v>
      </c>
    </row>
    <row r="10" spans="1:14" x14ac:dyDescent="0.3">
      <c r="A10" s="233"/>
      <c r="B10" s="5">
        <v>4</v>
      </c>
      <c r="C10" s="35">
        <v>2853.6475256666668</v>
      </c>
      <c r="D10" s="35">
        <v>102.40663927</v>
      </c>
      <c r="E10" s="35">
        <v>100.34709676</v>
      </c>
    </row>
    <row r="11" spans="1:14" x14ac:dyDescent="0.3">
      <c r="A11" s="231">
        <v>2019</v>
      </c>
      <c r="B11" s="5">
        <v>1</v>
      </c>
      <c r="C11" s="35">
        <v>2861.2507479999999</v>
      </c>
      <c r="D11" s="35">
        <v>100.30073662</v>
      </c>
      <c r="E11" s="35">
        <v>99.978121862999998</v>
      </c>
    </row>
    <row r="12" spans="1:14" x14ac:dyDescent="0.3">
      <c r="A12" s="232"/>
      <c r="B12" s="5">
        <v>2</v>
      </c>
      <c r="C12" s="35">
        <v>2898.9255733333334</v>
      </c>
      <c r="D12" s="35">
        <v>100.30538758</v>
      </c>
      <c r="E12" s="35">
        <v>100.24405738</v>
      </c>
    </row>
    <row r="13" spans="1:14" x14ac:dyDescent="0.3">
      <c r="A13" s="232"/>
      <c r="B13" s="5">
        <v>3</v>
      </c>
      <c r="C13" s="35">
        <v>2943.9137989999999</v>
      </c>
      <c r="D13" s="35">
        <v>100.06306714</v>
      </c>
      <c r="E13" s="35">
        <v>101.40680503999999</v>
      </c>
    </row>
    <row r="14" spans="1:14" x14ac:dyDescent="0.3">
      <c r="A14" s="233"/>
      <c r="B14" s="5">
        <v>4</v>
      </c>
      <c r="C14" s="35">
        <v>2891.2098440000004</v>
      </c>
      <c r="D14" s="35">
        <v>101.60533732</v>
      </c>
      <c r="E14" s="35">
        <v>101.33498071</v>
      </c>
    </row>
    <row r="15" spans="1:14" x14ac:dyDescent="0.3">
      <c r="A15" s="231">
        <v>2020</v>
      </c>
      <c r="B15" s="5">
        <v>1</v>
      </c>
      <c r="C15" s="35">
        <v>2978.4809795666665</v>
      </c>
      <c r="D15" s="35">
        <v>100.11281239</v>
      </c>
      <c r="E15" s="35">
        <v>94.397673190000006</v>
      </c>
    </row>
    <row r="16" spans="1:14" x14ac:dyDescent="0.3">
      <c r="A16" s="232"/>
      <c r="B16" s="5">
        <v>2</v>
      </c>
      <c r="C16" s="35">
        <v>3343.9858099333337</v>
      </c>
      <c r="D16" s="35">
        <v>99.416189028000005</v>
      </c>
      <c r="E16" s="35">
        <v>88.043244122999994</v>
      </c>
    </row>
    <row r="17" spans="1:13" x14ac:dyDescent="0.3">
      <c r="A17" s="232"/>
      <c r="B17" s="5">
        <v>3</v>
      </c>
      <c r="C17" s="35">
        <v>3446.5550079333334</v>
      </c>
      <c r="D17" s="35">
        <v>98.735323801999996</v>
      </c>
      <c r="E17" s="35">
        <v>98.636421659999996</v>
      </c>
    </row>
    <row r="18" spans="1:13" x14ac:dyDescent="0.3">
      <c r="A18" s="233"/>
      <c r="B18" s="5">
        <v>4</v>
      </c>
      <c r="C18" s="35">
        <v>3390.1308740666668</v>
      </c>
      <c r="D18" s="35">
        <v>99.314963754000004</v>
      </c>
      <c r="E18" s="35">
        <v>100.91034738</v>
      </c>
    </row>
    <row r="19" spans="1:13" x14ac:dyDescent="0.3">
      <c r="A19" s="234">
        <v>2021</v>
      </c>
      <c r="B19" s="5">
        <v>1</v>
      </c>
      <c r="C19" s="35">
        <v>3322.8745487666661</v>
      </c>
      <c r="D19" s="35">
        <v>99.011546135000003</v>
      </c>
      <c r="E19" s="35">
        <v>100.58430352000001</v>
      </c>
    </row>
    <row r="20" spans="1:13" x14ac:dyDescent="0.3">
      <c r="A20" s="235"/>
      <c r="B20" s="5">
        <v>2</v>
      </c>
      <c r="C20" s="35">
        <v>3298.118774633333</v>
      </c>
      <c r="D20" s="35">
        <v>100.10003383999999</v>
      </c>
      <c r="E20" s="35">
        <v>101.38101003</v>
      </c>
    </row>
    <row r="21" spans="1:13" x14ac:dyDescent="0.3">
      <c r="A21" s="235"/>
      <c r="B21" s="5">
        <v>3</v>
      </c>
      <c r="C21" s="35">
        <v>3247.5113241666663</v>
      </c>
      <c r="D21" s="35">
        <v>100.74149061</v>
      </c>
      <c r="E21" s="35">
        <v>102.80046919</v>
      </c>
    </row>
    <row r="22" spans="1:13" x14ac:dyDescent="0.3">
      <c r="A22" s="236"/>
      <c r="B22" s="5">
        <v>4</v>
      </c>
      <c r="C22" s="35">
        <v>3185.6378138666664</v>
      </c>
      <c r="D22" s="35">
        <v>100.91624346</v>
      </c>
      <c r="E22" s="35">
        <v>102.91738549</v>
      </c>
    </row>
    <row r="24" spans="1:13" ht="15.6" x14ac:dyDescent="0.3">
      <c r="A24" s="228" t="s">
        <v>68</v>
      </c>
      <c r="B24" s="228"/>
      <c r="C24" s="228"/>
      <c r="D24" s="228"/>
    </row>
    <row r="25" spans="1:13" ht="15.6" x14ac:dyDescent="0.3">
      <c r="A25" s="229" t="s">
        <v>107</v>
      </c>
      <c r="B25" s="229"/>
      <c r="C25" s="229"/>
      <c r="D25" s="229"/>
      <c r="J25" s="230" t="s">
        <v>0</v>
      </c>
      <c r="K25" s="230"/>
      <c r="L25" s="230"/>
      <c r="M25" s="230"/>
    </row>
    <row r="32" spans="1:13" x14ac:dyDescent="0.3">
      <c r="C32" s="135"/>
      <c r="D32" s="135"/>
    </row>
    <row r="33" spans="1:6" x14ac:dyDescent="0.3">
      <c r="C33" s="135"/>
      <c r="D33" s="135"/>
    </row>
    <row r="34" spans="1:6" x14ac:dyDescent="0.3">
      <c r="A34" s="36">
        <v>2017</v>
      </c>
      <c r="B34" s="36">
        <v>1</v>
      </c>
      <c r="C34" s="135"/>
      <c r="D34" s="135"/>
      <c r="E34" s="36"/>
      <c r="F34" s="36"/>
    </row>
    <row r="35" spans="1:6" x14ac:dyDescent="0.3">
      <c r="A35" s="36"/>
      <c r="B35" s="36">
        <v>2</v>
      </c>
      <c r="C35" s="36"/>
      <c r="D35" s="36"/>
      <c r="E35" s="36"/>
      <c r="F35" s="36"/>
    </row>
    <row r="36" spans="1:6" x14ac:dyDescent="0.3">
      <c r="A36" s="36"/>
      <c r="B36" s="36">
        <v>3</v>
      </c>
      <c r="C36" s="36"/>
      <c r="D36" s="36"/>
      <c r="E36" s="36"/>
      <c r="F36" s="36"/>
    </row>
    <row r="37" spans="1:6" x14ac:dyDescent="0.3">
      <c r="A37" s="36"/>
      <c r="B37" s="36">
        <v>4</v>
      </c>
      <c r="C37" s="36"/>
      <c r="D37" s="36"/>
      <c r="E37" s="36"/>
      <c r="F37" s="36"/>
    </row>
    <row r="38" spans="1:6" x14ac:dyDescent="0.3">
      <c r="A38" s="36">
        <v>2018</v>
      </c>
      <c r="B38" s="36">
        <v>1</v>
      </c>
      <c r="C38" s="36"/>
      <c r="D38" s="36"/>
      <c r="E38" s="36"/>
      <c r="F38" s="36"/>
    </row>
    <row r="39" spans="1:6" x14ac:dyDescent="0.3">
      <c r="A39" s="36"/>
      <c r="B39" s="36">
        <v>2</v>
      </c>
      <c r="C39" s="36"/>
      <c r="D39" s="36"/>
      <c r="E39" s="36"/>
      <c r="F39" s="36"/>
    </row>
    <row r="40" spans="1:6" x14ac:dyDescent="0.3">
      <c r="A40" s="36"/>
      <c r="B40" s="36">
        <v>3</v>
      </c>
      <c r="C40" s="36"/>
      <c r="D40" s="36"/>
      <c r="E40" s="36"/>
      <c r="F40" s="36"/>
    </row>
    <row r="41" spans="1:6" x14ac:dyDescent="0.3">
      <c r="A41" s="36"/>
      <c r="B41" s="36">
        <v>4</v>
      </c>
      <c r="C41" s="36"/>
      <c r="D41" s="36"/>
      <c r="E41" s="36"/>
      <c r="F41" s="36"/>
    </row>
    <row r="42" spans="1:6" x14ac:dyDescent="0.3">
      <c r="A42" s="36">
        <v>2019</v>
      </c>
      <c r="B42" s="36">
        <v>1</v>
      </c>
      <c r="C42" s="36"/>
      <c r="D42" s="36"/>
      <c r="E42" s="36"/>
      <c r="F42" s="36"/>
    </row>
    <row r="43" spans="1:6" x14ac:dyDescent="0.3">
      <c r="A43" s="36"/>
      <c r="B43" s="36">
        <v>2</v>
      </c>
      <c r="C43" s="36"/>
      <c r="D43" s="36"/>
      <c r="E43" s="36"/>
      <c r="F43" s="36"/>
    </row>
    <row r="44" spans="1:6" x14ac:dyDescent="0.3">
      <c r="A44" s="36"/>
      <c r="B44" s="36">
        <v>3</v>
      </c>
      <c r="C44" s="36"/>
      <c r="D44" s="36"/>
      <c r="E44" s="36"/>
      <c r="F44" s="36"/>
    </row>
    <row r="45" spans="1:6" x14ac:dyDescent="0.3">
      <c r="A45" s="36"/>
      <c r="B45" s="36">
        <v>4</v>
      </c>
      <c r="C45" s="36"/>
      <c r="D45" s="36"/>
      <c r="E45" s="36"/>
      <c r="F45" s="36"/>
    </row>
    <row r="46" spans="1:6" x14ac:dyDescent="0.3">
      <c r="A46" s="36">
        <v>2020</v>
      </c>
      <c r="B46" s="36">
        <v>1</v>
      </c>
      <c r="C46" s="36"/>
      <c r="D46" s="36"/>
      <c r="E46" s="36"/>
      <c r="F46" s="36"/>
    </row>
    <row r="47" spans="1:6" x14ac:dyDescent="0.3">
      <c r="A47" s="36"/>
      <c r="B47" s="36">
        <v>2</v>
      </c>
      <c r="C47" s="36">
        <v>2800</v>
      </c>
      <c r="D47" s="36">
        <v>3650</v>
      </c>
      <c r="E47" s="36"/>
      <c r="F47" s="36"/>
    </row>
    <row r="48" spans="1:6" x14ac:dyDescent="0.3">
      <c r="A48" s="36"/>
      <c r="B48" s="36">
        <v>3</v>
      </c>
      <c r="C48" s="36">
        <v>2800</v>
      </c>
      <c r="D48" s="36">
        <v>3650</v>
      </c>
      <c r="E48" s="36"/>
      <c r="F48" s="36"/>
    </row>
    <row r="49" spans="1:6" x14ac:dyDescent="0.3">
      <c r="A49" s="36"/>
      <c r="B49" s="36">
        <v>4</v>
      </c>
      <c r="C49" s="36">
        <v>2800</v>
      </c>
      <c r="D49" s="36">
        <v>3650</v>
      </c>
      <c r="E49" s="36"/>
      <c r="F49" s="36"/>
    </row>
    <row r="50" spans="1:6" x14ac:dyDescent="0.3">
      <c r="A50" s="36">
        <v>2021</v>
      </c>
      <c r="B50" s="36">
        <v>1</v>
      </c>
      <c r="C50" s="36">
        <v>2800</v>
      </c>
      <c r="D50" s="36">
        <v>3650</v>
      </c>
      <c r="E50" s="36"/>
      <c r="F50" s="36"/>
    </row>
    <row r="51" spans="1:6" x14ac:dyDescent="0.3">
      <c r="A51" s="36"/>
      <c r="B51" s="36">
        <v>2</v>
      </c>
      <c r="C51" s="36">
        <v>2800</v>
      </c>
      <c r="D51" s="36">
        <v>3650</v>
      </c>
      <c r="E51" s="36"/>
      <c r="F51" s="36"/>
    </row>
    <row r="52" spans="1:6" x14ac:dyDescent="0.3">
      <c r="A52" s="36"/>
      <c r="B52" s="36"/>
      <c r="C52" s="36">
        <v>2800</v>
      </c>
      <c r="D52" s="36">
        <v>3650</v>
      </c>
      <c r="E52" s="36"/>
      <c r="F52" s="36"/>
    </row>
    <row r="53" spans="1:6" x14ac:dyDescent="0.3">
      <c r="A53" s="36"/>
      <c r="B53" s="36"/>
      <c r="C53" s="36">
        <v>2800</v>
      </c>
      <c r="D53" s="36">
        <v>3650</v>
      </c>
      <c r="E53" s="36"/>
      <c r="F53" s="36"/>
    </row>
    <row r="54" spans="1:6" x14ac:dyDescent="0.3">
      <c r="A54" s="36"/>
      <c r="B54" s="36"/>
      <c r="C54" s="36">
        <v>2800</v>
      </c>
      <c r="D54" s="36">
        <v>3650</v>
      </c>
      <c r="E54" s="36"/>
      <c r="F54" s="36"/>
    </row>
    <row r="55" spans="1:6" x14ac:dyDescent="0.3">
      <c r="A55" s="36"/>
      <c r="B55" s="36"/>
      <c r="C55" s="36"/>
      <c r="D55" s="36"/>
      <c r="E55" s="36"/>
      <c r="F55" s="36"/>
    </row>
    <row r="56" spans="1:6" x14ac:dyDescent="0.3">
      <c r="A56" s="36"/>
      <c r="B56" s="15"/>
      <c r="C56" s="36"/>
      <c r="D56" s="36"/>
      <c r="E56" s="15"/>
      <c r="F56" s="36"/>
    </row>
    <row r="57" spans="1:6" x14ac:dyDescent="0.3">
      <c r="A57" s="36"/>
      <c r="B57" s="15"/>
      <c r="C57" s="36"/>
      <c r="D57" s="36"/>
      <c r="E57" s="15"/>
      <c r="F57" s="36"/>
    </row>
    <row r="58" spans="1:6" x14ac:dyDescent="0.3">
      <c r="B58" s="15"/>
      <c r="C58" s="15"/>
      <c r="D58" s="15"/>
      <c r="E58" s="15"/>
    </row>
    <row r="59" spans="1:6" x14ac:dyDescent="0.3">
      <c r="B59" s="15"/>
      <c r="C59" s="15"/>
      <c r="D59" s="15"/>
      <c r="E59" s="15"/>
    </row>
    <row r="60" spans="1:6" x14ac:dyDescent="0.3">
      <c r="B60" s="15"/>
      <c r="C60" s="15"/>
      <c r="D60" s="15"/>
      <c r="E60" s="15"/>
    </row>
  </sheetData>
  <mergeCells count="9">
    <mergeCell ref="A1:M1"/>
    <mergeCell ref="A24:D24"/>
    <mergeCell ref="A25:D25"/>
    <mergeCell ref="J25:M25"/>
    <mergeCell ref="A3:A6"/>
    <mergeCell ref="A7:A10"/>
    <mergeCell ref="A11:A14"/>
    <mergeCell ref="A15:A18"/>
    <mergeCell ref="A19:A22"/>
  </mergeCells>
  <hyperlinks>
    <hyperlink ref="J25:M25" display="Содержание"/>
  </hyperlinks>
  <pageMargins left="0.7" right="0.7" top="0.75" bottom="0.75" header="0.3" footer="0.3"/>
  <pageSetup paperSize="9" scale="76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3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3" max="3" width="11.88671875" customWidth="1"/>
    <col min="4" max="4" width="11" customWidth="1"/>
    <col min="5" max="5" width="10.33203125" customWidth="1"/>
    <col min="6" max="6" width="15.33203125" customWidth="1"/>
    <col min="7" max="7" width="19.109375" customWidth="1"/>
    <col min="8" max="8" width="16.88671875" customWidth="1"/>
    <col min="9" max="9" width="19.33203125" customWidth="1"/>
  </cols>
  <sheetData>
    <row r="1" spans="1:13" ht="15.6" x14ac:dyDescent="0.3">
      <c r="A1" s="227" t="s">
        <v>280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ht="72" x14ac:dyDescent="0.3">
      <c r="A2" s="41" t="s">
        <v>66</v>
      </c>
      <c r="B2" s="41" t="s">
        <v>67</v>
      </c>
      <c r="C2" s="39" t="s">
        <v>161</v>
      </c>
      <c r="D2" s="39" t="s">
        <v>160</v>
      </c>
      <c r="E2" s="39" t="s">
        <v>159</v>
      </c>
      <c r="F2" s="39" t="s">
        <v>158</v>
      </c>
    </row>
    <row r="3" spans="1:13" x14ac:dyDescent="0.3">
      <c r="A3" s="273">
        <v>2017</v>
      </c>
      <c r="B3" s="41">
        <v>1</v>
      </c>
      <c r="C3" s="42">
        <v>5.5E-2</v>
      </c>
      <c r="D3" s="42">
        <v>-8.6566714260864798E-3</v>
      </c>
      <c r="E3" s="42">
        <v>6.3569031066653847E-2</v>
      </c>
      <c r="F3" s="42">
        <v>1.4000000000000058E-2</v>
      </c>
    </row>
    <row r="4" spans="1:13" x14ac:dyDescent="0.3">
      <c r="A4" s="273"/>
      <c r="B4" s="41">
        <v>2</v>
      </c>
      <c r="C4" s="42">
        <v>5.9000000000000004E-2</v>
      </c>
      <c r="D4" s="42">
        <v>2.2829720043745869E-2</v>
      </c>
      <c r="E4" s="42">
        <v>3.611510565327182E-2</v>
      </c>
      <c r="F4" s="42">
        <v>5.9999999999999429E-3</v>
      </c>
    </row>
    <row r="5" spans="1:13" x14ac:dyDescent="0.3">
      <c r="A5" s="273"/>
      <c r="B5" s="41">
        <v>3</v>
      </c>
      <c r="C5" s="42">
        <v>6.4000000000000001E-2</v>
      </c>
      <c r="D5" s="42">
        <v>2.9120665198316412E-2</v>
      </c>
      <c r="E5" s="42">
        <v>3.3945737586286759E-2</v>
      </c>
      <c r="F5" s="42">
        <v>1.4999999999999999E-2</v>
      </c>
    </row>
    <row r="6" spans="1:13" x14ac:dyDescent="0.3">
      <c r="A6" s="273"/>
      <c r="B6" s="41">
        <v>4</v>
      </c>
      <c r="C6" s="42">
        <v>6.3E-2</v>
      </c>
      <c r="D6" s="42">
        <v>3.1058999999999996E-2</v>
      </c>
      <c r="E6" s="42">
        <v>3.1507E-2</v>
      </c>
      <c r="F6" s="42">
        <v>1.4999999999999999E-2</v>
      </c>
    </row>
    <row r="7" spans="1:13" x14ac:dyDescent="0.3">
      <c r="A7" s="273">
        <v>2018</v>
      </c>
      <c r="B7" s="41">
        <v>1</v>
      </c>
      <c r="C7" s="42">
        <v>4.8000000000000001E-2</v>
      </c>
      <c r="D7" s="42">
        <v>-4.4459999999999908E-3</v>
      </c>
      <c r="E7" s="42">
        <v>5.1982000000000035E-2</v>
      </c>
      <c r="F7" s="42">
        <v>7.0000000000000007E-2</v>
      </c>
    </row>
    <row r="8" spans="1:13" x14ac:dyDescent="0.3">
      <c r="A8" s="273"/>
      <c r="B8" s="41">
        <v>2</v>
      </c>
      <c r="C8" s="42">
        <v>5.5999999999999994E-2</v>
      </c>
      <c r="D8" s="42">
        <v>-2.3120999999999999E-2</v>
      </c>
      <c r="E8" s="42">
        <v>7.9757999999999996E-2</v>
      </c>
      <c r="F8" s="42">
        <v>6.0999999999999999E-2</v>
      </c>
    </row>
    <row r="9" spans="1:13" x14ac:dyDescent="0.3">
      <c r="A9" s="273"/>
      <c r="B9" s="41">
        <v>3</v>
      </c>
      <c r="C9" s="42">
        <v>7.0000000000000007E-2</v>
      </c>
      <c r="D9" s="42">
        <v>-2.214E-2</v>
      </c>
      <c r="E9" s="42">
        <v>9.3388000000000013E-2</v>
      </c>
      <c r="F9" s="42">
        <v>6.4000000000000001E-2</v>
      </c>
    </row>
    <row r="10" spans="1:13" x14ac:dyDescent="0.3">
      <c r="A10" s="273"/>
      <c r="B10" s="41">
        <v>4</v>
      </c>
      <c r="C10" s="42">
        <v>6.5000000000000002E-2</v>
      </c>
      <c r="D10" s="42">
        <v>-5.8720000000000005E-3</v>
      </c>
      <c r="E10" s="42">
        <v>7.0895999999999987E-2</v>
      </c>
      <c r="F10" s="42">
        <v>8.199999999999999E-2</v>
      </c>
    </row>
    <row r="11" spans="1:13" x14ac:dyDescent="0.3">
      <c r="A11" s="273">
        <v>2019</v>
      </c>
      <c r="B11" s="118">
        <v>1</v>
      </c>
      <c r="C11" s="43">
        <v>4.8000000000000001E-2</v>
      </c>
      <c r="D11" s="42">
        <v>1.9818000000000006E-2</v>
      </c>
      <c r="E11" s="42">
        <v>2.8484999999999996E-2</v>
      </c>
      <c r="F11" s="43">
        <v>8.2000000000000003E-2</v>
      </c>
    </row>
    <row r="12" spans="1:13" x14ac:dyDescent="0.3">
      <c r="A12" s="273"/>
      <c r="B12" s="118">
        <v>2</v>
      </c>
      <c r="C12" s="43">
        <v>5.3999999999999999E-2</v>
      </c>
      <c r="D12" s="42">
        <v>1.8618000000000003E-2</v>
      </c>
      <c r="E12" s="42">
        <v>3.5986999999999998E-2</v>
      </c>
      <c r="F12" s="43">
        <v>0.08</v>
      </c>
    </row>
    <row r="13" spans="1:13" x14ac:dyDescent="0.3">
      <c r="A13" s="273"/>
      <c r="B13" s="118">
        <v>3</v>
      </c>
      <c r="C13" s="43">
        <v>5.5E-2</v>
      </c>
      <c r="D13" s="43">
        <f>(31.9*6/100)/100</f>
        <v>1.9139999999999997E-2</v>
      </c>
      <c r="E13" s="43">
        <f>(68.1*5.2/100)/100</f>
        <v>3.5411999999999999E-2</v>
      </c>
      <c r="F13" s="43">
        <v>8.5999999999999993E-2</v>
      </c>
    </row>
    <row r="14" spans="1:13" x14ac:dyDescent="0.3">
      <c r="A14" s="273"/>
      <c r="B14" s="118">
        <v>4</v>
      </c>
      <c r="C14" s="43">
        <v>5.8000000000000003E-2</v>
      </c>
      <c r="D14" s="43">
        <f>(33.2*3.2/100)/100</f>
        <v>1.0624E-2</v>
      </c>
      <c r="E14" s="43">
        <f>(66.8*7.1/100)/100</f>
        <v>4.7427999999999998E-2</v>
      </c>
      <c r="F14" s="43">
        <v>8.2000000000000003E-2</v>
      </c>
    </row>
    <row r="15" spans="1:13" s="182" customFormat="1" x14ac:dyDescent="0.3">
      <c r="A15" s="273">
        <v>2020</v>
      </c>
      <c r="B15" s="185">
        <v>1</v>
      </c>
      <c r="C15" s="186">
        <v>8.0000000000000002E-3</v>
      </c>
      <c r="D15" s="186">
        <v>1.0049999999999998E-2</v>
      </c>
      <c r="E15" s="186">
        <v>-2.66E-3</v>
      </c>
      <c r="F15" s="186">
        <v>1.2E-2</v>
      </c>
    </row>
    <row r="16" spans="1:13" s="182" customFormat="1" x14ac:dyDescent="0.3">
      <c r="A16" s="273"/>
      <c r="B16" s="185">
        <v>2</v>
      </c>
      <c r="C16" s="186"/>
      <c r="D16" s="186"/>
      <c r="E16" s="186"/>
      <c r="F16" s="186"/>
    </row>
    <row r="17" spans="1:13" s="182" customFormat="1" x14ac:dyDescent="0.3">
      <c r="A17" s="273"/>
      <c r="B17" s="185">
        <v>3</v>
      </c>
      <c r="C17" s="186"/>
      <c r="D17" s="186"/>
      <c r="E17" s="186"/>
      <c r="F17" s="186"/>
    </row>
    <row r="18" spans="1:13" s="182" customFormat="1" x14ac:dyDescent="0.3">
      <c r="A18" s="273"/>
      <c r="B18" s="185">
        <v>4</v>
      </c>
      <c r="C18" s="186"/>
      <c r="D18" s="186"/>
      <c r="E18" s="186"/>
      <c r="F18" s="186"/>
    </row>
    <row r="19" spans="1:13" s="182" customFormat="1" x14ac:dyDescent="0.3">
      <c r="A19" s="179"/>
      <c r="B19" s="179"/>
      <c r="C19" s="178"/>
      <c r="D19" s="178"/>
      <c r="E19" s="178"/>
      <c r="F19" s="178"/>
    </row>
    <row r="22" spans="1:13" ht="15.6" x14ac:dyDescent="0.3">
      <c r="A22" s="228" t="s">
        <v>68</v>
      </c>
      <c r="B22" s="228"/>
      <c r="C22" s="228"/>
      <c r="D22" s="228"/>
    </row>
    <row r="23" spans="1:13" ht="15.6" x14ac:dyDescent="0.3">
      <c r="A23" s="229" t="s">
        <v>137</v>
      </c>
      <c r="B23" s="229"/>
      <c r="C23" s="229"/>
      <c r="D23" s="229"/>
      <c r="J23" s="230" t="s">
        <v>0</v>
      </c>
      <c r="K23" s="230"/>
      <c r="L23" s="230"/>
      <c r="M23" s="230"/>
    </row>
  </sheetData>
  <mergeCells count="8">
    <mergeCell ref="A1:M1"/>
    <mergeCell ref="A22:D22"/>
    <mergeCell ref="A23:D23"/>
    <mergeCell ref="J23:M23"/>
    <mergeCell ref="A3:A6"/>
    <mergeCell ref="A7:A10"/>
    <mergeCell ref="A11:A14"/>
    <mergeCell ref="A15:A18"/>
  </mergeCells>
  <hyperlinks>
    <hyperlink ref="J23:M23" display="Содержание"/>
  </hyperlinks>
  <pageMargins left="0.7" right="0.7" top="0.75" bottom="0.75" header="0.3" footer="0.3"/>
  <pageSetup paperSize="9" scale="4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U18"/>
  <sheetViews>
    <sheetView view="pageBreakPreview" zoomScale="75" zoomScaleNormal="100" zoomScaleSheetLayoutView="75" workbookViewId="0">
      <selection sqref="A1:U1"/>
    </sheetView>
  </sheetViews>
  <sheetFormatPr defaultRowHeight="14.4" x14ac:dyDescent="0.3"/>
  <sheetData>
    <row r="1" spans="1:21" ht="15.6" x14ac:dyDescent="0.3">
      <c r="A1" s="279" t="s">
        <v>279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</row>
    <row r="2" spans="1:21" ht="72" x14ac:dyDescent="0.3">
      <c r="A2" s="29"/>
      <c r="B2" s="29" t="s">
        <v>246</v>
      </c>
      <c r="C2" s="29" t="s">
        <v>247</v>
      </c>
      <c r="D2" s="29" t="s">
        <v>200</v>
      </c>
      <c r="E2" s="29" t="s">
        <v>248</v>
      </c>
      <c r="F2" s="29" t="s">
        <v>249</v>
      </c>
      <c r="G2" s="29" t="s">
        <v>250</v>
      </c>
      <c r="H2" s="29" t="s">
        <v>201</v>
      </c>
      <c r="I2" s="29" t="s">
        <v>206</v>
      </c>
      <c r="J2" s="29" t="s">
        <v>251</v>
      </c>
      <c r="K2" s="29" t="s">
        <v>79</v>
      </c>
      <c r="L2" s="29" t="s">
        <v>252</v>
      </c>
      <c r="M2" s="29" t="s">
        <v>253</v>
      </c>
      <c r="N2" s="29" t="s">
        <v>254</v>
      </c>
      <c r="O2" s="29" t="s">
        <v>77</v>
      </c>
      <c r="P2" s="29" t="s">
        <v>75</v>
      </c>
      <c r="Q2" s="29" t="s">
        <v>73</v>
      </c>
      <c r="R2" s="29" t="s">
        <v>76</v>
      </c>
      <c r="S2" s="29" t="s">
        <v>255</v>
      </c>
      <c r="T2" s="29" t="s">
        <v>78</v>
      </c>
      <c r="U2" s="29" t="s">
        <v>74</v>
      </c>
    </row>
    <row r="3" spans="1:21" ht="57.6" x14ac:dyDescent="0.3">
      <c r="A3" s="29" t="s">
        <v>80</v>
      </c>
      <c r="B3" s="29">
        <v>3.0999999999999944E-2</v>
      </c>
      <c r="C3" s="29">
        <v>-9.0000000000000566E-3</v>
      </c>
      <c r="D3" s="29">
        <v>-2.7999999999999973E-2</v>
      </c>
      <c r="E3" s="29">
        <v>-5.0999999999999941E-2</v>
      </c>
      <c r="F3" s="29">
        <v>-6.7999999999999977E-2</v>
      </c>
      <c r="G3" s="29">
        <v>-9.7999999999999976E-2</v>
      </c>
      <c r="H3" s="29">
        <v>4.0000000000000565E-3</v>
      </c>
      <c r="I3" s="29">
        <v>0.01</v>
      </c>
      <c r="J3" s="29">
        <v>1.7999999999999971E-2</v>
      </c>
      <c r="K3" s="29">
        <v>1.7000000000000029E-2</v>
      </c>
      <c r="L3" s="29">
        <v>1.9000000000000059E-2</v>
      </c>
      <c r="M3" s="29">
        <v>2.2999999999999972E-2</v>
      </c>
      <c r="N3" s="29">
        <v>3.4000000000000058E-2</v>
      </c>
      <c r="O3" s="29">
        <v>3.4000000000000058E-2</v>
      </c>
      <c r="P3" s="29">
        <v>0.04</v>
      </c>
      <c r="Q3" s="29">
        <v>4.400000000000006E-2</v>
      </c>
      <c r="R3" s="29">
        <v>5.2000000000000025E-2</v>
      </c>
      <c r="S3" s="29">
        <v>7.0999999999999938E-2</v>
      </c>
      <c r="T3" s="29">
        <v>0.105</v>
      </c>
      <c r="U3" s="29">
        <v>0.10900000000000006</v>
      </c>
    </row>
    <row r="4" spans="1:21" ht="72" x14ac:dyDescent="0.3">
      <c r="A4" s="29" t="s">
        <v>205</v>
      </c>
      <c r="B4" s="29">
        <v>8.7000000000000022E-2</v>
      </c>
      <c r="C4" s="29">
        <v>0.16400000000000006</v>
      </c>
      <c r="D4" s="29">
        <v>6.6666666666666707E-2</v>
      </c>
      <c r="E4" s="29">
        <v>-3.433333333333323E-2</v>
      </c>
      <c r="F4" s="29">
        <v>9.7666666666666652E-2</v>
      </c>
      <c r="G4" s="29">
        <v>-6.0000000000000851E-3</v>
      </c>
      <c r="H4" s="29">
        <v>0.12733333333333349</v>
      </c>
      <c r="I4" s="29">
        <v>3.2666666666666656E-2</v>
      </c>
      <c r="J4" s="29">
        <v>0.10600000000000008</v>
      </c>
      <c r="K4" s="29">
        <v>0.13133333333333325</v>
      </c>
      <c r="L4" s="29">
        <v>9.8333333333333287E-2</v>
      </c>
      <c r="M4" s="29">
        <v>4.4999999999999998E-2</v>
      </c>
      <c r="N4" s="29">
        <v>7.0333333333333456E-2</v>
      </c>
      <c r="O4" s="29">
        <v>0.13733333333333347</v>
      </c>
      <c r="P4" s="29">
        <v>9.6000000000000085E-2</v>
      </c>
      <c r="Q4" s="29">
        <v>0.02</v>
      </c>
      <c r="R4" s="29">
        <v>5.5333333333333456E-2</v>
      </c>
      <c r="S4" s="29">
        <v>7.9333333333333367E-2</v>
      </c>
      <c r="T4" s="29">
        <v>8.3999999999999908E-2</v>
      </c>
      <c r="U4" s="29">
        <v>4.1333333333333257E-2</v>
      </c>
    </row>
    <row r="15" spans="1:21" x14ac:dyDescent="0.3">
      <c r="A15" s="34"/>
      <c r="B15" s="34"/>
      <c r="C15" s="34"/>
      <c r="D15" s="34"/>
      <c r="E15" s="34"/>
      <c r="F15" s="34"/>
      <c r="G15" s="34"/>
    </row>
    <row r="17" spans="1:21" ht="15.6" x14ac:dyDescent="0.3">
      <c r="A17" s="228" t="s">
        <v>68</v>
      </c>
      <c r="B17" s="228"/>
      <c r="C17" s="228"/>
      <c r="D17" s="228"/>
    </row>
    <row r="18" spans="1:21" ht="15.6" x14ac:dyDescent="0.3">
      <c r="A18" s="229" t="s">
        <v>69</v>
      </c>
      <c r="B18" s="229"/>
      <c r="C18" s="229"/>
      <c r="D18" s="229"/>
      <c r="R18" s="230" t="s">
        <v>0</v>
      </c>
      <c r="S18" s="230"/>
      <c r="T18" s="230"/>
      <c r="U18" s="230"/>
    </row>
  </sheetData>
  <mergeCells count="4">
    <mergeCell ref="A18:D18"/>
    <mergeCell ref="R18:U18"/>
    <mergeCell ref="A17:D17"/>
    <mergeCell ref="A1:U1"/>
  </mergeCells>
  <hyperlinks>
    <hyperlink ref="R18:U18" display="Содержание"/>
  </hyperlinks>
  <pageMargins left="0.7" right="0.7" top="0.75" bottom="0.75" header="0.3" footer="0.3"/>
  <pageSetup paperSize="9" scale="4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U25"/>
  <sheetViews>
    <sheetView view="pageBreakPreview" zoomScale="75" zoomScaleNormal="100" zoomScaleSheetLayoutView="75" workbookViewId="0">
      <selection sqref="A1:U1"/>
    </sheetView>
  </sheetViews>
  <sheetFormatPr defaultRowHeight="14.4" x14ac:dyDescent="0.3"/>
  <cols>
    <col min="1" max="1" width="11.33203125" customWidth="1"/>
    <col min="2" max="2" width="11.44140625" customWidth="1"/>
    <col min="3" max="5" width="11.44140625" bestFit="1" customWidth="1"/>
    <col min="6" max="6" width="10.44140625" bestFit="1" customWidth="1"/>
    <col min="7" max="7" width="11.44140625" bestFit="1" customWidth="1"/>
    <col min="8" max="8" width="10.44140625" bestFit="1" customWidth="1"/>
    <col min="9" max="9" width="12" bestFit="1" customWidth="1"/>
    <col min="10" max="10" width="10.44140625" bestFit="1" customWidth="1"/>
    <col min="11" max="12" width="12" bestFit="1" customWidth="1"/>
    <col min="13" max="13" width="11.44140625" bestFit="1" customWidth="1"/>
    <col min="14" max="14" width="10.44140625" bestFit="1" customWidth="1"/>
    <col min="15" max="15" width="13.33203125" customWidth="1"/>
    <col min="16" max="16" width="10.44140625" bestFit="1" customWidth="1"/>
    <col min="17" max="17" width="11.44140625" bestFit="1" customWidth="1"/>
  </cols>
  <sheetData>
    <row r="1" spans="1:21" ht="15.6" x14ac:dyDescent="0.3">
      <c r="A1" s="279" t="s">
        <v>278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</row>
    <row r="2" spans="1:21" ht="77.25" customHeight="1" x14ac:dyDescent="0.3">
      <c r="A2" s="175"/>
      <c r="B2" s="175" t="s">
        <v>74</v>
      </c>
      <c r="C2" s="175" t="s">
        <v>256</v>
      </c>
      <c r="D2" s="175" t="s">
        <v>76</v>
      </c>
      <c r="E2" s="175" t="s">
        <v>73</v>
      </c>
      <c r="F2" s="175" t="s">
        <v>201</v>
      </c>
      <c r="G2" s="175"/>
      <c r="H2" s="175" t="s">
        <v>78</v>
      </c>
      <c r="I2" s="175" t="s">
        <v>206</v>
      </c>
      <c r="J2" s="175" t="s">
        <v>251</v>
      </c>
      <c r="K2" s="175" t="s">
        <v>257</v>
      </c>
      <c r="L2" s="175" t="s">
        <v>247</v>
      </c>
      <c r="M2" s="175" t="s">
        <v>255</v>
      </c>
      <c r="N2" s="175" t="s">
        <v>252</v>
      </c>
      <c r="O2" s="175" t="s">
        <v>79</v>
      </c>
      <c r="P2" s="175"/>
      <c r="Q2" s="175" t="s">
        <v>250</v>
      </c>
      <c r="R2" s="175" t="s">
        <v>258</v>
      </c>
      <c r="S2" s="175" t="s">
        <v>249</v>
      </c>
      <c r="T2" s="175" t="s">
        <v>200</v>
      </c>
      <c r="U2" s="175" t="s">
        <v>246</v>
      </c>
    </row>
    <row r="3" spans="1:21" ht="43.2" x14ac:dyDescent="0.3">
      <c r="A3" s="175" t="s">
        <v>80</v>
      </c>
      <c r="B3" s="175">
        <v>0.1623777575716053</v>
      </c>
      <c r="C3" s="175">
        <v>5.771541262367999E-2</v>
      </c>
      <c r="D3" s="175">
        <v>4.2208865458357982E-2</v>
      </c>
      <c r="E3" s="175">
        <v>4.4272934587793619E-2</v>
      </c>
      <c r="F3" s="175">
        <v>1.1134705114473724E-3</v>
      </c>
      <c r="G3" s="175"/>
      <c r="H3" s="175">
        <v>0.13579820909167137</v>
      </c>
      <c r="I3" s="175">
        <v>5.5304031263462262E-2</v>
      </c>
      <c r="J3" s="175">
        <v>4.0072298444558507E-2</v>
      </c>
      <c r="K3" s="175">
        <v>3.8509866433152844E-2</v>
      </c>
      <c r="L3" s="175">
        <v>3.0298932950889576E-2</v>
      </c>
      <c r="M3" s="175">
        <v>2.6291045225282722E-2</v>
      </c>
      <c r="N3" s="175">
        <v>2.3381280423748985E-2</v>
      </c>
      <c r="O3" s="175">
        <v>4.0818377122636557E-3</v>
      </c>
      <c r="P3" s="175"/>
      <c r="Q3" s="175">
        <v>-7.3659344417726799E-2</v>
      </c>
      <c r="R3" s="175">
        <v>-3.1486424239587828E-2</v>
      </c>
      <c r="S3" s="175">
        <v>-2.066987906293841E-2</v>
      </c>
      <c r="T3" s="175">
        <v>-4.1730617579695461E-3</v>
      </c>
      <c r="U3" s="175">
        <v>3.7808403821646859E-2</v>
      </c>
    </row>
    <row r="4" spans="1:21" x14ac:dyDescent="0.3">
      <c r="A4" s="175" t="s">
        <v>82</v>
      </c>
      <c r="B4" s="175">
        <v>-1.596773032211132E-2</v>
      </c>
      <c r="C4" s="175">
        <v>-2.93068129664853E-3</v>
      </c>
      <c r="D4" s="175">
        <v>-3.4223178248176674E-2</v>
      </c>
      <c r="E4" s="175">
        <v>-1.4703595778882203E-2</v>
      </c>
      <c r="F4" s="175">
        <v>-1.5265435316716414E-2</v>
      </c>
      <c r="G4" s="175"/>
      <c r="H4" s="175">
        <v>9.2482419348232106E-2</v>
      </c>
      <c r="I4" s="175">
        <v>9.5384589783990559E-3</v>
      </c>
      <c r="J4" s="175">
        <v>8.7064804716975534E-3</v>
      </c>
      <c r="K4" s="175">
        <v>5.4778056984850399E-4</v>
      </c>
      <c r="L4" s="175">
        <v>1.1930422909850245E-2</v>
      </c>
      <c r="M4" s="175">
        <v>1.0109708687415318E-3</v>
      </c>
      <c r="N4" s="175">
        <v>8.0899777783863883E-3</v>
      </c>
      <c r="O4" s="175">
        <v>0.08</v>
      </c>
      <c r="P4" s="175"/>
      <c r="Q4" s="175">
        <v>-0.11685695572635843</v>
      </c>
      <c r="R4" s="175">
        <v>-6.4074227803504968E-2</v>
      </c>
      <c r="S4" s="175">
        <v>-3.4447310268043291E-2</v>
      </c>
      <c r="T4" s="175">
        <v>-7.6589141486936192E-3</v>
      </c>
      <c r="U4" s="175">
        <v>-5.1927161683124256E-3</v>
      </c>
    </row>
    <row r="5" spans="1:21" x14ac:dyDescent="0.3">
      <c r="A5" s="175" t="s">
        <v>81</v>
      </c>
      <c r="B5" s="175">
        <v>0.17834548789371663</v>
      </c>
      <c r="C5" s="175">
        <v>6.0646093920328513E-2</v>
      </c>
      <c r="D5" s="175">
        <v>7.6432043706534655E-2</v>
      </c>
      <c r="E5" s="175">
        <v>5.8976530366675821E-2</v>
      </c>
      <c r="F5" s="175">
        <v>1.6378905828163787E-2</v>
      </c>
      <c r="G5" s="175"/>
      <c r="H5" s="175">
        <v>4.3315789743439262E-2</v>
      </c>
      <c r="I5" s="175">
        <v>4.5765572285063207E-2</v>
      </c>
      <c r="J5" s="175">
        <v>3.1365817972860956E-2</v>
      </c>
      <c r="K5" s="175">
        <v>3.7962085863304337E-2</v>
      </c>
      <c r="L5" s="175">
        <v>1.8368510041039329E-2</v>
      </c>
      <c r="M5" s="175">
        <v>2.5280074356541192E-2</v>
      </c>
      <c r="N5" s="175">
        <v>1.5291302645362596E-2</v>
      </c>
      <c r="O5" s="175">
        <v>-7.5918162287736346E-2</v>
      </c>
      <c r="P5" s="175"/>
      <c r="Q5" s="175">
        <v>4.3197611308631645E-2</v>
      </c>
      <c r="R5" s="175">
        <v>3.2587803563917141E-2</v>
      </c>
      <c r="S5" s="175">
        <v>1.3777431205104879E-2</v>
      </c>
      <c r="T5" s="175">
        <v>3.485852390724074E-3</v>
      </c>
      <c r="U5" s="175">
        <v>4.3001119989959286E-2</v>
      </c>
    </row>
    <row r="24" spans="1:20" ht="15.6" x14ac:dyDescent="0.3">
      <c r="A24" s="228" t="s">
        <v>68</v>
      </c>
      <c r="B24" s="228"/>
      <c r="C24" s="228"/>
      <c r="D24" s="228"/>
    </row>
    <row r="25" spans="1:20" ht="15.6" x14ac:dyDescent="0.3">
      <c r="A25" s="229" t="s">
        <v>69</v>
      </c>
      <c r="B25" s="229"/>
      <c r="C25" s="229"/>
      <c r="D25" s="229"/>
      <c r="Q25" s="230" t="s">
        <v>0</v>
      </c>
      <c r="R25" s="230"/>
      <c r="S25" s="230"/>
      <c r="T25" s="230"/>
    </row>
  </sheetData>
  <mergeCells count="4">
    <mergeCell ref="A24:D24"/>
    <mergeCell ref="A25:D25"/>
    <mergeCell ref="Q25:T25"/>
    <mergeCell ref="A1:U1"/>
  </mergeCells>
  <hyperlinks>
    <hyperlink ref="Q25:T25" display="Содержание"/>
  </hyperlinks>
  <pageMargins left="0.7" right="0.7" top="0.75" bottom="0.75" header="0.3" footer="0.3"/>
  <pageSetup paperSize="9" scale="3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3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5" max="5" width="12.33203125" customWidth="1"/>
    <col min="6" max="6" width="12" customWidth="1"/>
    <col min="7" max="7" width="12.44140625" customWidth="1"/>
    <col min="8" max="8" width="13.5546875" customWidth="1"/>
    <col min="9" max="9" width="11.6640625" customWidth="1"/>
    <col min="10" max="10" width="16.6640625" customWidth="1"/>
  </cols>
  <sheetData>
    <row r="1" spans="1:13" ht="15.6" x14ac:dyDescent="0.3">
      <c r="A1" s="228" t="s">
        <v>277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86.4" x14ac:dyDescent="0.3">
      <c r="A2" s="8" t="s">
        <v>66</v>
      </c>
      <c r="B2" s="8" t="s">
        <v>67</v>
      </c>
      <c r="C2" s="8" t="s">
        <v>164</v>
      </c>
      <c r="D2" s="8" t="s">
        <v>163</v>
      </c>
    </row>
    <row r="3" spans="1:13" hidden="1" x14ac:dyDescent="0.3">
      <c r="A3" s="240">
        <v>2017</v>
      </c>
      <c r="B3" s="18">
        <v>1</v>
      </c>
      <c r="C3" s="10">
        <v>-2.0726807696400375E-2</v>
      </c>
      <c r="D3" s="10">
        <v>-7.9300133972110998E-2</v>
      </c>
    </row>
    <row r="4" spans="1:13" hidden="1" x14ac:dyDescent="0.3">
      <c r="A4" s="240"/>
      <c r="B4" s="18">
        <v>2</v>
      </c>
      <c r="C4" s="10">
        <v>-6.4115635586139063E-3</v>
      </c>
      <c r="D4" s="10">
        <v>-9.5661006684758562E-2</v>
      </c>
    </row>
    <row r="5" spans="1:13" hidden="1" x14ac:dyDescent="0.3">
      <c r="A5" s="240"/>
      <c r="B5" s="18">
        <v>3</v>
      </c>
      <c r="C5" s="10">
        <v>-6.9232817774006403E-2</v>
      </c>
      <c r="D5" s="10">
        <v>-0.23251448778836684</v>
      </c>
    </row>
    <row r="6" spans="1:13" hidden="1" x14ac:dyDescent="0.3">
      <c r="A6" s="240"/>
      <c r="B6" s="24">
        <v>4</v>
      </c>
      <c r="C6" s="10">
        <v>-6.6657681800863199E-3</v>
      </c>
      <c r="D6" s="10">
        <v>-3.740769781964589E-2</v>
      </c>
    </row>
    <row r="7" spans="1:13" x14ac:dyDescent="0.3">
      <c r="A7" s="240">
        <v>2018</v>
      </c>
      <c r="B7" s="24">
        <v>1</v>
      </c>
      <c r="C7" s="10">
        <v>-7.3307973830032472E-3</v>
      </c>
      <c r="D7" s="10">
        <v>-7.4748849542735515E-2</v>
      </c>
    </row>
    <row r="8" spans="1:13" x14ac:dyDescent="0.3">
      <c r="A8" s="240"/>
      <c r="B8" s="24">
        <v>2</v>
      </c>
      <c r="C8" s="10">
        <v>-7.4310575300461073E-3</v>
      </c>
      <c r="D8" s="10">
        <v>-5.6624139906605871E-2</v>
      </c>
    </row>
    <row r="9" spans="1:13" x14ac:dyDescent="0.3">
      <c r="A9" s="240"/>
      <c r="B9" s="24">
        <v>3</v>
      </c>
      <c r="C9" s="10">
        <v>-3.8833457378247816E-3</v>
      </c>
      <c r="D9" s="10">
        <v>-7.5994035710615845E-2</v>
      </c>
    </row>
    <row r="10" spans="1:13" x14ac:dyDescent="0.3">
      <c r="A10" s="240"/>
      <c r="B10" s="24">
        <v>4</v>
      </c>
      <c r="C10" s="10">
        <v>-2.1520720640570472E-2</v>
      </c>
      <c r="D10" s="10">
        <v>-2.5484002565839613E-2</v>
      </c>
    </row>
    <row r="11" spans="1:13" x14ac:dyDescent="0.3">
      <c r="A11" s="240">
        <v>2019</v>
      </c>
      <c r="B11" s="119">
        <v>1</v>
      </c>
      <c r="C11" s="10">
        <v>-1.8242136647667068E-2</v>
      </c>
      <c r="D11" s="10">
        <v>-7.8177530922044061E-2</v>
      </c>
    </row>
    <row r="12" spans="1:13" x14ac:dyDescent="0.3">
      <c r="A12" s="240"/>
      <c r="B12" s="119">
        <v>2</v>
      </c>
      <c r="C12" s="10">
        <v>-1.0152009782226977E-3</v>
      </c>
      <c r="D12" s="10">
        <v>-7.1212574149206717E-2</v>
      </c>
    </row>
    <row r="13" spans="1:13" x14ac:dyDescent="0.3">
      <c r="A13" s="240"/>
      <c r="B13" s="119">
        <v>3</v>
      </c>
      <c r="C13" s="10">
        <v>-3.4029907449058587E-2</v>
      </c>
      <c r="D13" s="10">
        <v>-7.9980901190291095E-2</v>
      </c>
    </row>
    <row r="14" spans="1:13" x14ac:dyDescent="0.3">
      <c r="A14" s="240"/>
      <c r="B14" s="119">
        <v>4</v>
      </c>
      <c r="C14" s="10">
        <v>-1.9848761717950483E-2</v>
      </c>
      <c r="D14" s="10">
        <v>-4.0104478214530136E-2</v>
      </c>
    </row>
    <row r="15" spans="1:13" x14ac:dyDescent="0.3">
      <c r="A15" s="187">
        <v>2020</v>
      </c>
      <c r="B15" s="187">
        <v>1</v>
      </c>
      <c r="C15" s="10">
        <v>-2.1000000000000001E-2</v>
      </c>
      <c r="D15" s="10">
        <v>-0.11900000000000001</v>
      </c>
    </row>
    <row r="16" spans="1:13" s="182" customFormat="1" x14ac:dyDescent="0.3">
      <c r="A16" s="98"/>
      <c r="B16" s="98"/>
      <c r="C16" s="96"/>
      <c r="D16" s="96"/>
    </row>
    <row r="17" spans="1:13" s="182" customFormat="1" x14ac:dyDescent="0.3">
      <c r="A17" s="98"/>
      <c r="B17" s="98"/>
      <c r="C17" s="96"/>
      <c r="D17" s="96"/>
    </row>
    <row r="18" spans="1:13" s="182" customFormat="1" x14ac:dyDescent="0.3">
      <c r="A18" s="98"/>
      <c r="B18" s="98"/>
      <c r="C18" s="96"/>
      <c r="D18" s="96"/>
    </row>
    <row r="19" spans="1:13" s="182" customFormat="1" x14ac:dyDescent="0.3">
      <c r="A19" s="98"/>
      <c r="B19" s="98"/>
      <c r="C19" s="96"/>
      <c r="D19" s="96"/>
    </row>
    <row r="20" spans="1:13" s="182" customFormat="1" x14ac:dyDescent="0.3">
      <c r="C20" s="106"/>
      <c r="D20" s="139"/>
    </row>
    <row r="21" spans="1:13" s="182" customFormat="1" x14ac:dyDescent="0.3">
      <c r="C21" s="106"/>
      <c r="D21" s="139"/>
    </row>
    <row r="22" spans="1:13" ht="15.6" x14ac:dyDescent="0.3">
      <c r="A22" s="228" t="s">
        <v>68</v>
      </c>
      <c r="B22" s="228"/>
      <c r="C22" s="228"/>
      <c r="D22" s="228"/>
    </row>
    <row r="23" spans="1:13" ht="15.6" x14ac:dyDescent="0.3">
      <c r="A23" s="229" t="s">
        <v>162</v>
      </c>
      <c r="B23" s="229"/>
      <c r="C23" s="229"/>
      <c r="D23" s="229"/>
      <c r="J23" s="230" t="s">
        <v>0</v>
      </c>
      <c r="K23" s="230"/>
      <c r="L23" s="230"/>
      <c r="M23" s="230"/>
    </row>
  </sheetData>
  <mergeCells count="7">
    <mergeCell ref="A22:D22"/>
    <mergeCell ref="A23:D23"/>
    <mergeCell ref="J23:M23"/>
    <mergeCell ref="A1:M1"/>
    <mergeCell ref="A3:A6"/>
    <mergeCell ref="A7:A10"/>
    <mergeCell ref="A11:A14"/>
  </mergeCells>
  <hyperlinks>
    <hyperlink ref="J23:M23" display="Содержание"/>
  </hyperlinks>
  <pageMargins left="0.7" right="0.7" top="0.75" bottom="0.75" header="0.3" footer="0.3"/>
  <pageSetup paperSize="9" scale="46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8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1" width="16.6640625" customWidth="1"/>
    <col min="2" max="2" width="14.109375" customWidth="1"/>
    <col min="3" max="3" width="23" customWidth="1"/>
    <col min="4" max="4" width="16.88671875" customWidth="1"/>
    <col min="5" max="5" width="15.6640625" customWidth="1"/>
    <col min="9" max="9" width="9.109375" customWidth="1"/>
  </cols>
  <sheetData>
    <row r="1" spans="1:13" ht="15.6" x14ac:dyDescent="0.3">
      <c r="A1" s="228" t="s">
        <v>276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28.8" x14ac:dyDescent="0.3">
      <c r="A2" s="82" t="s">
        <v>83</v>
      </c>
      <c r="B2" s="55" t="s">
        <v>264</v>
      </c>
      <c r="C2" s="55" t="s">
        <v>265</v>
      </c>
    </row>
    <row r="3" spans="1:13" ht="31.2" x14ac:dyDescent="0.3">
      <c r="A3" s="82" t="s">
        <v>168</v>
      </c>
      <c r="B3" s="10">
        <v>0.6254389718515313</v>
      </c>
      <c r="C3" s="10">
        <v>0.51081025442380712</v>
      </c>
    </row>
    <row r="4" spans="1:13" ht="31.2" x14ac:dyDescent="0.3">
      <c r="A4" s="82" t="s">
        <v>167</v>
      </c>
      <c r="B4" s="10">
        <v>1.3259820243812146E-2</v>
      </c>
      <c r="C4" s="10">
        <v>1.0386528206579516E-2</v>
      </c>
    </row>
    <row r="5" spans="1:13" ht="62.4" x14ac:dyDescent="0.3">
      <c r="A5" s="82" t="s">
        <v>166</v>
      </c>
      <c r="B5" s="10">
        <v>9.8724010175165887E-4</v>
      </c>
      <c r="C5" s="10">
        <v>2.766852315412489E-6</v>
      </c>
    </row>
    <row r="6" spans="1:13" ht="31.2" x14ac:dyDescent="0.3">
      <c r="A6" s="82" t="s">
        <v>165</v>
      </c>
      <c r="B6" s="10">
        <v>0.36031396780290481</v>
      </c>
      <c r="C6" s="10">
        <v>0.47880045051729803</v>
      </c>
    </row>
    <row r="8" spans="1:13" ht="15.6" x14ac:dyDescent="0.3">
      <c r="A8" s="228" t="s">
        <v>68</v>
      </c>
      <c r="B8" s="228"/>
      <c r="C8" s="228"/>
    </row>
    <row r="9" spans="1:13" ht="15.6" x14ac:dyDescent="0.3">
      <c r="A9" s="229" t="s">
        <v>162</v>
      </c>
      <c r="B9" s="229"/>
      <c r="C9" s="229"/>
      <c r="D9" s="80"/>
      <c r="E9" s="80"/>
      <c r="F9" s="80"/>
      <c r="J9" s="230" t="s">
        <v>0</v>
      </c>
      <c r="K9" s="230"/>
      <c r="L9" s="230"/>
      <c r="M9" s="230"/>
    </row>
    <row r="15" spans="1:13" x14ac:dyDescent="0.3">
      <c r="B15" s="182"/>
      <c r="C15" s="182"/>
      <c r="E15" s="182"/>
    </row>
    <row r="16" spans="1:13" x14ac:dyDescent="0.3">
      <c r="B16" s="182"/>
      <c r="C16" s="182"/>
      <c r="D16" s="182"/>
      <c r="E16" s="182"/>
    </row>
    <row r="17" spans="2:5" x14ac:dyDescent="0.3">
      <c r="B17" s="182"/>
      <c r="C17" s="182"/>
      <c r="D17" s="182"/>
      <c r="E17" s="182"/>
    </row>
    <row r="18" spans="2:5" x14ac:dyDescent="0.3">
      <c r="B18" s="182"/>
      <c r="C18" s="182"/>
      <c r="D18" s="182"/>
      <c r="E18" s="182"/>
    </row>
  </sheetData>
  <mergeCells count="4">
    <mergeCell ref="A8:C8"/>
    <mergeCell ref="A9:C9"/>
    <mergeCell ref="J9:M9"/>
    <mergeCell ref="A1:M1"/>
  </mergeCells>
  <hyperlinks>
    <hyperlink ref="J9:M9" display="Содержание"/>
  </hyperlinks>
  <pageMargins left="0.7" right="0.7" top="0.75" bottom="0.75" header="0.3" footer="0.3"/>
  <pageSetup paperSize="9" scale="54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S199"/>
  <sheetViews>
    <sheetView view="pageBreakPreview" zoomScale="75" zoomScaleNormal="100" zoomScaleSheetLayoutView="75" workbookViewId="0">
      <selection sqref="A1:S1"/>
    </sheetView>
  </sheetViews>
  <sheetFormatPr defaultRowHeight="14.4" x14ac:dyDescent="0.3"/>
  <cols>
    <col min="1" max="1" width="11.44140625" customWidth="1"/>
    <col min="2" max="2" width="13.6640625" customWidth="1"/>
    <col min="3" max="3" width="12.33203125" customWidth="1"/>
    <col min="4" max="4" width="11.6640625" bestFit="1" customWidth="1"/>
    <col min="5" max="5" width="10" customWidth="1"/>
    <col min="6" max="6" width="11.44140625" customWidth="1"/>
    <col min="8" max="8" width="11.6640625" bestFit="1" customWidth="1"/>
    <col min="10" max="10" width="11.6640625" bestFit="1" customWidth="1"/>
    <col min="11" max="11" width="17.88671875" customWidth="1"/>
  </cols>
  <sheetData>
    <row r="1" spans="1:19" ht="15.6" x14ac:dyDescent="0.3">
      <c r="A1" s="227" t="s">
        <v>275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</row>
    <row r="2" spans="1:19" x14ac:dyDescent="0.3">
      <c r="A2" s="281" t="s">
        <v>86</v>
      </c>
      <c r="B2" s="281" t="s">
        <v>208</v>
      </c>
      <c r="C2" s="281" t="s">
        <v>172</v>
      </c>
      <c r="D2" s="282" t="s">
        <v>209</v>
      </c>
      <c r="E2" s="282"/>
      <c r="F2" s="282"/>
      <c r="G2" s="282"/>
      <c r="H2" s="283" t="s">
        <v>210</v>
      </c>
      <c r="I2" s="284"/>
      <c r="J2" s="285"/>
      <c r="K2" s="122" t="s">
        <v>211</v>
      </c>
    </row>
    <row r="3" spans="1:19" ht="84" x14ac:dyDescent="0.3">
      <c r="A3" s="281"/>
      <c r="B3" s="281"/>
      <c r="C3" s="281"/>
      <c r="D3" s="123" t="s">
        <v>212</v>
      </c>
      <c r="E3" s="124" t="s">
        <v>213</v>
      </c>
      <c r="F3" s="124" t="s">
        <v>214</v>
      </c>
      <c r="G3" s="123" t="s">
        <v>215</v>
      </c>
      <c r="H3" s="123" t="s">
        <v>216</v>
      </c>
      <c r="I3" s="123" t="s">
        <v>217</v>
      </c>
      <c r="J3" s="123" t="s">
        <v>218</v>
      </c>
      <c r="K3" s="124" t="s">
        <v>219</v>
      </c>
    </row>
    <row r="4" spans="1:19" x14ac:dyDescent="0.3">
      <c r="A4" s="112">
        <v>43647</v>
      </c>
      <c r="B4" s="68">
        <v>-278.48399999999998</v>
      </c>
      <c r="C4" s="68">
        <v>-3491.2999121843891</v>
      </c>
      <c r="D4" s="125">
        <v>-584.85</v>
      </c>
      <c r="E4" s="125">
        <v>-110.6920024282102</v>
      </c>
      <c r="F4" s="125">
        <v>0</v>
      </c>
      <c r="G4" s="125">
        <v>0</v>
      </c>
      <c r="H4" s="68">
        <v>-426</v>
      </c>
      <c r="I4" s="125">
        <v>0</v>
      </c>
      <c r="J4" s="125">
        <v>-3148.1772130955796</v>
      </c>
      <c r="K4" s="125">
        <v>778.41930333940081</v>
      </c>
    </row>
    <row r="5" spans="1:19" x14ac:dyDescent="0.3">
      <c r="A5" s="112">
        <v>43648</v>
      </c>
      <c r="B5" s="68">
        <v>-288.72399999999999</v>
      </c>
      <c r="C5" s="68">
        <v>-3483.8789125436956</v>
      </c>
      <c r="D5" s="125">
        <v>-741.35</v>
      </c>
      <c r="E5" s="125">
        <v>-83.771002787517091</v>
      </c>
      <c r="F5" s="125">
        <v>0</v>
      </c>
      <c r="G5" s="125">
        <v>0</v>
      </c>
      <c r="H5" s="68">
        <v>-289</v>
      </c>
      <c r="I5" s="125">
        <v>0</v>
      </c>
      <c r="J5" s="125">
        <v>-3148.1772130955796</v>
      </c>
      <c r="K5" s="125">
        <v>778.41930333940081</v>
      </c>
    </row>
    <row r="6" spans="1:19" x14ac:dyDescent="0.3">
      <c r="A6" s="112">
        <v>43649</v>
      </c>
      <c r="B6" s="68">
        <v>-229.33699999999999</v>
      </c>
      <c r="C6" s="68">
        <v>-3904.7306174990113</v>
      </c>
      <c r="D6" s="125">
        <v>-553.70000000000005</v>
      </c>
      <c r="E6" s="125">
        <v>-140.02200337241229</v>
      </c>
      <c r="F6" s="125">
        <v>0</v>
      </c>
      <c r="G6" s="125">
        <v>0</v>
      </c>
      <c r="H6" s="68">
        <v>-282.05889999999999</v>
      </c>
      <c r="I6" s="125">
        <v>0</v>
      </c>
      <c r="J6" s="125">
        <v>-3008.3690174659996</v>
      </c>
      <c r="K6" s="125">
        <v>79.419303339400926</v>
      </c>
    </row>
    <row r="7" spans="1:19" x14ac:dyDescent="0.3">
      <c r="A7" s="112">
        <v>43650</v>
      </c>
      <c r="B7" s="68">
        <v>-226.358</v>
      </c>
      <c r="C7" s="68">
        <v>-3865.5086197114556</v>
      </c>
      <c r="D7" s="125">
        <v>-492.15</v>
      </c>
      <c r="E7" s="125">
        <v>-150.8500055848566</v>
      </c>
      <c r="F7" s="125">
        <v>0</v>
      </c>
      <c r="G7" s="125">
        <v>0</v>
      </c>
      <c r="H7" s="68">
        <v>-293.55889999999999</v>
      </c>
      <c r="I7" s="125">
        <v>0</v>
      </c>
      <c r="J7" s="125">
        <v>-3008.3690174659996</v>
      </c>
      <c r="K7" s="125">
        <v>79.419303339400926</v>
      </c>
    </row>
    <row r="8" spans="1:19" x14ac:dyDescent="0.3">
      <c r="A8" s="112">
        <v>43651</v>
      </c>
      <c r="B8" s="68">
        <v>-193.30199999999999</v>
      </c>
      <c r="C8" s="68">
        <v>-3978.2666175372215</v>
      </c>
      <c r="D8" s="125">
        <v>-483.9</v>
      </c>
      <c r="E8" s="125">
        <v>-154.27200341062263</v>
      </c>
      <c r="F8" s="125">
        <v>0</v>
      </c>
      <c r="G8" s="125">
        <v>0</v>
      </c>
      <c r="H8" s="68">
        <v>-411.14490000000001</v>
      </c>
      <c r="I8" s="125">
        <v>0</v>
      </c>
      <c r="J8" s="125">
        <v>-3008.3690174659996</v>
      </c>
      <c r="K8" s="125">
        <v>79.419303339400926</v>
      </c>
    </row>
    <row r="9" spans="1:19" x14ac:dyDescent="0.3">
      <c r="A9" s="112">
        <v>43655</v>
      </c>
      <c r="B9" s="68">
        <v>-215.142</v>
      </c>
      <c r="C9" s="68">
        <v>-3945.7736196716592</v>
      </c>
      <c r="D9" s="125">
        <v>-443.15</v>
      </c>
      <c r="E9" s="125">
        <v>-100.11400554506071</v>
      </c>
      <c r="F9" s="125">
        <v>0</v>
      </c>
      <c r="G9" s="125">
        <v>0</v>
      </c>
      <c r="H9" s="68">
        <v>-473.55990000000003</v>
      </c>
      <c r="I9" s="125">
        <v>0</v>
      </c>
      <c r="J9" s="125">
        <v>-3008.3690174659996</v>
      </c>
      <c r="K9" s="125">
        <v>79.419303339400926</v>
      </c>
    </row>
    <row r="10" spans="1:19" x14ac:dyDescent="0.3">
      <c r="A10" s="112">
        <v>43656</v>
      </c>
      <c r="B10" s="68">
        <v>-155.57300000000001</v>
      </c>
      <c r="C10" s="68">
        <v>-3957.2484020965562</v>
      </c>
      <c r="D10" s="125">
        <v>-522.95000000000005</v>
      </c>
      <c r="E10" s="125">
        <v>-153.46400488247065</v>
      </c>
      <c r="F10" s="125">
        <v>8.000006391279868E-2</v>
      </c>
      <c r="G10" s="125">
        <v>-7.6885999999999996E-2</v>
      </c>
      <c r="H10" s="68">
        <v>-485.85899999999998</v>
      </c>
      <c r="I10" s="125">
        <v>0</v>
      </c>
      <c r="J10" s="125">
        <v>-2874.3978146173995</v>
      </c>
      <c r="K10" s="125">
        <v>79.419303339400926</v>
      </c>
    </row>
    <row r="11" spans="1:19" x14ac:dyDescent="0.3">
      <c r="A11" s="112">
        <v>43657</v>
      </c>
      <c r="B11" s="68">
        <v>-185.221</v>
      </c>
      <c r="C11" s="68">
        <v>-3914.4065146089633</v>
      </c>
      <c r="D11" s="125">
        <v>-424.05</v>
      </c>
      <c r="E11" s="125">
        <v>-107.51900333096461</v>
      </c>
      <c r="F11" s="125">
        <v>0</v>
      </c>
      <c r="G11" s="125">
        <v>0</v>
      </c>
      <c r="H11" s="68">
        <v>-587.85900000000004</v>
      </c>
      <c r="I11" s="125">
        <v>0</v>
      </c>
      <c r="J11" s="125">
        <v>-2874.3978146173995</v>
      </c>
      <c r="K11" s="125">
        <v>79.419303339400926</v>
      </c>
    </row>
    <row r="12" spans="1:19" x14ac:dyDescent="0.3">
      <c r="A12" s="112">
        <v>43658</v>
      </c>
      <c r="B12" s="68">
        <v>-198.03200000000001</v>
      </c>
      <c r="C12" s="68">
        <v>-3916.9367690787235</v>
      </c>
      <c r="D12" s="125">
        <v>-203.7</v>
      </c>
      <c r="E12" s="125">
        <v>-134.43700826421437</v>
      </c>
      <c r="F12" s="125">
        <v>0</v>
      </c>
      <c r="G12" s="125">
        <v>0</v>
      </c>
      <c r="H12" s="68">
        <v>-602.86300000000006</v>
      </c>
      <c r="I12" s="125">
        <v>0</v>
      </c>
      <c r="J12" s="125">
        <v>-3055.3560641539098</v>
      </c>
      <c r="K12" s="125">
        <v>79.419303339400926</v>
      </c>
    </row>
    <row r="13" spans="1:19" x14ac:dyDescent="0.3">
      <c r="A13" s="112">
        <v>43661</v>
      </c>
      <c r="B13" s="68">
        <v>-155.26499999999999</v>
      </c>
      <c r="C13" s="68">
        <v>-4009.6037634916966</v>
      </c>
      <c r="D13" s="125">
        <v>-262.60000000000002</v>
      </c>
      <c r="E13" s="125">
        <v>-132.0340026771876</v>
      </c>
      <c r="F13" s="125">
        <v>0</v>
      </c>
      <c r="G13" s="125">
        <v>0</v>
      </c>
      <c r="H13" s="68">
        <v>-639.03300000000002</v>
      </c>
      <c r="I13" s="125">
        <v>0</v>
      </c>
      <c r="J13" s="125">
        <v>-3055.3560641539098</v>
      </c>
      <c r="K13" s="125">
        <v>79.419303339400926</v>
      </c>
    </row>
    <row r="14" spans="1:19" x14ac:dyDescent="0.3">
      <c r="A14" s="112">
        <v>43662</v>
      </c>
      <c r="B14" s="68">
        <v>-284.93400000000003</v>
      </c>
      <c r="C14" s="68">
        <v>-3968.3207634858522</v>
      </c>
      <c r="D14" s="125">
        <v>-237.86</v>
      </c>
      <c r="E14" s="125">
        <v>-155.49100267134347</v>
      </c>
      <c r="F14" s="125">
        <v>0</v>
      </c>
      <c r="G14" s="125">
        <v>0</v>
      </c>
      <c r="H14" s="68">
        <v>-599.03300000000002</v>
      </c>
      <c r="I14" s="125">
        <v>0</v>
      </c>
      <c r="J14" s="125">
        <v>-3055.3560641539098</v>
      </c>
      <c r="K14" s="125">
        <v>79.419303339400926</v>
      </c>
    </row>
    <row r="15" spans="1:19" x14ac:dyDescent="0.3">
      <c r="A15" s="112">
        <v>43663</v>
      </c>
      <c r="B15" s="68">
        <v>-195.36500000000001</v>
      </c>
      <c r="C15" s="68">
        <v>-4011.6609963803567</v>
      </c>
      <c r="D15" s="125">
        <v>-226.9</v>
      </c>
      <c r="E15" s="125">
        <v>-193.61400384158796</v>
      </c>
      <c r="F15" s="125">
        <v>0</v>
      </c>
      <c r="G15" s="125">
        <v>0</v>
      </c>
      <c r="H15" s="68">
        <v>-525.5</v>
      </c>
      <c r="I15" s="125">
        <v>0</v>
      </c>
      <c r="J15" s="125">
        <v>-3145.0662958781695</v>
      </c>
      <c r="K15" s="125">
        <v>79.419303339400926</v>
      </c>
    </row>
    <row r="16" spans="1:19" x14ac:dyDescent="0.3">
      <c r="A16" s="112">
        <v>43664</v>
      </c>
      <c r="B16" s="68">
        <v>-246.73500000000001</v>
      </c>
      <c r="C16" s="68">
        <v>-3965.6409989028643</v>
      </c>
      <c r="D16" s="125">
        <v>-236.65</v>
      </c>
      <c r="E16" s="125">
        <v>-188.84400636409569</v>
      </c>
      <c r="F16" s="125">
        <v>0</v>
      </c>
      <c r="G16" s="125">
        <v>0</v>
      </c>
      <c r="H16" s="68">
        <v>-474.5</v>
      </c>
      <c r="I16" s="125">
        <v>0</v>
      </c>
      <c r="J16" s="125">
        <v>-3145.0662958781695</v>
      </c>
      <c r="K16" s="125">
        <v>79.419303339400926</v>
      </c>
    </row>
    <row r="17" spans="1:19" x14ac:dyDescent="0.3">
      <c r="A17" s="112">
        <v>43665</v>
      </c>
      <c r="B17" s="68">
        <v>-200.72399999999999</v>
      </c>
      <c r="C17" s="68">
        <v>-3961.5425025643035</v>
      </c>
      <c r="D17" s="125">
        <v>-255.28</v>
      </c>
      <c r="E17" s="125">
        <v>-141.42800413050509</v>
      </c>
      <c r="F17" s="125">
        <v>0</v>
      </c>
      <c r="G17" s="125">
        <v>0</v>
      </c>
      <c r="H17" s="68">
        <v>-428.91</v>
      </c>
      <c r="I17" s="125">
        <v>0</v>
      </c>
      <c r="J17" s="125">
        <v>-3215.3438017731992</v>
      </c>
      <c r="K17" s="125">
        <v>79.419303339400926</v>
      </c>
    </row>
    <row r="18" spans="1:19" x14ac:dyDescent="0.3">
      <c r="A18" s="112">
        <v>43668</v>
      </c>
      <c r="B18" s="68">
        <v>-224.893</v>
      </c>
      <c r="C18" s="68">
        <v>-3936.5517965003933</v>
      </c>
      <c r="D18" s="125">
        <v>-226.25</v>
      </c>
      <c r="E18" s="125">
        <v>-129.87800306659511</v>
      </c>
      <c r="F18" s="125">
        <v>0</v>
      </c>
      <c r="G18" s="125">
        <v>-0.19229499999999999</v>
      </c>
      <c r="H18" s="68">
        <v>-444.30700000000002</v>
      </c>
      <c r="I18" s="125">
        <v>0</v>
      </c>
      <c r="J18" s="125">
        <v>-3215.3438017731992</v>
      </c>
      <c r="K18" s="125">
        <v>79.419303339400926</v>
      </c>
    </row>
    <row r="19" spans="1:19" x14ac:dyDescent="0.3">
      <c r="A19" s="112">
        <v>43669</v>
      </c>
      <c r="B19" s="68">
        <v>-202.364</v>
      </c>
      <c r="C19" s="68">
        <v>-3969.1415026627683</v>
      </c>
      <c r="D19" s="125">
        <v>-228.06</v>
      </c>
      <c r="E19" s="125">
        <v>-146.2650042289699</v>
      </c>
      <c r="F19" s="125">
        <v>0</v>
      </c>
      <c r="G19" s="125">
        <v>0</v>
      </c>
      <c r="H19" s="68">
        <v>-458.892</v>
      </c>
      <c r="I19" s="125">
        <v>0</v>
      </c>
      <c r="J19" s="125">
        <v>-3215.3438017731992</v>
      </c>
      <c r="K19" s="125">
        <v>79.419303339400926</v>
      </c>
    </row>
    <row r="20" spans="1:19" x14ac:dyDescent="0.3">
      <c r="A20" s="112">
        <v>43670</v>
      </c>
      <c r="B20" s="68">
        <v>-187.124</v>
      </c>
      <c r="C20" s="68">
        <v>-3938.5926977555882</v>
      </c>
      <c r="D20" s="125">
        <v>-213.64</v>
      </c>
      <c r="E20" s="125">
        <v>-110.83500419270912</v>
      </c>
      <c r="F20" s="125">
        <v>0</v>
      </c>
      <c r="G20" s="125">
        <v>0</v>
      </c>
      <c r="H20" s="68">
        <v>-427.06700000000001</v>
      </c>
      <c r="I20" s="125">
        <v>0</v>
      </c>
      <c r="J20" s="125">
        <v>-3266.4699969022799</v>
      </c>
      <c r="K20" s="125">
        <v>79.419303339400926</v>
      </c>
    </row>
    <row r="21" spans="1:19" x14ac:dyDescent="0.3">
      <c r="A21" s="112">
        <v>43671</v>
      </c>
      <c r="B21" s="68">
        <v>-219.30799999999999</v>
      </c>
      <c r="C21" s="68">
        <v>-3881.1826971866535</v>
      </c>
      <c r="D21" s="125">
        <v>-173.05</v>
      </c>
      <c r="E21" s="125">
        <v>-87.015003623774319</v>
      </c>
      <c r="F21" s="125">
        <v>0</v>
      </c>
      <c r="G21" s="125">
        <v>0</v>
      </c>
      <c r="H21" s="68">
        <v>-434.06700000000001</v>
      </c>
      <c r="I21" s="125">
        <v>0</v>
      </c>
      <c r="J21" s="125">
        <v>-3266.4699969022799</v>
      </c>
      <c r="K21" s="125">
        <v>79.419303339400926</v>
      </c>
    </row>
    <row r="22" spans="1:19" x14ac:dyDescent="0.3">
      <c r="A22" s="112">
        <v>43672</v>
      </c>
      <c r="B22" s="68">
        <v>-215.89599999999999</v>
      </c>
      <c r="C22" s="68">
        <v>-3834.7485136936043</v>
      </c>
      <c r="D22" s="125">
        <v>-241.25</v>
      </c>
      <c r="E22" s="125">
        <v>-44.348004341655695</v>
      </c>
      <c r="F22" s="125">
        <v>0</v>
      </c>
      <c r="G22" s="125">
        <v>0</v>
      </c>
      <c r="H22" s="68">
        <v>-390.06700000000001</v>
      </c>
      <c r="I22" s="125">
        <v>0</v>
      </c>
      <c r="J22" s="125">
        <v>-3238.5028126913494</v>
      </c>
      <c r="K22" s="125">
        <v>79.419303339400926</v>
      </c>
    </row>
    <row r="23" spans="1:19" x14ac:dyDescent="0.3">
      <c r="A23" s="112">
        <v>43675</v>
      </c>
      <c r="B23" s="68">
        <v>-281.959</v>
      </c>
      <c r="C23" s="68">
        <v>-3817.9055137892415</v>
      </c>
      <c r="D23" s="125">
        <v>-191.25</v>
      </c>
      <c r="E23" s="125">
        <v>-64.781004437292793</v>
      </c>
      <c r="F23" s="125">
        <v>0</v>
      </c>
      <c r="G23" s="125">
        <v>0</v>
      </c>
      <c r="H23" s="68">
        <v>-402.791</v>
      </c>
      <c r="I23" s="125">
        <v>0</v>
      </c>
      <c r="J23" s="125">
        <v>-3238.5028126913494</v>
      </c>
      <c r="K23" s="125">
        <v>79.419303339400926</v>
      </c>
    </row>
    <row r="24" spans="1:19" x14ac:dyDescent="0.3">
      <c r="A24" s="112">
        <v>43676</v>
      </c>
      <c r="B24" s="68">
        <v>-290.39299999999997</v>
      </c>
      <c r="C24" s="68">
        <v>-3816.5975922148991</v>
      </c>
      <c r="D24" s="125">
        <v>-212.65</v>
      </c>
      <c r="E24" s="125">
        <v>-19.773002573711199</v>
      </c>
      <c r="F24" s="125">
        <v>0.85000003596900342</v>
      </c>
      <c r="G24" s="125">
        <v>0</v>
      </c>
      <c r="H24" s="68">
        <v>-432.47800000000001</v>
      </c>
      <c r="I24" s="125">
        <v>0</v>
      </c>
      <c r="J24" s="125">
        <v>-3238.5028126913494</v>
      </c>
      <c r="K24" s="125">
        <v>85.956223014192346</v>
      </c>
    </row>
    <row r="25" spans="1:19" x14ac:dyDescent="0.3">
      <c r="A25" s="112">
        <v>43677</v>
      </c>
      <c r="B25" s="68">
        <v>-263.27100000000002</v>
      </c>
      <c r="C25" s="68">
        <v>-3846.9288136120354</v>
      </c>
      <c r="D25" s="125">
        <v>-473.65</v>
      </c>
      <c r="E25" s="125">
        <v>-52.076002819697806</v>
      </c>
      <c r="F25" s="125">
        <v>0</v>
      </c>
      <c r="G25" s="125">
        <v>0</v>
      </c>
      <c r="H25" s="68">
        <v>-423.709</v>
      </c>
      <c r="I25" s="125">
        <v>0</v>
      </c>
      <c r="J25" s="125">
        <v>-2983.45003380653</v>
      </c>
      <c r="K25" s="125">
        <v>85.956223014192346</v>
      </c>
    </row>
    <row r="26" spans="1:19" x14ac:dyDescent="0.3">
      <c r="A26" s="112">
        <v>43678</v>
      </c>
      <c r="B26" s="68">
        <v>-229.09100000000001</v>
      </c>
      <c r="C26" s="68">
        <v>-3842.9162920818521</v>
      </c>
      <c r="D26" s="125">
        <v>-418.95</v>
      </c>
      <c r="E26" s="125">
        <v>-182.40600528951435</v>
      </c>
      <c r="F26" s="125">
        <v>0</v>
      </c>
      <c r="G26" s="125">
        <v>-0.115476</v>
      </c>
      <c r="H26" s="68">
        <v>-343.95100000000002</v>
      </c>
      <c r="I26" s="125">
        <v>0</v>
      </c>
      <c r="J26" s="125">
        <v>-2983.45003380653</v>
      </c>
      <c r="K26" s="125">
        <v>85.956223014192346</v>
      </c>
    </row>
    <row r="27" spans="1:19" ht="15.6" x14ac:dyDescent="0.3">
      <c r="A27" s="112">
        <v>43679</v>
      </c>
      <c r="B27" s="68">
        <v>-277.73700000000002</v>
      </c>
      <c r="C27" s="68">
        <v>-3792.6028761167458</v>
      </c>
      <c r="D27" s="125">
        <v>-413.8</v>
      </c>
      <c r="E27" s="125">
        <v>-95.054004860387977</v>
      </c>
      <c r="F27" s="125">
        <v>0</v>
      </c>
      <c r="G27" s="125">
        <v>0</v>
      </c>
      <c r="H27" s="68">
        <v>-384.95100000000002</v>
      </c>
      <c r="I27" s="125">
        <v>0</v>
      </c>
      <c r="J27" s="125">
        <v>-2984.75409427055</v>
      </c>
      <c r="K27" s="125">
        <v>85.956223014192346</v>
      </c>
      <c r="P27" s="228" t="s">
        <v>68</v>
      </c>
      <c r="Q27" s="228"/>
      <c r="R27" s="228"/>
      <c r="S27" s="228"/>
    </row>
    <row r="28" spans="1:19" x14ac:dyDescent="0.3">
      <c r="A28" s="112">
        <v>43682</v>
      </c>
      <c r="B28" s="68">
        <v>-258.33499999999998</v>
      </c>
      <c r="C28" s="68">
        <v>-3775.0928735661514</v>
      </c>
      <c r="D28" s="125">
        <v>-287.85000000000002</v>
      </c>
      <c r="E28" s="125">
        <v>-97.385002309794004</v>
      </c>
      <c r="F28" s="125">
        <v>0</v>
      </c>
      <c r="G28" s="125">
        <v>0</v>
      </c>
      <c r="H28" s="68">
        <v>-491.06</v>
      </c>
      <c r="I28" s="125">
        <v>0</v>
      </c>
      <c r="J28" s="125">
        <v>-2984.75409427055</v>
      </c>
      <c r="K28" s="125">
        <v>85.956223014192346</v>
      </c>
      <c r="P28" s="251" t="s">
        <v>113</v>
      </c>
      <c r="Q28" s="251"/>
      <c r="R28" s="251"/>
      <c r="S28" s="251"/>
    </row>
    <row r="29" spans="1:19" x14ac:dyDescent="0.3">
      <c r="A29" s="112">
        <v>43683</v>
      </c>
      <c r="B29" s="68">
        <v>-236.58699999999999</v>
      </c>
      <c r="C29" s="68">
        <v>-3771.7768728531455</v>
      </c>
      <c r="D29" s="125">
        <v>-244.3</v>
      </c>
      <c r="E29" s="125">
        <v>-79.905001727242492</v>
      </c>
      <c r="F29" s="125">
        <v>2.5000130454600367E-2</v>
      </c>
      <c r="G29" s="125">
        <v>0</v>
      </c>
      <c r="H29" s="68">
        <v>-548.79899999999998</v>
      </c>
      <c r="I29" s="125">
        <v>0</v>
      </c>
      <c r="J29" s="125">
        <v>-2984.75409427055</v>
      </c>
      <c r="K29" s="125">
        <v>85.956223014192346</v>
      </c>
    </row>
    <row r="30" spans="1:19" x14ac:dyDescent="0.3">
      <c r="A30" s="112">
        <v>43684</v>
      </c>
      <c r="B30" s="68">
        <v>-235.751</v>
      </c>
      <c r="C30" s="68">
        <v>-3769.0355355412371</v>
      </c>
      <c r="D30" s="125">
        <v>-220.73</v>
      </c>
      <c r="E30" s="125">
        <v>0</v>
      </c>
      <c r="F30" s="125">
        <v>0</v>
      </c>
      <c r="G30" s="125">
        <v>0</v>
      </c>
      <c r="H30" s="68">
        <v>-633.06799999999998</v>
      </c>
      <c r="I30" s="125">
        <v>0</v>
      </c>
      <c r="J30" s="125">
        <v>-3001.1937585554292</v>
      </c>
      <c r="K30" s="125">
        <v>85.956223014192346</v>
      </c>
    </row>
    <row r="31" spans="1:19" x14ac:dyDescent="0.3">
      <c r="A31" s="112">
        <v>43685</v>
      </c>
      <c r="B31" s="68">
        <v>-228.215</v>
      </c>
      <c r="C31" s="68">
        <v>-3743.0275355936196</v>
      </c>
      <c r="D31" s="125">
        <v>-171.1</v>
      </c>
      <c r="E31" s="125">
        <v>-3.6200000523829998</v>
      </c>
      <c r="F31" s="125">
        <v>0</v>
      </c>
      <c r="G31" s="125">
        <v>0</v>
      </c>
      <c r="H31" s="68">
        <v>-653.07000000000005</v>
      </c>
      <c r="I31" s="125">
        <v>0</v>
      </c>
      <c r="J31" s="125">
        <v>-3001.1937585554292</v>
      </c>
      <c r="K31" s="125">
        <v>85.956223014192346</v>
      </c>
      <c r="P31" s="280" t="s">
        <v>189</v>
      </c>
      <c r="Q31" s="280"/>
      <c r="R31" s="280"/>
      <c r="S31" s="280"/>
    </row>
    <row r="32" spans="1:19" x14ac:dyDescent="0.3">
      <c r="A32" s="112">
        <v>43686</v>
      </c>
      <c r="B32" s="68">
        <v>-220.203</v>
      </c>
      <c r="C32" s="68">
        <v>-3753.8345610029241</v>
      </c>
      <c r="D32" s="125">
        <v>-169.3</v>
      </c>
      <c r="E32" s="125">
        <v>-17.232001492026999</v>
      </c>
      <c r="F32" s="125">
        <v>0</v>
      </c>
      <c r="G32" s="125">
        <v>0</v>
      </c>
      <c r="H32" s="68">
        <v>-598.07000000000005</v>
      </c>
      <c r="I32" s="125">
        <v>0</v>
      </c>
      <c r="J32" s="125">
        <v>-3055.1887825250892</v>
      </c>
      <c r="K32" s="125">
        <v>85.956223014192346</v>
      </c>
    </row>
    <row r="33" spans="1:11" x14ac:dyDescent="0.3">
      <c r="A33" s="112">
        <v>43689</v>
      </c>
      <c r="B33" s="68">
        <v>-205.541</v>
      </c>
      <c r="C33" s="68">
        <v>-3798.3915648154139</v>
      </c>
      <c r="D33" s="125">
        <v>-227.55</v>
      </c>
      <c r="E33" s="125">
        <v>-123.448005304517</v>
      </c>
      <c r="F33" s="125">
        <v>0</v>
      </c>
      <c r="G33" s="125">
        <v>0</v>
      </c>
      <c r="H33" s="68">
        <v>-478.161</v>
      </c>
      <c r="I33" s="125">
        <v>0</v>
      </c>
      <c r="J33" s="125">
        <v>-3055.1887825250892</v>
      </c>
      <c r="K33" s="125">
        <v>85.956223014192346</v>
      </c>
    </row>
    <row r="34" spans="1:11" x14ac:dyDescent="0.3">
      <c r="A34" s="112">
        <v>43690</v>
      </c>
      <c r="B34" s="68">
        <v>-376.84</v>
      </c>
      <c r="C34" s="68">
        <v>-3592.6395652015931</v>
      </c>
      <c r="D34" s="125">
        <v>-150.75</v>
      </c>
      <c r="E34" s="125">
        <v>-99.496005690696208</v>
      </c>
      <c r="F34" s="125">
        <v>0</v>
      </c>
      <c r="G34" s="125">
        <v>0</v>
      </c>
      <c r="H34" s="68">
        <v>-373.161</v>
      </c>
      <c r="I34" s="125">
        <v>0</v>
      </c>
      <c r="J34" s="125">
        <v>-3055.1887825250892</v>
      </c>
      <c r="K34" s="125">
        <v>85.956223014192346</v>
      </c>
    </row>
    <row r="35" spans="1:11" x14ac:dyDescent="0.3">
      <c r="A35" s="112">
        <v>43691</v>
      </c>
      <c r="B35" s="68">
        <v>-303.745</v>
      </c>
      <c r="C35" s="68">
        <v>-3677.0699023490874</v>
      </c>
      <c r="D35" s="125">
        <v>-147.01</v>
      </c>
      <c r="E35" s="125">
        <v>-25.636000382879701</v>
      </c>
      <c r="F35" s="125">
        <v>0</v>
      </c>
      <c r="G35" s="125">
        <v>0</v>
      </c>
      <c r="H35" s="68">
        <v>-414.661</v>
      </c>
      <c r="I35" s="125">
        <v>0</v>
      </c>
      <c r="J35" s="125">
        <v>-3175.7610723683192</v>
      </c>
      <c r="K35" s="125">
        <v>85.998170402111668</v>
      </c>
    </row>
    <row r="36" spans="1:11" x14ac:dyDescent="0.3">
      <c r="A36" s="112">
        <v>43692</v>
      </c>
      <c r="B36" s="68">
        <v>-331.56900000000002</v>
      </c>
      <c r="C36" s="68">
        <v>-3653.4879044428858</v>
      </c>
      <c r="D36" s="125">
        <v>-150.30000000000001</v>
      </c>
      <c r="E36" s="125">
        <v>-17.762002476678003</v>
      </c>
      <c r="F36" s="125">
        <v>0</v>
      </c>
      <c r="G36" s="125">
        <v>0</v>
      </c>
      <c r="H36" s="68">
        <v>-395.66300000000001</v>
      </c>
      <c r="I36" s="125">
        <v>0</v>
      </c>
      <c r="J36" s="125">
        <v>-3175.7610723683192</v>
      </c>
      <c r="K36" s="125">
        <v>85.998170402111668</v>
      </c>
    </row>
    <row r="37" spans="1:11" x14ac:dyDescent="0.3">
      <c r="A37" s="112">
        <v>43693</v>
      </c>
      <c r="B37" s="68">
        <v>-339.62099999999998</v>
      </c>
      <c r="C37" s="68">
        <v>-3658.1259091053539</v>
      </c>
      <c r="D37" s="125">
        <v>-141.44</v>
      </c>
      <c r="E37" s="125">
        <v>-47.260007139146097</v>
      </c>
      <c r="F37" s="125">
        <v>0</v>
      </c>
      <c r="G37" s="125">
        <v>0</v>
      </c>
      <c r="H37" s="68">
        <v>-379.66300000000001</v>
      </c>
      <c r="I37" s="125">
        <v>0</v>
      </c>
      <c r="J37" s="125">
        <v>-3175.7610723683192</v>
      </c>
      <c r="K37" s="125">
        <v>85.998170402111668</v>
      </c>
    </row>
    <row r="38" spans="1:11" x14ac:dyDescent="0.3">
      <c r="A38" s="112">
        <v>43696</v>
      </c>
      <c r="B38" s="68">
        <v>-337.01400000000001</v>
      </c>
      <c r="C38" s="68">
        <v>-3656.7839048156802</v>
      </c>
      <c r="D38" s="125">
        <v>-163.65</v>
      </c>
      <c r="E38" s="125">
        <v>-40.521002849472602</v>
      </c>
      <c r="F38" s="125">
        <v>0</v>
      </c>
      <c r="G38" s="125">
        <v>0</v>
      </c>
      <c r="H38" s="68">
        <v>-362.85</v>
      </c>
      <c r="I38" s="125">
        <v>0</v>
      </c>
      <c r="J38" s="125">
        <v>-3175.7610723683192</v>
      </c>
      <c r="K38" s="125">
        <v>85.998170402111668</v>
      </c>
    </row>
    <row r="39" spans="1:11" x14ac:dyDescent="0.3">
      <c r="A39" s="112">
        <v>43697</v>
      </c>
      <c r="B39" s="68">
        <v>-328.77300000000002</v>
      </c>
      <c r="C39" s="68">
        <v>-3633.1129019662076</v>
      </c>
      <c r="D39" s="125">
        <v>-180.5</v>
      </c>
      <c r="E39" s="125">
        <v>0</v>
      </c>
      <c r="F39" s="125">
        <v>0</v>
      </c>
      <c r="G39" s="125">
        <v>0</v>
      </c>
      <c r="H39" s="68">
        <v>-362.85</v>
      </c>
      <c r="I39" s="125">
        <v>0</v>
      </c>
      <c r="J39" s="125">
        <v>-3175.7610723683192</v>
      </c>
      <c r="K39" s="125">
        <v>85.998170402111668</v>
      </c>
    </row>
    <row r="40" spans="1:11" x14ac:dyDescent="0.3">
      <c r="A40" s="112">
        <v>43698</v>
      </c>
      <c r="B40" s="68">
        <v>-301.36500000000001</v>
      </c>
      <c r="C40" s="68">
        <v>-3633.0344445382598</v>
      </c>
      <c r="D40" s="125">
        <v>-236.75</v>
      </c>
      <c r="E40" s="125">
        <v>-80.736004486141496</v>
      </c>
      <c r="F40" s="125">
        <v>0</v>
      </c>
      <c r="G40" s="125">
        <v>0</v>
      </c>
      <c r="H40" s="68">
        <v>-247.85</v>
      </c>
      <c r="I40" s="125">
        <v>0</v>
      </c>
      <c r="J40" s="125">
        <v>-3153.6966104542298</v>
      </c>
      <c r="K40" s="125">
        <v>85.998170402111668</v>
      </c>
    </row>
    <row r="41" spans="1:11" x14ac:dyDescent="0.3">
      <c r="A41" s="112">
        <v>43699</v>
      </c>
      <c r="B41" s="68">
        <v>-348.43700000000001</v>
      </c>
      <c r="C41" s="68">
        <v>-3434.0604383821978</v>
      </c>
      <c r="D41" s="125">
        <v>-144.6</v>
      </c>
      <c r="E41" s="125">
        <v>0</v>
      </c>
      <c r="F41" s="125">
        <v>23.090001669920497</v>
      </c>
      <c r="G41" s="125">
        <v>0</v>
      </c>
      <c r="H41" s="68">
        <v>-244.852</v>
      </c>
      <c r="I41" s="125">
        <v>0</v>
      </c>
      <c r="J41" s="125">
        <v>-3153.6966104542298</v>
      </c>
      <c r="K41" s="125">
        <v>85.998170402111668</v>
      </c>
    </row>
    <row r="42" spans="1:11" x14ac:dyDescent="0.3">
      <c r="A42" s="112">
        <v>43700</v>
      </c>
      <c r="B42" s="68">
        <v>-279.11700000000002</v>
      </c>
      <c r="C42" s="68">
        <v>-3400.9489059015636</v>
      </c>
      <c r="D42" s="125">
        <v>-88.55</v>
      </c>
      <c r="E42" s="125">
        <v>0</v>
      </c>
      <c r="F42" s="125">
        <v>57.391000081894582</v>
      </c>
      <c r="G42" s="125">
        <v>-1.1590800000000001</v>
      </c>
      <c r="H42" s="68">
        <v>-288.85199999999998</v>
      </c>
      <c r="I42" s="125">
        <v>0</v>
      </c>
      <c r="J42" s="125">
        <v>-3165.7769963855699</v>
      </c>
      <c r="K42" s="125">
        <v>85.998170402111668</v>
      </c>
    </row>
    <row r="43" spans="1:11" x14ac:dyDescent="0.3">
      <c r="A43" s="112">
        <v>43703</v>
      </c>
      <c r="B43" s="68">
        <v>-279.98700000000002</v>
      </c>
      <c r="C43" s="68">
        <v>-3409.72382214854</v>
      </c>
      <c r="D43" s="125">
        <v>-95.61</v>
      </c>
      <c r="E43" s="125">
        <v>0</v>
      </c>
      <c r="F43" s="125">
        <v>59.049003834918302</v>
      </c>
      <c r="G43" s="125">
        <v>0</v>
      </c>
      <c r="H43" s="68">
        <v>-293.38400000000001</v>
      </c>
      <c r="I43" s="125">
        <v>0</v>
      </c>
      <c r="J43" s="125">
        <v>-3165.7769963855699</v>
      </c>
      <c r="K43" s="125">
        <v>85.998170402111668</v>
      </c>
    </row>
    <row r="44" spans="1:11" x14ac:dyDescent="0.3">
      <c r="A44" s="112">
        <v>43704</v>
      </c>
      <c r="B44" s="68">
        <v>-274.291</v>
      </c>
      <c r="C44" s="68">
        <v>-3409.1788253581822</v>
      </c>
      <c r="D44" s="125">
        <v>-96.82</v>
      </c>
      <c r="E44" s="125">
        <v>0</v>
      </c>
      <c r="F44" s="125">
        <v>47.804000625276409</v>
      </c>
      <c r="G44" s="125">
        <v>0</v>
      </c>
      <c r="H44" s="68">
        <v>-280.38400000000001</v>
      </c>
      <c r="I44" s="125">
        <v>0</v>
      </c>
      <c r="J44" s="125">
        <v>-3165.7769963855699</v>
      </c>
      <c r="K44" s="125">
        <v>85.998170402111668</v>
      </c>
    </row>
    <row r="45" spans="1:11" x14ac:dyDescent="0.3">
      <c r="A45" s="112">
        <v>43705</v>
      </c>
      <c r="B45" s="68">
        <v>-392.82900000000001</v>
      </c>
      <c r="C45" s="126">
        <v>-3359.6790017700314</v>
      </c>
      <c r="D45" s="125">
        <v>-146.61000000000001</v>
      </c>
      <c r="E45" s="125">
        <v>-43.958003453044206</v>
      </c>
      <c r="F45" s="125">
        <v>139.43100762145085</v>
      </c>
      <c r="G45" s="125">
        <v>26.809463999999998</v>
      </c>
      <c r="H45" s="68">
        <v>-262.38400000000001</v>
      </c>
      <c r="I45" s="125">
        <v>0</v>
      </c>
      <c r="J45" s="125">
        <v>-3158.9656403405497</v>
      </c>
      <c r="K45" s="125">
        <v>85.998170402111668</v>
      </c>
    </row>
    <row r="46" spans="1:11" x14ac:dyDescent="0.3">
      <c r="A46" s="112">
        <v>43706</v>
      </c>
      <c r="B46" s="127">
        <v>-401.57</v>
      </c>
      <c r="C46" s="68">
        <v>-3351.6984477425526</v>
      </c>
      <c r="D46" s="128">
        <v>-161.44</v>
      </c>
      <c r="E46" s="125">
        <v>0</v>
      </c>
      <c r="F46" s="125">
        <v>193.39502219588573</v>
      </c>
      <c r="G46" s="125">
        <v>0</v>
      </c>
      <c r="H46" s="68">
        <v>-296.38600000000002</v>
      </c>
      <c r="I46" s="125">
        <v>0</v>
      </c>
      <c r="J46" s="125">
        <v>-3158.9656403405497</v>
      </c>
      <c r="K46" s="125">
        <v>85.998170402111668</v>
      </c>
    </row>
    <row r="47" spans="1:11" x14ac:dyDescent="0.3">
      <c r="A47" s="112">
        <v>43710</v>
      </c>
      <c r="B47" s="68">
        <v>-324.42399999999998</v>
      </c>
      <c r="C47" s="116">
        <v>-3495.9494741192011</v>
      </c>
      <c r="D47" s="125">
        <v>-126.42</v>
      </c>
      <c r="E47" s="125">
        <v>-56.808004203090597</v>
      </c>
      <c r="F47" s="125">
        <v>2.0000022327998579E-2</v>
      </c>
      <c r="G47" s="125">
        <v>0</v>
      </c>
      <c r="H47" s="68">
        <v>-239.42400000000001</v>
      </c>
      <c r="I47" s="125">
        <v>0</v>
      </c>
      <c r="J47" s="125">
        <v>-3158.9656403405497</v>
      </c>
      <c r="K47" s="125">
        <v>85.648170402111674</v>
      </c>
    </row>
    <row r="48" spans="1:11" x14ac:dyDescent="0.3">
      <c r="A48" s="112">
        <v>43711</v>
      </c>
      <c r="B48" s="68">
        <v>-318.97399999999999</v>
      </c>
      <c r="C48" s="68">
        <v>-3619.7674769825153</v>
      </c>
      <c r="D48" s="125">
        <v>-152.68</v>
      </c>
      <c r="E48" s="125">
        <v>-163.34600704407663</v>
      </c>
      <c r="F48" s="125">
        <v>0</v>
      </c>
      <c r="G48" s="125">
        <v>0</v>
      </c>
      <c r="H48" s="68">
        <v>-230.42400000000001</v>
      </c>
      <c r="I48" s="125">
        <v>0</v>
      </c>
      <c r="J48" s="125">
        <v>-3158.9656403405497</v>
      </c>
      <c r="K48" s="125">
        <v>85.648170402111674</v>
      </c>
    </row>
    <row r="49" spans="1:11" x14ac:dyDescent="0.3">
      <c r="A49" s="112">
        <v>43712</v>
      </c>
      <c r="B49" s="68">
        <v>-269.76799999999997</v>
      </c>
      <c r="C49" s="68">
        <v>-3694.1858765206421</v>
      </c>
      <c r="D49" s="125">
        <v>-181.95</v>
      </c>
      <c r="E49" s="125">
        <v>-339.82800557003299</v>
      </c>
      <c r="F49" s="125">
        <v>0</v>
      </c>
      <c r="G49" s="125">
        <v>0</v>
      </c>
      <c r="H49" s="68">
        <v>-249.42400000000001</v>
      </c>
      <c r="I49" s="125">
        <v>0</v>
      </c>
      <c r="J49" s="125">
        <v>-3008.6320413527205</v>
      </c>
      <c r="K49" s="125">
        <v>85.648170402111674</v>
      </c>
    </row>
    <row r="50" spans="1:11" x14ac:dyDescent="0.3">
      <c r="A50" s="112">
        <v>43713</v>
      </c>
      <c r="B50" s="68">
        <v>-265.18200000000002</v>
      </c>
      <c r="C50" s="68">
        <v>-3609.9440264403161</v>
      </c>
      <c r="D50" s="125">
        <v>-191.3</v>
      </c>
      <c r="E50" s="125">
        <v>-129.60500548980698</v>
      </c>
      <c r="F50" s="125">
        <v>0</v>
      </c>
      <c r="G50" s="125">
        <v>0</v>
      </c>
      <c r="H50" s="68">
        <v>-354.94400000000002</v>
      </c>
      <c r="I50" s="125">
        <v>0</v>
      </c>
      <c r="J50" s="125">
        <v>-3008.6320413527205</v>
      </c>
      <c r="K50" s="125">
        <v>74.537020402211667</v>
      </c>
    </row>
    <row r="51" spans="1:11" x14ac:dyDescent="0.3">
      <c r="A51" s="112">
        <v>43714</v>
      </c>
      <c r="B51" s="68">
        <v>-270.06</v>
      </c>
      <c r="C51" s="68">
        <v>-3638.2543276410152</v>
      </c>
      <c r="D51" s="125">
        <v>-183.97</v>
      </c>
      <c r="E51" s="125">
        <v>-122.95700245391711</v>
      </c>
      <c r="F51" s="125">
        <v>0</v>
      </c>
      <c r="G51" s="125">
        <v>0</v>
      </c>
      <c r="H51" s="68">
        <v>-403.94400000000002</v>
      </c>
      <c r="I51" s="125">
        <v>0</v>
      </c>
      <c r="J51" s="125">
        <v>-3021.3203455893099</v>
      </c>
      <c r="K51" s="125">
        <v>93.937020402211658</v>
      </c>
    </row>
    <row r="52" spans="1:11" x14ac:dyDescent="0.3">
      <c r="A52" s="112">
        <v>43717</v>
      </c>
      <c r="B52" s="68">
        <v>-263.12400000000002</v>
      </c>
      <c r="C52" s="68">
        <v>-3644.3469156650049</v>
      </c>
      <c r="D52" s="125">
        <v>-144.87</v>
      </c>
      <c r="E52" s="125">
        <v>-110.4830015732532</v>
      </c>
      <c r="F52" s="125">
        <v>0</v>
      </c>
      <c r="G52" s="125">
        <v>0</v>
      </c>
      <c r="H52" s="68">
        <v>-461.94799999999998</v>
      </c>
      <c r="I52" s="125">
        <v>0</v>
      </c>
      <c r="J52" s="125">
        <v>-3021.3203455893099</v>
      </c>
      <c r="K52" s="125">
        <v>94.274431497558453</v>
      </c>
    </row>
    <row r="53" spans="1:11" x14ac:dyDescent="0.3">
      <c r="A53" s="112">
        <v>43718</v>
      </c>
      <c r="B53" s="68">
        <v>-295.98099999999999</v>
      </c>
      <c r="C53" s="68">
        <v>-3588.6619161052031</v>
      </c>
      <c r="D53" s="125">
        <v>-114.25</v>
      </c>
      <c r="E53" s="125">
        <v>-66.414002013451707</v>
      </c>
      <c r="F53" s="125">
        <v>0</v>
      </c>
      <c r="G53" s="125">
        <v>0</v>
      </c>
      <c r="H53" s="68">
        <v>-480.952</v>
      </c>
      <c r="I53" s="125">
        <v>0</v>
      </c>
      <c r="J53" s="125">
        <v>-3021.3203455893099</v>
      </c>
      <c r="K53" s="125">
        <v>94.274431497558453</v>
      </c>
    </row>
    <row r="54" spans="1:11" x14ac:dyDescent="0.3">
      <c r="A54" s="112">
        <v>43719</v>
      </c>
      <c r="B54" s="68">
        <v>-292.21100000000001</v>
      </c>
      <c r="C54" s="68">
        <v>-3476.9204565103914</v>
      </c>
      <c r="D54" s="125">
        <v>-126.25</v>
      </c>
      <c r="E54" s="125">
        <v>0</v>
      </c>
      <c r="F54" s="125">
        <v>0</v>
      </c>
      <c r="G54" s="125">
        <v>0</v>
      </c>
      <c r="H54" s="68">
        <v>-549.952</v>
      </c>
      <c r="I54" s="125">
        <v>0</v>
      </c>
      <c r="J54" s="125">
        <v>-2894.9928880079501</v>
      </c>
      <c r="K54" s="125">
        <v>94.274431497558453</v>
      </c>
    </row>
    <row r="55" spans="1:11" x14ac:dyDescent="0.3">
      <c r="A55" s="112">
        <v>43720</v>
      </c>
      <c r="B55" s="68">
        <v>-330.209</v>
      </c>
      <c r="C55" s="68">
        <v>-3444.3394562926519</v>
      </c>
      <c r="D55" s="125">
        <v>-109.55</v>
      </c>
      <c r="E55" s="125">
        <v>0</v>
      </c>
      <c r="F55" s="125">
        <v>15.358000217739701</v>
      </c>
      <c r="G55" s="125">
        <v>0</v>
      </c>
      <c r="H55" s="68">
        <v>-549.42899999999997</v>
      </c>
      <c r="I55" s="125">
        <v>0</v>
      </c>
      <c r="J55" s="125">
        <v>-2894.9928880079501</v>
      </c>
      <c r="K55" s="125">
        <v>94.274431497558453</v>
      </c>
    </row>
    <row r="56" spans="1:11" x14ac:dyDescent="0.3">
      <c r="A56" s="112">
        <v>43721</v>
      </c>
      <c r="B56" s="68">
        <v>-293.80200000000002</v>
      </c>
      <c r="C56" s="68">
        <v>-3465.5774611104089</v>
      </c>
      <c r="D56" s="125">
        <v>-103.38</v>
      </c>
      <c r="E56" s="125">
        <v>-22.5500046000171</v>
      </c>
      <c r="F56" s="125">
        <v>0</v>
      </c>
      <c r="G56" s="125">
        <v>0</v>
      </c>
      <c r="H56" s="68">
        <v>-538.92899999999997</v>
      </c>
      <c r="I56" s="125">
        <v>0</v>
      </c>
      <c r="J56" s="125">
        <v>-2894.9928880079501</v>
      </c>
      <c r="K56" s="125">
        <v>94.274431497558453</v>
      </c>
    </row>
    <row r="57" spans="1:11" x14ac:dyDescent="0.3">
      <c r="A57" s="112">
        <v>43724</v>
      </c>
      <c r="B57" s="68">
        <v>-284.55799999999999</v>
      </c>
      <c r="C57" s="68">
        <v>-3467.1234602497402</v>
      </c>
      <c r="D57" s="125">
        <v>-139.85</v>
      </c>
      <c r="E57" s="125">
        <v>-87.998003739348491</v>
      </c>
      <c r="F57" s="125">
        <v>0</v>
      </c>
      <c r="G57" s="125">
        <v>0</v>
      </c>
      <c r="H57" s="68">
        <v>-438.55700000000002</v>
      </c>
      <c r="I57" s="125">
        <v>0</v>
      </c>
      <c r="J57" s="125">
        <v>-2894.9928880079501</v>
      </c>
      <c r="K57" s="125">
        <v>94.274431497558453</v>
      </c>
    </row>
    <row r="58" spans="1:11" x14ac:dyDescent="0.3">
      <c r="A58" s="112">
        <v>43725</v>
      </c>
      <c r="B58" s="68">
        <v>-306.69600000000003</v>
      </c>
      <c r="C58" s="68">
        <v>-3424.2134581836203</v>
      </c>
      <c r="D58" s="125">
        <v>-118.91</v>
      </c>
      <c r="E58" s="125">
        <v>-46.028001673228502</v>
      </c>
      <c r="F58" s="125">
        <v>0</v>
      </c>
      <c r="G58" s="125">
        <v>0</v>
      </c>
      <c r="H58" s="68">
        <v>-458.55700000000002</v>
      </c>
      <c r="I58" s="125">
        <v>0</v>
      </c>
      <c r="J58" s="125">
        <v>-2894.9928880079501</v>
      </c>
      <c r="K58" s="125">
        <v>94.274431497558453</v>
      </c>
    </row>
    <row r="59" spans="1:11" x14ac:dyDescent="0.3">
      <c r="A59" s="112">
        <v>43726</v>
      </c>
      <c r="B59" s="68">
        <v>-290.846</v>
      </c>
      <c r="C59" s="68">
        <v>-3389.7872634674573</v>
      </c>
      <c r="D59" s="125">
        <v>-106.73</v>
      </c>
      <c r="E59" s="125">
        <v>-88.07200517287562</v>
      </c>
      <c r="F59" s="125">
        <v>0</v>
      </c>
      <c r="G59" s="125">
        <v>0</v>
      </c>
      <c r="H59" s="68">
        <v>-349.55700000000002</v>
      </c>
      <c r="I59" s="125">
        <v>0</v>
      </c>
      <c r="J59" s="125">
        <v>-2939.7026897921401</v>
      </c>
      <c r="K59" s="125">
        <v>94.274431497558453</v>
      </c>
    </row>
    <row r="60" spans="1:11" x14ac:dyDescent="0.3">
      <c r="A60" s="112">
        <v>43727</v>
      </c>
      <c r="B60" s="68">
        <v>-281.06099999999998</v>
      </c>
      <c r="C60" s="68">
        <v>-3387.1522611368127</v>
      </c>
      <c r="D60" s="125">
        <v>-95.55</v>
      </c>
      <c r="E60" s="125">
        <v>-83.615002842230993</v>
      </c>
      <c r="F60" s="125">
        <v>0</v>
      </c>
      <c r="G60" s="125">
        <v>0</v>
      </c>
      <c r="H60" s="68">
        <v>-362.55900000000003</v>
      </c>
      <c r="I60" s="125">
        <v>0</v>
      </c>
      <c r="J60" s="125">
        <v>-2939.7026897921401</v>
      </c>
      <c r="K60" s="125">
        <v>94.274431497558453</v>
      </c>
    </row>
    <row r="61" spans="1:11" x14ac:dyDescent="0.3">
      <c r="A61" s="112">
        <v>43728</v>
      </c>
      <c r="B61" s="68">
        <v>-273.31799999999998</v>
      </c>
      <c r="C61" s="68">
        <v>-3347.6320269412245</v>
      </c>
      <c r="D61" s="125">
        <v>-90.85</v>
      </c>
      <c r="E61" s="125">
        <v>0</v>
      </c>
      <c r="F61" s="125">
        <v>103.96100279581771</v>
      </c>
      <c r="G61" s="125">
        <v>0</v>
      </c>
      <c r="H61" s="68">
        <v>-463.05900000000003</v>
      </c>
      <c r="I61" s="125">
        <v>0</v>
      </c>
      <c r="J61" s="125">
        <v>-2991.9584612346007</v>
      </c>
      <c r="K61" s="125">
        <v>94.274431497558453</v>
      </c>
    </row>
    <row r="62" spans="1:11" x14ac:dyDescent="0.3">
      <c r="A62" s="112">
        <v>43731</v>
      </c>
      <c r="B62" s="68">
        <v>-246.80500000000001</v>
      </c>
      <c r="C62" s="68">
        <v>-3343.2860216911977</v>
      </c>
      <c r="D62" s="125">
        <v>-80.650000000000006</v>
      </c>
      <c r="E62" s="125">
        <v>0</v>
      </c>
      <c r="F62" s="125">
        <v>97.227008045844457</v>
      </c>
      <c r="G62" s="125">
        <v>0</v>
      </c>
      <c r="H62" s="68">
        <v>-462.17899999999997</v>
      </c>
      <c r="I62" s="125">
        <v>0</v>
      </c>
      <c r="J62" s="125">
        <v>-2991.9584612346007</v>
      </c>
      <c r="K62" s="125">
        <v>94.274431497558453</v>
      </c>
    </row>
    <row r="63" spans="1:11" x14ac:dyDescent="0.3">
      <c r="A63" s="112">
        <v>43732</v>
      </c>
      <c r="B63" s="68">
        <v>-286.98200000000003</v>
      </c>
      <c r="C63" s="68">
        <v>-3325.8070237153202</v>
      </c>
      <c r="D63" s="125">
        <v>-68.864999999999995</v>
      </c>
      <c r="E63" s="125">
        <v>0</v>
      </c>
      <c r="F63" s="125">
        <v>68.329006021721966</v>
      </c>
      <c r="G63" s="125">
        <v>0</v>
      </c>
      <c r="H63" s="68">
        <v>-427.58699999999999</v>
      </c>
      <c r="I63" s="125">
        <v>0</v>
      </c>
      <c r="J63" s="125">
        <v>-2991.9584612346007</v>
      </c>
      <c r="K63" s="125">
        <v>94.274431497558453</v>
      </c>
    </row>
    <row r="64" spans="1:11" x14ac:dyDescent="0.3">
      <c r="A64" s="112">
        <v>43733</v>
      </c>
      <c r="B64" s="68">
        <v>-304.76600000000002</v>
      </c>
      <c r="C64" s="68">
        <v>-3273.3733249589154</v>
      </c>
      <c r="D64" s="125">
        <v>-61.2</v>
      </c>
      <c r="E64" s="125">
        <v>-1.1000003567175001</v>
      </c>
      <c r="F64" s="125">
        <v>56.927001528114111</v>
      </c>
      <c r="G64" s="125">
        <v>0</v>
      </c>
      <c r="H64" s="68">
        <v>-428.58699999999999</v>
      </c>
      <c r="I64" s="125">
        <v>0</v>
      </c>
      <c r="J64" s="125">
        <v>-2933.6877576278707</v>
      </c>
      <c r="K64" s="125">
        <v>94.274431497558453</v>
      </c>
    </row>
    <row r="65" spans="1:11" x14ac:dyDescent="0.3">
      <c r="A65" s="112">
        <v>43734</v>
      </c>
      <c r="B65" s="68">
        <v>-387.99200000000002</v>
      </c>
      <c r="C65" s="68">
        <v>-3280.9213319157111</v>
      </c>
      <c r="D65" s="125">
        <v>-68.05</v>
      </c>
      <c r="E65" s="125">
        <v>-58.620005785398988</v>
      </c>
      <c r="F65" s="125">
        <v>0</v>
      </c>
      <c r="G65" s="125">
        <v>0</v>
      </c>
      <c r="H65" s="68">
        <v>-314.83800000000002</v>
      </c>
      <c r="I65" s="125">
        <v>0</v>
      </c>
      <c r="J65" s="125">
        <v>-2933.6877576278707</v>
      </c>
      <c r="K65" s="125">
        <v>94.274431497558453</v>
      </c>
    </row>
    <row r="66" spans="1:11" x14ac:dyDescent="0.3">
      <c r="A66" s="112">
        <v>43735</v>
      </c>
      <c r="B66" s="68">
        <v>-323.63099999999997</v>
      </c>
      <c r="C66" s="68">
        <v>-3268.7275560202193</v>
      </c>
      <c r="D66" s="125">
        <v>-174.7</v>
      </c>
      <c r="E66" s="125">
        <v>-124.86200492936837</v>
      </c>
      <c r="F66" s="125">
        <v>0</v>
      </c>
      <c r="G66" s="125">
        <v>0</v>
      </c>
      <c r="H66" s="68">
        <v>-212.83799999999999</v>
      </c>
      <c r="I66" s="125">
        <v>0</v>
      </c>
      <c r="J66" s="125">
        <v>-2850.6019825884096</v>
      </c>
      <c r="K66" s="125">
        <v>94.274431497558453</v>
      </c>
    </row>
    <row r="67" spans="1:11" x14ac:dyDescent="0.3">
      <c r="A67" s="112">
        <v>43738</v>
      </c>
      <c r="B67" s="68">
        <v>-319.95499999999998</v>
      </c>
      <c r="C67" s="68">
        <v>-3263.2665529224751</v>
      </c>
      <c r="D67" s="125">
        <v>-256.95</v>
      </c>
      <c r="E67" s="125">
        <v>-60.151001831624001</v>
      </c>
      <c r="F67" s="125">
        <v>0</v>
      </c>
      <c r="G67" s="125">
        <v>0</v>
      </c>
      <c r="H67" s="68">
        <v>-189.83799999999999</v>
      </c>
      <c r="I67" s="125">
        <v>0</v>
      </c>
      <c r="J67" s="125">
        <v>-2850.6019825884096</v>
      </c>
      <c r="K67" s="125">
        <v>94.274431497558453</v>
      </c>
    </row>
    <row r="68" spans="1:11" x14ac:dyDescent="0.3">
      <c r="A68" s="112">
        <v>43739</v>
      </c>
      <c r="B68" s="68">
        <v>-268.04000000000002</v>
      </c>
      <c r="C68" s="68">
        <v>-3281.9835567129153</v>
      </c>
      <c r="D68" s="125">
        <v>-171.78</v>
      </c>
      <c r="E68" s="125">
        <v>-173.53600562206438</v>
      </c>
      <c r="F68" s="125">
        <v>0</v>
      </c>
      <c r="G68" s="125">
        <v>0</v>
      </c>
      <c r="H68" s="68">
        <v>-180.34</v>
      </c>
      <c r="I68" s="125">
        <v>0</v>
      </c>
      <c r="J68" s="125">
        <v>-2850.6019825884096</v>
      </c>
      <c r="K68" s="125">
        <v>94.274431497558453</v>
      </c>
    </row>
    <row r="69" spans="1:11" x14ac:dyDescent="0.3">
      <c r="A69" s="112">
        <v>43740</v>
      </c>
      <c r="B69" s="68">
        <v>-288.911</v>
      </c>
      <c r="C69" s="68">
        <v>-3187.1879396351778</v>
      </c>
      <c r="D69" s="125">
        <v>-150.77000000000001</v>
      </c>
      <c r="E69" s="125">
        <v>-70.524004454466208</v>
      </c>
      <c r="F69" s="125">
        <v>0</v>
      </c>
      <c r="G69" s="125">
        <v>0</v>
      </c>
      <c r="H69" s="68">
        <v>-197.34</v>
      </c>
      <c r="I69" s="125">
        <v>0</v>
      </c>
      <c r="J69" s="125">
        <v>-2862.82836667827</v>
      </c>
      <c r="K69" s="125">
        <v>94.274431497558453</v>
      </c>
    </row>
    <row r="70" spans="1:11" x14ac:dyDescent="0.3">
      <c r="A70" s="112">
        <v>43741</v>
      </c>
      <c r="B70" s="68">
        <v>-240.58600000000001</v>
      </c>
      <c r="C70" s="68">
        <v>-3548.4909376049318</v>
      </c>
      <c r="D70" s="125">
        <v>-517.99</v>
      </c>
      <c r="E70" s="125">
        <v>-114.5070024242203</v>
      </c>
      <c r="F70" s="125">
        <v>0</v>
      </c>
      <c r="G70" s="125">
        <v>0</v>
      </c>
      <c r="H70" s="68">
        <v>-147.44</v>
      </c>
      <c r="I70" s="125">
        <v>0</v>
      </c>
      <c r="J70" s="125">
        <v>-2862.82836667827</v>
      </c>
      <c r="K70" s="125">
        <v>94.274431497558453</v>
      </c>
    </row>
    <row r="71" spans="1:11" x14ac:dyDescent="0.3">
      <c r="A71" s="112">
        <v>43742</v>
      </c>
      <c r="B71" s="68">
        <v>-272.399</v>
      </c>
      <c r="C71" s="68">
        <v>-3341.6769391200592</v>
      </c>
      <c r="D71" s="125">
        <v>-157.25</v>
      </c>
      <c r="E71" s="125">
        <v>-108.93300393934791</v>
      </c>
      <c r="F71" s="125">
        <v>0</v>
      </c>
      <c r="G71" s="125">
        <v>0</v>
      </c>
      <c r="H71" s="68">
        <v>-306.94</v>
      </c>
      <c r="I71" s="125">
        <v>0</v>
      </c>
      <c r="J71" s="125">
        <v>-2862.82836667827</v>
      </c>
      <c r="K71" s="125">
        <v>94.274431497558453</v>
      </c>
    </row>
    <row r="72" spans="1:11" x14ac:dyDescent="0.3">
      <c r="A72" s="112">
        <v>43745</v>
      </c>
      <c r="B72" s="68">
        <v>-256.66199999999998</v>
      </c>
      <c r="C72" s="68">
        <v>-3429.039943029014</v>
      </c>
      <c r="D72" s="125">
        <v>-196.87</v>
      </c>
      <c r="E72" s="125">
        <v>-139.67600784830236</v>
      </c>
      <c r="F72" s="125">
        <v>0</v>
      </c>
      <c r="G72" s="125">
        <v>0</v>
      </c>
      <c r="H72" s="68">
        <v>-323.94</v>
      </c>
      <c r="I72" s="125">
        <v>0</v>
      </c>
      <c r="J72" s="125">
        <v>-2862.82836667827</v>
      </c>
      <c r="K72" s="125">
        <v>94.274431497558453</v>
      </c>
    </row>
    <row r="73" spans="1:11" x14ac:dyDescent="0.3">
      <c r="A73" s="112">
        <v>43746</v>
      </c>
      <c r="B73" s="68">
        <v>-269.51400000000001</v>
      </c>
      <c r="C73" s="68">
        <v>-3398.1269365684125</v>
      </c>
      <c r="D73" s="125">
        <v>-171.9</v>
      </c>
      <c r="E73" s="125">
        <v>-101.23100138770079</v>
      </c>
      <c r="F73" s="125">
        <v>0</v>
      </c>
      <c r="G73" s="125">
        <v>0</v>
      </c>
      <c r="H73" s="68">
        <v>-356.44200000000001</v>
      </c>
      <c r="I73" s="125">
        <v>0</v>
      </c>
      <c r="J73" s="125">
        <v>-2862.82836667827</v>
      </c>
      <c r="K73" s="125">
        <v>94.274431497558453</v>
      </c>
    </row>
    <row r="74" spans="1:11" x14ac:dyDescent="0.3">
      <c r="A74" s="112">
        <v>43747</v>
      </c>
      <c r="B74" s="68">
        <v>-261.613</v>
      </c>
      <c r="C74" s="68">
        <v>-3406.1823203635217</v>
      </c>
      <c r="D74" s="125">
        <v>-140.85</v>
      </c>
      <c r="E74" s="125">
        <v>-122.70300335371979</v>
      </c>
      <c r="F74" s="125">
        <v>0</v>
      </c>
      <c r="G74" s="125">
        <v>0</v>
      </c>
      <c r="H74" s="68">
        <v>-326.44200000000001</v>
      </c>
      <c r="I74" s="125">
        <v>0</v>
      </c>
      <c r="J74" s="125">
        <v>-2910.4617485073604</v>
      </c>
      <c r="K74" s="125">
        <v>94.274431497558453</v>
      </c>
    </row>
    <row r="75" spans="1:11" x14ac:dyDescent="0.3">
      <c r="A75" s="112">
        <v>43748</v>
      </c>
      <c r="B75" s="68">
        <v>-252.078</v>
      </c>
      <c r="C75" s="68">
        <v>-3418.3233180505817</v>
      </c>
      <c r="D75" s="125">
        <v>-200.7</v>
      </c>
      <c r="E75" s="125">
        <v>-73.494001040779622</v>
      </c>
      <c r="F75" s="125">
        <v>0</v>
      </c>
      <c r="G75" s="125">
        <v>0</v>
      </c>
      <c r="H75" s="68">
        <v>-327.94200000000001</v>
      </c>
      <c r="I75" s="125">
        <v>0</v>
      </c>
      <c r="J75" s="125">
        <v>-2910.4617485073604</v>
      </c>
      <c r="K75" s="125">
        <v>94.274431497558453</v>
      </c>
    </row>
    <row r="76" spans="1:11" x14ac:dyDescent="0.3">
      <c r="A76" s="112">
        <v>43749</v>
      </c>
      <c r="B76" s="68">
        <v>-281.95699999999999</v>
      </c>
      <c r="C76" s="68">
        <v>-3284.1963211683792</v>
      </c>
      <c r="D76" s="125">
        <v>-145.25</v>
      </c>
      <c r="E76" s="125">
        <v>-51.201012585836715</v>
      </c>
      <c r="F76" s="125">
        <v>0</v>
      </c>
      <c r="G76" s="125">
        <v>0</v>
      </c>
      <c r="H76" s="68">
        <v>-242.44200000000001</v>
      </c>
      <c r="I76" s="125">
        <v>0</v>
      </c>
      <c r="J76" s="125">
        <v>-2939.5777400801007</v>
      </c>
      <c r="K76" s="125">
        <v>94.274431497558453</v>
      </c>
    </row>
    <row r="77" spans="1:11" x14ac:dyDescent="0.3">
      <c r="A77" s="112">
        <v>43752</v>
      </c>
      <c r="B77" s="68">
        <v>-259.44299999999998</v>
      </c>
      <c r="C77" s="68">
        <v>-3339.7313095849722</v>
      </c>
      <c r="D77" s="125">
        <v>-204.13</v>
      </c>
      <c r="E77" s="125">
        <v>-64.856001002430006</v>
      </c>
      <c r="F77" s="125">
        <v>0</v>
      </c>
      <c r="G77" s="125">
        <v>0</v>
      </c>
      <c r="H77" s="68">
        <v>-225.44200000000001</v>
      </c>
      <c r="I77" s="125">
        <v>0</v>
      </c>
      <c r="J77" s="125">
        <v>-2939.5777400801007</v>
      </c>
      <c r="K77" s="125">
        <v>94.274431497558453</v>
      </c>
    </row>
    <row r="78" spans="1:11" x14ac:dyDescent="0.3">
      <c r="A78" s="112">
        <v>43753</v>
      </c>
      <c r="B78" s="68">
        <v>-252.42</v>
      </c>
      <c r="C78" s="68">
        <v>-3353.2313119671644</v>
      </c>
      <c r="D78" s="125">
        <v>-204.68</v>
      </c>
      <c r="E78" s="125">
        <v>-89.6480033846221</v>
      </c>
      <c r="F78" s="125">
        <v>0</v>
      </c>
      <c r="G78" s="125">
        <v>0</v>
      </c>
      <c r="H78" s="68">
        <v>-213.6</v>
      </c>
      <c r="I78" s="125">
        <v>0</v>
      </c>
      <c r="J78" s="125">
        <v>-2939.5777400801007</v>
      </c>
      <c r="K78" s="125">
        <v>94.274431497558453</v>
      </c>
    </row>
    <row r="79" spans="1:11" x14ac:dyDescent="0.3">
      <c r="A79" s="112">
        <v>43754</v>
      </c>
      <c r="B79" s="68">
        <v>-257.01400000000001</v>
      </c>
      <c r="C79" s="68">
        <v>-3388.1716662602221</v>
      </c>
      <c r="D79" s="125">
        <v>-235.3</v>
      </c>
      <c r="E79" s="125">
        <v>-107.94600216704011</v>
      </c>
      <c r="F79" s="125">
        <v>0</v>
      </c>
      <c r="G79" s="125">
        <v>-3.0860280000000002</v>
      </c>
      <c r="H79" s="68">
        <v>-329.6</v>
      </c>
      <c r="I79" s="125">
        <v>0</v>
      </c>
      <c r="J79" s="125">
        <v>-2806.5140675907405</v>
      </c>
      <c r="K79" s="125">
        <v>94.274431497558453</v>
      </c>
    </row>
    <row r="80" spans="1:11" x14ac:dyDescent="0.3">
      <c r="A80" s="112">
        <v>43755</v>
      </c>
      <c r="B80" s="68">
        <v>-239.625</v>
      </c>
      <c r="C80" s="68">
        <v>-3387.5576410497879</v>
      </c>
      <c r="D80" s="125">
        <v>-207.15</v>
      </c>
      <c r="E80" s="125">
        <v>-109.86300495660589</v>
      </c>
      <c r="F80" s="125">
        <v>0</v>
      </c>
      <c r="G80" s="125">
        <v>0</v>
      </c>
      <c r="H80" s="68">
        <v>-345.6</v>
      </c>
      <c r="I80" s="125">
        <v>0</v>
      </c>
      <c r="J80" s="125">
        <v>-2806.5140675907405</v>
      </c>
      <c r="K80" s="125">
        <v>81.569431497558455</v>
      </c>
    </row>
    <row r="81" spans="1:11" x14ac:dyDescent="0.3">
      <c r="A81" s="112">
        <v>43756</v>
      </c>
      <c r="B81" s="68">
        <v>-278.47500000000002</v>
      </c>
      <c r="C81" s="68">
        <v>-3360.5922840097633</v>
      </c>
      <c r="D81" s="125">
        <v>-236.25</v>
      </c>
      <c r="E81" s="125">
        <v>-75.96200467442128</v>
      </c>
      <c r="F81" s="125">
        <v>0</v>
      </c>
      <c r="G81" s="125">
        <v>0</v>
      </c>
      <c r="H81" s="68">
        <v>-327.60000000000002</v>
      </c>
      <c r="I81" s="125">
        <v>0</v>
      </c>
      <c r="J81" s="125">
        <v>-2802.3497108329002</v>
      </c>
      <c r="K81" s="125">
        <v>81.569431497558455</v>
      </c>
    </row>
    <row r="82" spans="1:11" x14ac:dyDescent="0.3">
      <c r="A82" s="112">
        <v>43759</v>
      </c>
      <c r="B82" s="68">
        <v>-274.23</v>
      </c>
      <c r="C82" s="68">
        <v>-3342.4187425165078</v>
      </c>
      <c r="D82" s="125">
        <v>-178.75</v>
      </c>
      <c r="E82" s="125">
        <v>-67.274008672039201</v>
      </c>
      <c r="F82" s="125">
        <v>0</v>
      </c>
      <c r="G82" s="125">
        <v>0</v>
      </c>
      <c r="H82" s="68">
        <v>-382.1</v>
      </c>
      <c r="I82" s="125">
        <v>0</v>
      </c>
      <c r="J82" s="125">
        <v>-2802.3497108329002</v>
      </c>
      <c r="K82" s="125">
        <v>88.05497698843142</v>
      </c>
    </row>
    <row r="83" spans="1:11" x14ac:dyDescent="0.3">
      <c r="A83" s="112">
        <v>43760</v>
      </c>
      <c r="B83" s="68">
        <v>-292.72500000000002</v>
      </c>
      <c r="C83" s="68">
        <v>-3323.8447348887557</v>
      </c>
      <c r="D83" s="125">
        <v>-113.6</v>
      </c>
      <c r="E83" s="125">
        <v>-37.850001044286905</v>
      </c>
      <c r="F83" s="125">
        <v>0</v>
      </c>
      <c r="G83" s="125">
        <v>0</v>
      </c>
      <c r="H83" s="68">
        <v>-458.1</v>
      </c>
      <c r="I83" s="125">
        <v>0</v>
      </c>
      <c r="J83" s="125">
        <v>-2802.3497108329002</v>
      </c>
      <c r="K83" s="125">
        <v>88.05497698843142</v>
      </c>
    </row>
    <row r="84" spans="1:11" x14ac:dyDescent="0.3">
      <c r="A84" s="112">
        <v>43761</v>
      </c>
      <c r="B84" s="68">
        <v>-317.73700000000002</v>
      </c>
      <c r="C84" s="68">
        <v>-3358.0107278763376</v>
      </c>
      <c r="D84" s="125">
        <v>-82.57</v>
      </c>
      <c r="E84" s="125">
        <v>-86.36200613265882</v>
      </c>
      <c r="F84" s="125">
        <v>0</v>
      </c>
      <c r="G84" s="125">
        <v>-0.116688</v>
      </c>
      <c r="H84" s="68">
        <v>-385.2</v>
      </c>
      <c r="I84" s="125">
        <v>0</v>
      </c>
      <c r="J84" s="125">
        <v>-2891.8170107321102</v>
      </c>
      <c r="K84" s="125">
        <v>88.05497698843142</v>
      </c>
    </row>
    <row r="85" spans="1:11" x14ac:dyDescent="0.3">
      <c r="A85" s="112">
        <v>43762</v>
      </c>
      <c r="B85" s="68">
        <v>-300.62799999999999</v>
      </c>
      <c r="C85" s="68">
        <v>-3303.4670368962484</v>
      </c>
      <c r="D85" s="125">
        <v>-65.849999999999994</v>
      </c>
      <c r="E85" s="125">
        <v>-65.655003152569805</v>
      </c>
      <c r="F85" s="125">
        <v>0</v>
      </c>
      <c r="G85" s="125">
        <v>0</v>
      </c>
      <c r="H85" s="68">
        <v>-368.2</v>
      </c>
      <c r="I85" s="125">
        <v>0</v>
      </c>
      <c r="J85" s="125">
        <v>-2891.8170107321102</v>
      </c>
      <c r="K85" s="125">
        <v>88.05497698843142</v>
      </c>
    </row>
    <row r="86" spans="1:11" x14ac:dyDescent="0.3">
      <c r="A86" s="112">
        <v>43763</v>
      </c>
      <c r="B86" s="68">
        <v>-263.78500000000003</v>
      </c>
      <c r="C86" s="68">
        <v>-3446.1488887039504</v>
      </c>
      <c r="D86" s="125">
        <v>-99.12</v>
      </c>
      <c r="E86" s="125">
        <v>-61.750005092952001</v>
      </c>
      <c r="F86" s="125">
        <v>0</v>
      </c>
      <c r="G86" s="125">
        <v>-0.15556800000000001</v>
      </c>
      <c r="H86" s="68">
        <v>-498.7</v>
      </c>
      <c r="I86" s="125">
        <v>0</v>
      </c>
      <c r="J86" s="125">
        <v>-2874.47829259943</v>
      </c>
      <c r="K86" s="125">
        <v>88.05497698843142</v>
      </c>
    </row>
    <row r="87" spans="1:11" x14ac:dyDescent="0.3">
      <c r="A87" s="112">
        <v>43766</v>
      </c>
      <c r="B87" s="68">
        <v>-319.58100000000002</v>
      </c>
      <c r="C87" s="68">
        <v>-3445.4683118299545</v>
      </c>
      <c r="D87" s="125">
        <v>-109.15</v>
      </c>
      <c r="E87" s="125">
        <v>-86.246007992143703</v>
      </c>
      <c r="F87" s="125">
        <v>0</v>
      </c>
      <c r="G87" s="125">
        <v>-1.9399</v>
      </c>
      <c r="H87" s="68">
        <v>-480.7</v>
      </c>
      <c r="I87" s="125">
        <v>0</v>
      </c>
      <c r="J87" s="125">
        <v>-2874.47829259943</v>
      </c>
      <c r="K87" s="125">
        <v>107.04588876161928</v>
      </c>
    </row>
    <row r="88" spans="1:11" x14ac:dyDescent="0.3">
      <c r="A88" s="112">
        <v>43767</v>
      </c>
      <c r="B88" s="68">
        <v>-317.27</v>
      </c>
      <c r="C88" s="68">
        <v>-3531.7677694955519</v>
      </c>
      <c r="D88" s="125">
        <v>-253.34</v>
      </c>
      <c r="E88" s="125">
        <v>-96.985005721188685</v>
      </c>
      <c r="F88" s="125">
        <v>13.000000063447601</v>
      </c>
      <c r="G88" s="125">
        <v>-0.31036000000000002</v>
      </c>
      <c r="H88" s="68">
        <v>-426.7</v>
      </c>
      <c r="I88" s="125">
        <v>0</v>
      </c>
      <c r="J88" s="125">
        <v>-2874.47829259943</v>
      </c>
      <c r="K88" s="125">
        <v>107.04588876161928</v>
      </c>
    </row>
    <row r="89" spans="1:11" x14ac:dyDescent="0.3">
      <c r="A89" s="112">
        <v>43768</v>
      </c>
      <c r="B89" s="68">
        <v>-303.84800000000001</v>
      </c>
      <c r="C89" s="68">
        <v>-3688.0960988194738</v>
      </c>
      <c r="D89" s="125">
        <v>-245.2</v>
      </c>
      <c r="E89" s="125">
        <v>-111.29300537461279</v>
      </c>
      <c r="F89" s="125">
        <v>0</v>
      </c>
      <c r="G89" s="125">
        <v>-6.9937199999999997</v>
      </c>
      <c r="H89" s="68">
        <v>-445.6</v>
      </c>
      <c r="I89" s="125">
        <v>0</v>
      </c>
      <c r="J89" s="125">
        <v>-2986.0552622064802</v>
      </c>
      <c r="K89" s="125">
        <v>107.04588876161928</v>
      </c>
    </row>
    <row r="90" spans="1:11" x14ac:dyDescent="0.3">
      <c r="A90" s="112">
        <v>43769</v>
      </c>
      <c r="B90" s="68">
        <v>-298.38499999999999</v>
      </c>
      <c r="C90" s="68">
        <v>-3794.567375603478</v>
      </c>
      <c r="D90" s="125">
        <v>-333.84</v>
      </c>
      <c r="E90" s="125">
        <v>-114.2090021586173</v>
      </c>
      <c r="F90" s="125">
        <v>0</v>
      </c>
      <c r="G90" s="125">
        <v>0</v>
      </c>
      <c r="H90" s="68">
        <v>-467.50900000000001</v>
      </c>
      <c r="I90" s="125">
        <v>0</v>
      </c>
      <c r="J90" s="125">
        <v>-2986.0552622064802</v>
      </c>
      <c r="K90" s="125">
        <v>107.04588876161928</v>
      </c>
    </row>
    <row r="91" spans="1:11" x14ac:dyDescent="0.3">
      <c r="A91" s="112">
        <v>43770</v>
      </c>
      <c r="B91" s="68">
        <v>-304.185</v>
      </c>
      <c r="C91" s="68">
        <v>-3800.0217338417115</v>
      </c>
      <c r="D91" s="125">
        <v>-324.95</v>
      </c>
      <c r="E91" s="125">
        <v>-125.88100462325069</v>
      </c>
      <c r="F91" s="125">
        <v>2.500000083549601</v>
      </c>
      <c r="G91" s="125">
        <v>0</v>
      </c>
      <c r="H91" s="68">
        <v>-423.00900000000001</v>
      </c>
      <c r="I91" s="125">
        <v>0</v>
      </c>
      <c r="J91" s="125">
        <v>-3035.7276180636295</v>
      </c>
      <c r="K91" s="125">
        <v>107.04588876161928</v>
      </c>
    </row>
    <row r="92" spans="1:11" x14ac:dyDescent="0.3">
      <c r="A92" s="112">
        <v>43773</v>
      </c>
      <c r="B92" s="68">
        <v>-264.72500000000002</v>
      </c>
      <c r="C92" s="68">
        <v>-3887.4877372710921</v>
      </c>
      <c r="D92" s="125">
        <v>-341.1</v>
      </c>
      <c r="E92" s="125">
        <v>-158.19700796908197</v>
      </c>
      <c r="F92" s="125">
        <v>0</v>
      </c>
      <c r="G92" s="125">
        <v>0</v>
      </c>
      <c r="H92" s="68">
        <v>-459.50900000000001</v>
      </c>
      <c r="I92" s="125">
        <v>0</v>
      </c>
      <c r="J92" s="125">
        <v>-3035.7276180636295</v>
      </c>
      <c r="K92" s="125">
        <v>107.04588876161928</v>
      </c>
    </row>
    <row r="93" spans="1:11" x14ac:dyDescent="0.3">
      <c r="A93" s="112">
        <v>43774</v>
      </c>
      <c r="B93" s="68">
        <v>-307.55200000000002</v>
      </c>
      <c r="C93" s="68">
        <v>-3834.9069938136354</v>
      </c>
      <c r="D93" s="125">
        <v>-317.14999999999998</v>
      </c>
      <c r="E93" s="125">
        <v>-94.328006011625021</v>
      </c>
      <c r="F93" s="125">
        <v>0</v>
      </c>
      <c r="G93" s="125">
        <v>-5.8258499999999998E-2</v>
      </c>
      <c r="H93" s="68">
        <v>-494.68900000000002</v>
      </c>
      <c r="I93" s="125">
        <v>0</v>
      </c>
      <c r="J93" s="125">
        <v>-3035.7276180636295</v>
      </c>
      <c r="K93" s="125">
        <v>107.04588876161928</v>
      </c>
    </row>
    <row r="94" spans="1:11" x14ac:dyDescent="0.3">
      <c r="A94" s="112">
        <v>43775</v>
      </c>
      <c r="B94" s="68">
        <v>-274.83199999999999</v>
      </c>
      <c r="C94" s="68">
        <v>-3971.3921672073043</v>
      </c>
      <c r="D94" s="125">
        <v>-294.97000000000003</v>
      </c>
      <c r="E94" s="125">
        <v>-73.400002364193895</v>
      </c>
      <c r="F94" s="125">
        <v>2.8000001369600085</v>
      </c>
      <c r="G94" s="125">
        <v>0</v>
      </c>
      <c r="H94" s="68">
        <v>-557.68899999999996</v>
      </c>
      <c r="I94" s="125">
        <v>0</v>
      </c>
      <c r="J94" s="125">
        <v>-3155.1790537416896</v>
      </c>
      <c r="K94" s="125">
        <v>107.04588876161928</v>
      </c>
    </row>
    <row r="95" spans="1:11" x14ac:dyDescent="0.3">
      <c r="A95" s="112">
        <v>43776</v>
      </c>
      <c r="B95" s="68">
        <v>-317.79599999999999</v>
      </c>
      <c r="C95" s="68">
        <v>-3915.0908797836196</v>
      </c>
      <c r="D95" s="125">
        <v>-226.25</v>
      </c>
      <c r="E95" s="125">
        <v>-87.400002803549398</v>
      </c>
      <c r="F95" s="125">
        <v>0</v>
      </c>
      <c r="G95" s="125">
        <v>-0.116712</v>
      </c>
      <c r="H95" s="68">
        <v>-553.19100000000003</v>
      </c>
      <c r="I95" s="125">
        <v>0</v>
      </c>
      <c r="J95" s="125">
        <v>-3155.1790537416896</v>
      </c>
      <c r="K95" s="125">
        <v>107.04588876161928</v>
      </c>
    </row>
    <row r="96" spans="1:11" x14ac:dyDescent="0.3">
      <c r="A96" s="112">
        <v>43777</v>
      </c>
      <c r="B96" s="68">
        <v>-274.80700000000002</v>
      </c>
      <c r="C96" s="68">
        <v>-3969.3369704258807</v>
      </c>
      <c r="D96" s="125">
        <v>-309.57</v>
      </c>
      <c r="E96" s="125">
        <v>-97.478011745810434</v>
      </c>
      <c r="F96" s="125">
        <v>0</v>
      </c>
      <c r="G96" s="125">
        <v>0</v>
      </c>
      <c r="H96" s="68">
        <v>-507.19099999999997</v>
      </c>
      <c r="I96" s="125">
        <v>0</v>
      </c>
      <c r="J96" s="125">
        <v>-3162.1438474416896</v>
      </c>
      <c r="K96" s="125">
        <v>107.04588876161928</v>
      </c>
    </row>
    <row r="97" spans="1:11" x14ac:dyDescent="0.3">
      <c r="A97" s="112">
        <v>43780</v>
      </c>
      <c r="B97" s="68">
        <v>-276.95999999999998</v>
      </c>
      <c r="C97" s="68">
        <v>-4028.5639628050321</v>
      </c>
      <c r="D97" s="125">
        <v>-289.5</v>
      </c>
      <c r="E97" s="125">
        <v>-159.77500412496099</v>
      </c>
      <c r="F97" s="125">
        <v>0</v>
      </c>
      <c r="G97" s="125">
        <v>0</v>
      </c>
      <c r="H97" s="68">
        <v>-524.19100000000003</v>
      </c>
      <c r="I97" s="125">
        <v>0</v>
      </c>
      <c r="J97" s="125">
        <v>-3162.1438474416896</v>
      </c>
      <c r="K97" s="125">
        <v>107.04588876161928</v>
      </c>
    </row>
    <row r="98" spans="1:11" x14ac:dyDescent="0.3">
      <c r="A98" s="112">
        <v>43781</v>
      </c>
      <c r="B98" s="68">
        <v>-266.04199999999997</v>
      </c>
      <c r="C98" s="68">
        <v>-4012.5579642793964</v>
      </c>
      <c r="D98" s="125">
        <v>-290.70999999999998</v>
      </c>
      <c r="E98" s="125">
        <v>-156.55400559932545</v>
      </c>
      <c r="F98" s="125">
        <v>0</v>
      </c>
      <c r="G98" s="125">
        <v>0</v>
      </c>
      <c r="H98" s="68">
        <v>-510.19600000000003</v>
      </c>
      <c r="I98" s="125">
        <v>0</v>
      </c>
      <c r="J98" s="125">
        <v>-3162.1438474416896</v>
      </c>
      <c r="K98" s="125">
        <v>107.04588876161928</v>
      </c>
    </row>
    <row r="99" spans="1:11" x14ac:dyDescent="0.3">
      <c r="A99" s="112">
        <v>43782</v>
      </c>
      <c r="B99" s="68">
        <v>-280.39699999999999</v>
      </c>
      <c r="C99" s="68">
        <v>-4126.6664606895429</v>
      </c>
      <c r="D99" s="125">
        <v>-237.4</v>
      </c>
      <c r="E99" s="125">
        <v>-148.39500835738156</v>
      </c>
      <c r="F99" s="125">
        <v>0</v>
      </c>
      <c r="G99" s="125">
        <v>0</v>
      </c>
      <c r="H99" s="68">
        <v>-543.19600000000003</v>
      </c>
      <c r="I99" s="125">
        <v>0</v>
      </c>
      <c r="J99" s="125">
        <v>-3304.7213410937798</v>
      </c>
      <c r="K99" s="125">
        <v>107.04588876161928</v>
      </c>
    </row>
    <row r="100" spans="1:11" x14ac:dyDescent="0.3">
      <c r="A100" s="112">
        <v>43783</v>
      </c>
      <c r="B100" s="68">
        <v>-288.803</v>
      </c>
      <c r="C100" s="68">
        <v>-4077.0694936368122</v>
      </c>
      <c r="D100" s="125">
        <v>-198.97</v>
      </c>
      <c r="E100" s="125">
        <v>-134.15500304779292</v>
      </c>
      <c r="F100" s="125">
        <v>0</v>
      </c>
      <c r="G100" s="125">
        <v>0</v>
      </c>
      <c r="H100" s="68">
        <v>-575.05700000000002</v>
      </c>
      <c r="I100" s="125">
        <v>0</v>
      </c>
      <c r="J100" s="125">
        <v>-3304.7213410937798</v>
      </c>
      <c r="K100" s="125">
        <v>135.83385050476036</v>
      </c>
    </row>
    <row r="101" spans="1:11" x14ac:dyDescent="0.3">
      <c r="A101" s="112">
        <v>43784</v>
      </c>
      <c r="B101" s="68">
        <v>-281.30399999999997</v>
      </c>
      <c r="C101" s="68">
        <v>-4078.0064933401513</v>
      </c>
      <c r="D101" s="125">
        <v>-254.75</v>
      </c>
      <c r="E101" s="125">
        <v>-145.31200283339624</v>
      </c>
      <c r="F101" s="125">
        <v>4.0000000822642079</v>
      </c>
      <c r="G101" s="125">
        <v>0</v>
      </c>
      <c r="H101" s="68">
        <v>-513.05700000000002</v>
      </c>
      <c r="I101" s="125">
        <v>0</v>
      </c>
      <c r="J101" s="125">
        <v>-3304.7213410937798</v>
      </c>
      <c r="K101" s="125">
        <v>135.83385050476036</v>
      </c>
    </row>
    <row r="102" spans="1:11" x14ac:dyDescent="0.3">
      <c r="A102" s="112">
        <v>43787</v>
      </c>
      <c r="B102" s="68">
        <v>-281.01600000000002</v>
      </c>
      <c r="C102" s="68">
        <v>-4084.0805015104552</v>
      </c>
      <c r="D102" s="125">
        <v>-282.27</v>
      </c>
      <c r="E102" s="125">
        <v>-123.86601092143511</v>
      </c>
      <c r="F102" s="125">
        <v>0</v>
      </c>
      <c r="G102" s="125">
        <v>0</v>
      </c>
      <c r="H102" s="68">
        <v>-509.05700000000002</v>
      </c>
      <c r="I102" s="125">
        <v>0</v>
      </c>
      <c r="J102" s="125">
        <v>-3304.7213410937798</v>
      </c>
      <c r="K102" s="125">
        <v>135.83385050476036</v>
      </c>
    </row>
    <row r="103" spans="1:11" x14ac:dyDescent="0.3">
      <c r="A103" s="112">
        <v>43788</v>
      </c>
      <c r="B103" s="68">
        <v>-278.47000000000003</v>
      </c>
      <c r="C103" s="68">
        <v>-4071.1424975956347</v>
      </c>
      <c r="D103" s="125">
        <v>-239.4</v>
      </c>
      <c r="E103" s="125">
        <v>-146.53800700661529</v>
      </c>
      <c r="F103" s="125">
        <v>0</v>
      </c>
      <c r="G103" s="125">
        <v>0</v>
      </c>
      <c r="H103" s="68">
        <v>-516.31700000000001</v>
      </c>
      <c r="I103" s="125">
        <v>0</v>
      </c>
      <c r="J103" s="125">
        <v>-3304.7213410937798</v>
      </c>
      <c r="K103" s="125">
        <v>135.83385050476036</v>
      </c>
    </row>
    <row r="104" spans="1:11" x14ac:dyDescent="0.3">
      <c r="A104" s="112">
        <v>43789</v>
      </c>
      <c r="B104" s="68">
        <v>-228.28100000000001</v>
      </c>
      <c r="C104" s="68">
        <v>-4128.6352465549498</v>
      </c>
      <c r="D104" s="125">
        <v>-294.8</v>
      </c>
      <c r="E104" s="125">
        <v>-78.350002029101205</v>
      </c>
      <c r="F104" s="125">
        <v>0.95000034182200466</v>
      </c>
      <c r="G104" s="125">
        <v>0</v>
      </c>
      <c r="H104" s="68">
        <v>-527.81700000000001</v>
      </c>
      <c r="I104" s="125">
        <v>0</v>
      </c>
      <c r="J104" s="125">
        <v>-3364.45209537243</v>
      </c>
      <c r="K104" s="125">
        <v>135.83385050476036</v>
      </c>
    </row>
    <row r="105" spans="1:11" x14ac:dyDescent="0.3">
      <c r="A105" s="112">
        <v>43790</v>
      </c>
      <c r="B105" s="68">
        <v>-283.327</v>
      </c>
      <c r="C105" s="68">
        <v>-3957.1952469942194</v>
      </c>
      <c r="D105" s="125">
        <v>-135.56</v>
      </c>
      <c r="E105" s="125">
        <v>-88.000002158750803</v>
      </c>
      <c r="F105" s="125">
        <v>0.30000003220089866</v>
      </c>
      <c r="G105" s="125">
        <v>0</v>
      </c>
      <c r="H105" s="68">
        <v>-505.31700000000001</v>
      </c>
      <c r="I105" s="125">
        <v>0</v>
      </c>
      <c r="J105" s="125">
        <v>-3364.45209537243</v>
      </c>
      <c r="K105" s="125">
        <v>135.83385050476036</v>
      </c>
    </row>
    <row r="106" spans="1:11" x14ac:dyDescent="0.3">
      <c r="A106" s="112">
        <v>43791</v>
      </c>
      <c r="B106" s="68">
        <v>-206.57300000000001</v>
      </c>
      <c r="C106" s="68">
        <v>-3728.9629434569492</v>
      </c>
      <c r="D106" s="125">
        <v>-99.43</v>
      </c>
      <c r="E106" s="125">
        <v>-28.050003145327494</v>
      </c>
      <c r="F106" s="125">
        <v>176.6370033485783</v>
      </c>
      <c r="G106" s="125">
        <v>0</v>
      </c>
      <c r="H106" s="68">
        <v>-565.81700000000001</v>
      </c>
      <c r="I106" s="125">
        <v>0</v>
      </c>
      <c r="J106" s="125">
        <v>-3348.1367941649605</v>
      </c>
      <c r="K106" s="125">
        <v>135.83385050476036</v>
      </c>
    </row>
    <row r="107" spans="1:11" x14ac:dyDescent="0.3">
      <c r="A107" s="112">
        <v>43794</v>
      </c>
      <c r="B107" s="68">
        <v>-265.41000000000003</v>
      </c>
      <c r="C107" s="68">
        <v>-3515.7557222930586</v>
      </c>
      <c r="D107" s="125">
        <v>-83.38</v>
      </c>
      <c r="E107" s="125">
        <v>-14.200001786548802</v>
      </c>
      <c r="F107" s="125">
        <v>341.42602095369011</v>
      </c>
      <c r="G107" s="125">
        <v>16.018202200000001</v>
      </c>
      <c r="H107" s="68">
        <v>-563.31700000000001</v>
      </c>
      <c r="I107" s="125">
        <v>0</v>
      </c>
      <c r="J107" s="125">
        <v>-3348.1367941649605</v>
      </c>
      <c r="K107" s="125">
        <v>135.83385050476036</v>
      </c>
    </row>
    <row r="108" spans="1:11" x14ac:dyDescent="0.3">
      <c r="A108" s="112">
        <v>43795</v>
      </c>
      <c r="B108" s="68">
        <v>-276.39400000000001</v>
      </c>
      <c r="C108" s="68">
        <v>-3531.9966047203575</v>
      </c>
      <c r="D108" s="125">
        <v>-79.959999999999994</v>
      </c>
      <c r="E108" s="125">
        <v>-31.726004906814403</v>
      </c>
      <c r="F108" s="125">
        <v>327.76902184665687</v>
      </c>
      <c r="G108" s="125">
        <v>11.047321999999999</v>
      </c>
      <c r="H108" s="68">
        <v>-546.82399999999996</v>
      </c>
      <c r="I108" s="125">
        <v>0</v>
      </c>
      <c r="J108" s="125">
        <v>-3348.1367941649605</v>
      </c>
      <c r="K108" s="125">
        <v>135.83385050476036</v>
      </c>
    </row>
    <row r="109" spans="1:11" x14ac:dyDescent="0.3">
      <c r="A109" s="112">
        <v>43796</v>
      </c>
      <c r="B109" s="68">
        <v>-282.714</v>
      </c>
      <c r="C109" s="68">
        <v>-3605.5717025388608</v>
      </c>
      <c r="D109" s="125">
        <v>-103.46</v>
      </c>
      <c r="E109" s="125">
        <v>-15.1000011298265</v>
      </c>
      <c r="F109" s="125">
        <v>218.72901799553594</v>
      </c>
      <c r="G109" s="125">
        <v>0.23943780000000001</v>
      </c>
      <c r="H109" s="68">
        <v>-519.32399999999996</v>
      </c>
      <c r="I109" s="125">
        <v>0</v>
      </c>
      <c r="J109" s="125">
        <v>-3322.4900077093307</v>
      </c>
      <c r="K109" s="125">
        <v>135.83385050476036</v>
      </c>
    </row>
    <row r="110" spans="1:11" x14ac:dyDescent="0.3">
      <c r="A110" s="112">
        <v>43797</v>
      </c>
      <c r="B110" s="68">
        <v>-290.00700000000001</v>
      </c>
      <c r="C110" s="68">
        <v>-3620.9331490732066</v>
      </c>
      <c r="D110" s="125">
        <v>-109</v>
      </c>
      <c r="E110" s="125">
        <v>-30.200002131417602</v>
      </c>
      <c r="F110" s="125">
        <v>212.15701026278114</v>
      </c>
      <c r="G110" s="125">
        <v>0</v>
      </c>
      <c r="H110" s="68">
        <v>-507.23399999999998</v>
      </c>
      <c r="I110" s="125">
        <v>0</v>
      </c>
      <c r="J110" s="125">
        <v>-3322.4900077093307</v>
      </c>
      <c r="K110" s="125">
        <v>135.83385050476036</v>
      </c>
    </row>
    <row r="111" spans="1:11" x14ac:dyDescent="0.3">
      <c r="A111" s="112">
        <v>43798</v>
      </c>
      <c r="B111" s="68">
        <v>-367.59100000000001</v>
      </c>
      <c r="C111" s="68">
        <v>-3628.7690972603195</v>
      </c>
      <c r="D111" s="125">
        <v>-144.44999999999999</v>
      </c>
      <c r="E111" s="125">
        <v>-26.500002176159999</v>
      </c>
      <c r="F111" s="125">
        <v>217.91201212041054</v>
      </c>
      <c r="G111" s="125">
        <v>1.1590499999999999</v>
      </c>
      <c r="H111" s="68">
        <v>-490.23399999999998</v>
      </c>
      <c r="I111" s="125">
        <v>0</v>
      </c>
      <c r="J111" s="125">
        <v>-3322.4900077093307</v>
      </c>
      <c r="K111" s="125">
        <v>135.83385050476036</v>
      </c>
    </row>
    <row r="112" spans="1:11" x14ac:dyDescent="0.3">
      <c r="A112" s="112">
        <v>43802</v>
      </c>
      <c r="B112" s="68">
        <v>-345.00700000000001</v>
      </c>
      <c r="C112" s="68">
        <v>-3700.8355514030713</v>
      </c>
      <c r="D112" s="125">
        <v>-144.63</v>
      </c>
      <c r="E112" s="125">
        <v>-54.424002935420603</v>
      </c>
      <c r="F112" s="125">
        <v>104.33846043832969</v>
      </c>
      <c r="G112" s="125">
        <v>0</v>
      </c>
      <c r="H112" s="68">
        <v>-419.87299999999999</v>
      </c>
      <c r="I112" s="125">
        <v>0</v>
      </c>
      <c r="J112" s="125">
        <v>-3322.4900077093307</v>
      </c>
      <c r="K112" s="125">
        <v>136.24299880335036</v>
      </c>
    </row>
    <row r="113" spans="1:11" x14ac:dyDescent="0.3">
      <c r="A113" s="112">
        <v>43803</v>
      </c>
      <c r="B113" s="68">
        <v>-306.911</v>
      </c>
      <c r="C113" s="68">
        <v>-3810.2812175527793</v>
      </c>
      <c r="D113" s="125">
        <v>-178.9</v>
      </c>
      <c r="E113" s="125">
        <v>-63.656008132157609</v>
      </c>
      <c r="F113" s="125">
        <v>17.575000118748392</v>
      </c>
      <c r="G113" s="125">
        <v>0</v>
      </c>
      <c r="H113" s="68">
        <v>-420.37299999999999</v>
      </c>
      <c r="I113" s="125">
        <v>0</v>
      </c>
      <c r="J113" s="125">
        <v>-3301.1702083427208</v>
      </c>
      <c r="K113" s="125">
        <v>136.24299880335036</v>
      </c>
    </row>
    <row r="114" spans="1:11" x14ac:dyDescent="0.3">
      <c r="A114" s="112">
        <v>43804</v>
      </c>
      <c r="B114" s="68">
        <v>-323.21800000000002</v>
      </c>
      <c r="C114" s="68">
        <v>-3817.7652129541866</v>
      </c>
      <c r="D114" s="125">
        <v>-128.69999999999999</v>
      </c>
      <c r="E114" s="125">
        <v>-91.765003465329499</v>
      </c>
      <c r="F114" s="125">
        <v>2.0000000505131936</v>
      </c>
      <c r="G114" s="125">
        <v>0</v>
      </c>
      <c r="H114" s="68">
        <v>-434.37299999999999</v>
      </c>
      <c r="I114" s="125">
        <v>0</v>
      </c>
      <c r="J114" s="125">
        <v>-3301.1702083427208</v>
      </c>
      <c r="K114" s="125">
        <v>136.24299880335036</v>
      </c>
    </row>
    <row r="115" spans="1:11" x14ac:dyDescent="0.3">
      <c r="A115" s="112">
        <v>43805</v>
      </c>
      <c r="B115" s="68">
        <v>-339.60899999999998</v>
      </c>
      <c r="C115" s="68">
        <v>-3876.1756222168592</v>
      </c>
      <c r="D115" s="125">
        <v>-125.05</v>
      </c>
      <c r="E115" s="125">
        <v>-164.23700781605899</v>
      </c>
      <c r="F115" s="125">
        <v>0</v>
      </c>
      <c r="G115" s="125">
        <v>0</v>
      </c>
      <c r="H115" s="68">
        <v>-438.37299999999999</v>
      </c>
      <c r="I115" s="125">
        <v>0</v>
      </c>
      <c r="J115" s="125">
        <v>-3284.7586132041506</v>
      </c>
      <c r="K115" s="125">
        <v>136.24299880335036</v>
      </c>
    </row>
    <row r="116" spans="1:11" x14ac:dyDescent="0.3">
      <c r="A116" s="112">
        <v>43808</v>
      </c>
      <c r="B116" s="68">
        <v>-348.60500000000002</v>
      </c>
      <c r="C116" s="68">
        <v>-3941.0898394661572</v>
      </c>
      <c r="D116" s="125">
        <v>-130.66</v>
      </c>
      <c r="E116" s="125">
        <v>-200.70400775663629</v>
      </c>
      <c r="F116" s="125">
        <v>0</v>
      </c>
      <c r="G116" s="125">
        <v>0</v>
      </c>
      <c r="H116" s="68">
        <v>-460.87299999999999</v>
      </c>
      <c r="I116" s="125">
        <v>0</v>
      </c>
      <c r="J116" s="125">
        <v>-3284.7586132041506</v>
      </c>
      <c r="K116" s="125">
        <v>135.90578149462993</v>
      </c>
    </row>
    <row r="117" spans="1:11" x14ac:dyDescent="0.3">
      <c r="A117" s="112">
        <v>43809</v>
      </c>
      <c r="B117" s="68">
        <v>-298.55700000000002</v>
      </c>
      <c r="C117" s="68">
        <v>-4027.2158363177814</v>
      </c>
      <c r="D117" s="125">
        <v>-241.05</v>
      </c>
      <c r="E117" s="125">
        <v>-165.91100460826058</v>
      </c>
      <c r="F117" s="125">
        <v>0</v>
      </c>
      <c r="G117" s="125">
        <v>0</v>
      </c>
      <c r="H117" s="68">
        <v>-471.40199999999999</v>
      </c>
      <c r="I117" s="125">
        <v>0</v>
      </c>
      <c r="J117" s="125">
        <v>-3284.7586132041506</v>
      </c>
      <c r="K117" s="125">
        <v>135.90578149462993</v>
      </c>
    </row>
    <row r="118" spans="1:11" x14ac:dyDescent="0.3">
      <c r="A118" s="112">
        <v>43810</v>
      </c>
      <c r="B118" s="68">
        <v>-295.80399999999997</v>
      </c>
      <c r="C118" s="68">
        <v>-4093.7094892463865</v>
      </c>
      <c r="D118" s="125">
        <v>-239.4</v>
      </c>
      <c r="E118" s="125">
        <v>-239.47601010780591</v>
      </c>
      <c r="F118" s="125">
        <v>0</v>
      </c>
      <c r="G118" s="125">
        <v>0</v>
      </c>
      <c r="H118" s="68">
        <v>-443.90199999999999</v>
      </c>
      <c r="I118" s="125">
        <v>0</v>
      </c>
      <c r="J118" s="125">
        <v>-3306.8372606332105</v>
      </c>
      <c r="K118" s="125">
        <v>135.90578149462993</v>
      </c>
    </row>
    <row r="119" spans="1:11" x14ac:dyDescent="0.3">
      <c r="A119" s="112">
        <v>43811</v>
      </c>
      <c r="B119" s="68">
        <v>-359.40600000000001</v>
      </c>
      <c r="C119" s="68">
        <v>-4028.711480877575</v>
      </c>
      <c r="D119" s="125">
        <v>-247.85</v>
      </c>
      <c r="E119" s="125">
        <v>-121.5280017389948</v>
      </c>
      <c r="F119" s="125">
        <v>0</v>
      </c>
      <c r="G119" s="125">
        <v>0</v>
      </c>
      <c r="H119" s="68">
        <v>-488.40199999999999</v>
      </c>
      <c r="I119" s="125">
        <v>0</v>
      </c>
      <c r="J119" s="125">
        <v>-3306.8372606332105</v>
      </c>
      <c r="K119" s="125">
        <v>135.90578149462993</v>
      </c>
    </row>
    <row r="120" spans="1:11" x14ac:dyDescent="0.3">
      <c r="A120" s="112">
        <v>43812</v>
      </c>
      <c r="B120" s="68">
        <v>-343.899</v>
      </c>
      <c r="C120" s="68">
        <v>-4019.6974839614277</v>
      </c>
      <c r="D120" s="125">
        <v>-163.95</v>
      </c>
      <c r="E120" s="125">
        <v>-122.91400482284737</v>
      </c>
      <c r="F120" s="125">
        <v>0</v>
      </c>
      <c r="G120" s="125">
        <v>0</v>
      </c>
      <c r="H120" s="68">
        <v>-561.90200000000004</v>
      </c>
      <c r="I120" s="125">
        <v>0</v>
      </c>
      <c r="J120" s="125">
        <v>-3306.8372606332105</v>
      </c>
      <c r="K120" s="125">
        <v>135.90578149462993</v>
      </c>
    </row>
    <row r="121" spans="1:11" x14ac:dyDescent="0.3">
      <c r="A121" s="112">
        <v>43817</v>
      </c>
      <c r="B121" s="68">
        <v>-348.613</v>
      </c>
      <c r="C121" s="68">
        <v>-4044.2579940383675</v>
      </c>
      <c r="D121" s="125">
        <v>-240.05</v>
      </c>
      <c r="E121" s="125">
        <v>-169.97100263010341</v>
      </c>
      <c r="F121" s="125">
        <v>0.40000008325638703</v>
      </c>
      <c r="G121" s="125">
        <v>0</v>
      </c>
      <c r="H121" s="68">
        <v>-456.90199999999999</v>
      </c>
      <c r="I121" s="125">
        <v>0</v>
      </c>
      <c r="J121" s="125">
        <v>-3313.6407729861503</v>
      </c>
      <c r="K121" s="125">
        <v>135.90578149462993</v>
      </c>
    </row>
    <row r="122" spans="1:11" x14ac:dyDescent="0.3">
      <c r="A122" s="112">
        <v>43818</v>
      </c>
      <c r="B122" s="68">
        <v>-315.94</v>
      </c>
      <c r="C122" s="68">
        <v>-4182.3009942134531</v>
      </c>
      <c r="D122" s="125">
        <v>-382.7</v>
      </c>
      <c r="E122" s="125">
        <v>-212.96400272193253</v>
      </c>
      <c r="F122" s="125">
        <v>0</v>
      </c>
      <c r="G122" s="125">
        <v>0</v>
      </c>
      <c r="H122" s="68">
        <v>-408.90199999999999</v>
      </c>
      <c r="I122" s="125">
        <v>0</v>
      </c>
      <c r="J122" s="125">
        <v>-3313.6407729861503</v>
      </c>
      <c r="K122" s="125">
        <v>135.90578149462993</v>
      </c>
    </row>
    <row r="123" spans="1:11" x14ac:dyDescent="0.3">
      <c r="A123" s="112">
        <v>43819</v>
      </c>
      <c r="B123" s="68">
        <v>-341.12099999999998</v>
      </c>
      <c r="C123" s="68">
        <v>-4134.3227668623167</v>
      </c>
      <c r="D123" s="125">
        <v>-281.25</v>
      </c>
      <c r="E123" s="125">
        <v>-180.95500751942598</v>
      </c>
      <c r="F123" s="125">
        <v>0</v>
      </c>
      <c r="G123" s="125">
        <v>0</v>
      </c>
      <c r="H123" s="68">
        <v>-457.90199999999999</v>
      </c>
      <c r="I123" s="125">
        <v>0</v>
      </c>
      <c r="J123" s="125">
        <v>-3350.1215408375206</v>
      </c>
      <c r="K123" s="125">
        <v>135.90578149462993</v>
      </c>
    </row>
    <row r="124" spans="1:11" x14ac:dyDescent="0.3">
      <c r="A124" s="112">
        <v>43822</v>
      </c>
      <c r="B124" s="68">
        <v>-351.02100000000002</v>
      </c>
      <c r="C124" s="68">
        <v>-4084.1201290532181</v>
      </c>
      <c r="D124" s="125">
        <v>-145.9</v>
      </c>
      <c r="E124" s="125">
        <v>-205.58100571032728</v>
      </c>
      <c r="F124" s="125">
        <v>0</v>
      </c>
      <c r="G124" s="125">
        <v>-3.5213640000000002</v>
      </c>
      <c r="H124" s="68">
        <v>-514.90200000000004</v>
      </c>
      <c r="I124" s="125">
        <v>0</v>
      </c>
      <c r="J124" s="125">
        <v>-3350.1215408375206</v>
      </c>
      <c r="K124" s="125">
        <v>135.90578149462993</v>
      </c>
    </row>
    <row r="125" spans="1:11" x14ac:dyDescent="0.3">
      <c r="A125" s="112">
        <v>43823</v>
      </c>
      <c r="B125" s="68">
        <v>-348.03699999999998</v>
      </c>
      <c r="C125" s="68">
        <v>-4152.4307710006333</v>
      </c>
      <c r="D125" s="125">
        <v>-234.63499999999999</v>
      </c>
      <c r="E125" s="125">
        <v>-137.63901165774251</v>
      </c>
      <c r="F125" s="125">
        <v>0</v>
      </c>
      <c r="G125" s="125">
        <v>-9.5389999999999997</v>
      </c>
      <c r="H125" s="68">
        <v>-556.40200000000004</v>
      </c>
      <c r="I125" s="125">
        <v>0</v>
      </c>
      <c r="J125" s="125">
        <v>-3350.1215408375206</v>
      </c>
      <c r="K125" s="125">
        <v>135.90578149462993</v>
      </c>
    </row>
    <row r="126" spans="1:11" x14ac:dyDescent="0.3">
      <c r="A126" s="112">
        <v>43824</v>
      </c>
      <c r="B126" s="68">
        <v>-368.65300000000002</v>
      </c>
      <c r="C126" s="68">
        <v>-4017.337243832807</v>
      </c>
      <c r="D126" s="125">
        <v>-104.83</v>
      </c>
      <c r="E126" s="125">
        <v>-60.800001820757998</v>
      </c>
      <c r="F126" s="125">
        <v>57.196002979951203</v>
      </c>
      <c r="G126" s="125">
        <v>-9.5389999999999997</v>
      </c>
      <c r="H126" s="68">
        <v>-556.40300000000002</v>
      </c>
      <c r="I126" s="125">
        <v>0</v>
      </c>
      <c r="J126" s="125">
        <v>-3478.8670264866305</v>
      </c>
      <c r="K126" s="125">
        <v>135.90578149462993</v>
      </c>
    </row>
    <row r="127" spans="1:11" x14ac:dyDescent="0.3">
      <c r="A127" s="112">
        <v>43825</v>
      </c>
      <c r="B127" s="68">
        <v>-464.83100000000002</v>
      </c>
      <c r="C127" s="68">
        <v>-4076.087247669876</v>
      </c>
      <c r="D127" s="125">
        <v>-129.75</v>
      </c>
      <c r="E127" s="125">
        <v>-59.1000037083124</v>
      </c>
      <c r="F127" s="125">
        <v>20.330001030436975</v>
      </c>
      <c r="G127" s="125">
        <v>0</v>
      </c>
      <c r="H127" s="68">
        <v>-564.60599999999999</v>
      </c>
      <c r="I127" s="125">
        <v>0</v>
      </c>
      <c r="J127" s="125">
        <v>-3478.8670264866305</v>
      </c>
      <c r="K127" s="125">
        <v>135.90578149462993</v>
      </c>
    </row>
    <row r="128" spans="1:11" x14ac:dyDescent="0.3">
      <c r="A128" s="112">
        <v>43826</v>
      </c>
      <c r="B128" s="68">
        <v>-399.47199999999998</v>
      </c>
      <c r="C128" s="68">
        <v>-4018.8361053827048</v>
      </c>
      <c r="D128" s="125">
        <v>-146.63999999999999</v>
      </c>
      <c r="E128" s="125">
        <v>-151.8320151995149</v>
      </c>
      <c r="F128" s="125">
        <v>0</v>
      </c>
      <c r="G128" s="125">
        <v>0</v>
      </c>
      <c r="H128" s="68">
        <v>-470.10599999999999</v>
      </c>
      <c r="I128" s="125">
        <v>0</v>
      </c>
      <c r="J128" s="125">
        <v>-3386.1638716778202</v>
      </c>
      <c r="K128" s="125">
        <v>135.90578149462993</v>
      </c>
    </row>
    <row r="129" spans="1:11" x14ac:dyDescent="0.3">
      <c r="A129" s="112">
        <v>43829</v>
      </c>
      <c r="B129" s="68">
        <v>-342.78699999999998</v>
      </c>
      <c r="C129" s="68">
        <v>-4101.7540914704723</v>
      </c>
      <c r="D129" s="125">
        <v>-117.59</v>
      </c>
      <c r="E129" s="125">
        <v>-106.60000178345859</v>
      </c>
      <c r="F129" s="125">
        <v>2.8000004961761817</v>
      </c>
      <c r="G129" s="125">
        <v>0</v>
      </c>
      <c r="H129" s="68">
        <v>-630.10599999999999</v>
      </c>
      <c r="I129" s="125">
        <v>0</v>
      </c>
      <c r="J129" s="125">
        <v>-3386.1638716778202</v>
      </c>
      <c r="K129" s="125">
        <v>135.90578149462993</v>
      </c>
    </row>
    <row r="130" spans="1:11" x14ac:dyDescent="0.3">
      <c r="A130" s="112">
        <v>43830</v>
      </c>
      <c r="B130" s="68">
        <v>-324.339</v>
      </c>
      <c r="C130" s="68">
        <v>-4111.215279570788</v>
      </c>
      <c r="D130" s="125">
        <v>-230.52</v>
      </c>
      <c r="E130" s="125">
        <v>-27.935002207891799</v>
      </c>
      <c r="F130" s="125">
        <v>73.000005647774316</v>
      </c>
      <c r="G130" s="125">
        <v>0</v>
      </c>
      <c r="H130" s="68">
        <v>-643.10599999999999</v>
      </c>
      <c r="I130" s="125">
        <v>0</v>
      </c>
      <c r="J130" s="129">
        <v>-3418.5600645053005</v>
      </c>
      <c r="K130" s="125">
        <v>135.90578149462993</v>
      </c>
    </row>
    <row r="131" spans="1:11" x14ac:dyDescent="0.3">
      <c r="A131" s="112">
        <v>43835</v>
      </c>
      <c r="B131" s="68">
        <v>-376.11799999999999</v>
      </c>
      <c r="C131" s="68">
        <v>-4005.9042834531306</v>
      </c>
      <c r="D131" s="125">
        <v>-269.75</v>
      </c>
      <c r="E131" s="125">
        <v>-110.00000044246001</v>
      </c>
      <c r="F131" s="125">
        <v>0</v>
      </c>
      <c r="G131" s="125">
        <v>0</v>
      </c>
      <c r="H131" s="68">
        <v>-343.5</v>
      </c>
      <c r="I131" s="125">
        <v>0</v>
      </c>
      <c r="J131" s="125">
        <v>-3418.5600645053005</v>
      </c>
      <c r="K131" s="125">
        <v>135.90578149462993</v>
      </c>
    </row>
    <row r="132" spans="1:11" x14ac:dyDescent="0.3">
      <c r="A132" s="112">
        <v>43836</v>
      </c>
      <c r="B132" s="68">
        <v>-321.87900000000002</v>
      </c>
      <c r="C132" s="68">
        <v>-3991.1252864536423</v>
      </c>
      <c r="D132" s="125">
        <v>-382.95</v>
      </c>
      <c r="E132" s="125">
        <v>-131.52100344297097</v>
      </c>
      <c r="F132" s="125">
        <v>0</v>
      </c>
      <c r="G132" s="125">
        <v>0</v>
      </c>
      <c r="H132" s="68">
        <v>-194</v>
      </c>
      <c r="I132" s="125">
        <v>0</v>
      </c>
      <c r="J132" s="125">
        <v>-3418.5600645053005</v>
      </c>
      <c r="K132" s="125">
        <v>135.90578149462993</v>
      </c>
    </row>
    <row r="133" spans="1:11" x14ac:dyDescent="0.3">
      <c r="A133" s="112">
        <v>43838</v>
      </c>
      <c r="B133" s="68">
        <v>-352.81099999999998</v>
      </c>
      <c r="C133" s="68">
        <v>-4062.8244120431118</v>
      </c>
      <c r="D133" s="125">
        <v>-345.21</v>
      </c>
      <c r="E133" s="125">
        <v>-200.72000861564229</v>
      </c>
      <c r="F133" s="125">
        <v>0</v>
      </c>
      <c r="G133" s="125">
        <v>0</v>
      </c>
      <c r="H133" s="68">
        <v>-254.5</v>
      </c>
      <c r="I133" s="125">
        <v>0</v>
      </c>
      <c r="J133" s="125">
        <v>-3398.3001849221</v>
      </c>
      <c r="K133" s="125">
        <v>135.90578149462993</v>
      </c>
    </row>
    <row r="134" spans="1:11" x14ac:dyDescent="0.3">
      <c r="A134" s="112">
        <v>43839</v>
      </c>
      <c r="B134" s="68">
        <v>-331.34300000000002</v>
      </c>
      <c r="C134" s="68">
        <v>-4191.9829077536178</v>
      </c>
      <c r="D134" s="125">
        <v>-303.55</v>
      </c>
      <c r="E134" s="125">
        <v>-193.13800432614826</v>
      </c>
      <c r="F134" s="125">
        <v>0</v>
      </c>
      <c r="G134" s="125">
        <v>-6.4005000000000001</v>
      </c>
      <c r="H134" s="68">
        <v>-426.5</v>
      </c>
      <c r="I134" s="125">
        <v>0</v>
      </c>
      <c r="J134" s="125">
        <v>-3398.3001849221</v>
      </c>
      <c r="K134" s="125">
        <v>135.90578149462993</v>
      </c>
    </row>
    <row r="135" spans="1:11" x14ac:dyDescent="0.3">
      <c r="A135" s="112">
        <v>43840</v>
      </c>
      <c r="B135" s="68">
        <v>-328.22</v>
      </c>
      <c r="C135" s="68">
        <v>-4243.34440676757</v>
      </c>
      <c r="D135" s="125">
        <v>-288.35000000000002</v>
      </c>
      <c r="E135" s="125">
        <v>-178.60000334010039</v>
      </c>
      <c r="F135" s="125">
        <v>0</v>
      </c>
      <c r="G135" s="125">
        <v>0</v>
      </c>
      <c r="H135" s="68">
        <v>-514</v>
      </c>
      <c r="I135" s="125">
        <v>0</v>
      </c>
      <c r="J135" s="125">
        <v>-3398.3001849221</v>
      </c>
      <c r="K135" s="125">
        <v>135.90578149462993</v>
      </c>
    </row>
    <row r="136" spans="1:11" x14ac:dyDescent="0.3">
      <c r="A136" s="112">
        <v>43843</v>
      </c>
      <c r="B136" s="68">
        <v>-321.91899999999998</v>
      </c>
      <c r="C136" s="68">
        <v>-4294.3604076740949</v>
      </c>
      <c r="D136" s="125">
        <v>-349.2</v>
      </c>
      <c r="E136" s="125">
        <v>-185.23500424662461</v>
      </c>
      <c r="F136" s="125">
        <v>0</v>
      </c>
      <c r="G136" s="125">
        <v>0</v>
      </c>
      <c r="H136" s="68">
        <v>-497.53100000000001</v>
      </c>
      <c r="I136" s="125">
        <v>0</v>
      </c>
      <c r="J136" s="125">
        <v>-3398.3001849221</v>
      </c>
      <c r="K136" s="125">
        <v>135.90578149462993</v>
      </c>
    </row>
    <row r="137" spans="1:11" x14ac:dyDescent="0.3">
      <c r="A137" s="112">
        <v>43844</v>
      </c>
      <c r="B137" s="68">
        <v>-347.83300000000003</v>
      </c>
      <c r="C137" s="68">
        <v>-4334.3754061284772</v>
      </c>
      <c r="D137" s="125">
        <v>-303.75</v>
      </c>
      <c r="E137" s="125">
        <v>-189.20000270100698</v>
      </c>
      <c r="F137" s="125">
        <v>0</v>
      </c>
      <c r="G137" s="125">
        <v>0</v>
      </c>
      <c r="H137" s="68">
        <v>-579.03099999999995</v>
      </c>
      <c r="I137" s="125">
        <v>0</v>
      </c>
      <c r="J137" s="125">
        <v>-3398.3001849221</v>
      </c>
      <c r="K137" s="125">
        <v>135.90578149462993</v>
      </c>
    </row>
    <row r="138" spans="1:11" x14ac:dyDescent="0.3">
      <c r="A138" s="112">
        <v>43845</v>
      </c>
      <c r="B138" s="68">
        <v>-328.55799999999999</v>
      </c>
      <c r="C138" s="68">
        <v>-4424.8242250491903</v>
      </c>
      <c r="D138" s="125">
        <v>-365.65</v>
      </c>
      <c r="E138" s="125">
        <v>-202.40000163674071</v>
      </c>
      <c r="F138" s="125">
        <v>0</v>
      </c>
      <c r="G138" s="125">
        <v>0</v>
      </c>
      <c r="H138" s="68">
        <v>-525.03099999999995</v>
      </c>
      <c r="I138" s="125">
        <v>0</v>
      </c>
      <c r="J138" s="125">
        <v>-3467.6490049070799</v>
      </c>
      <c r="K138" s="125">
        <v>135.90578149462993</v>
      </c>
    </row>
    <row r="139" spans="1:11" x14ac:dyDescent="0.3">
      <c r="A139" s="112">
        <v>43846</v>
      </c>
      <c r="B139" s="68">
        <v>-331.85500000000002</v>
      </c>
      <c r="C139" s="68">
        <v>-4400.3462317350213</v>
      </c>
      <c r="D139" s="125">
        <v>-427.72</v>
      </c>
      <c r="E139" s="125">
        <v>-149.35200832257149</v>
      </c>
      <c r="F139" s="125">
        <v>0</v>
      </c>
      <c r="G139" s="125">
        <v>0</v>
      </c>
      <c r="H139" s="68">
        <v>-491.53100000000001</v>
      </c>
      <c r="I139" s="125">
        <v>0</v>
      </c>
      <c r="J139" s="125">
        <v>-3467.6490049070799</v>
      </c>
      <c r="K139" s="125">
        <v>135.90578149462993</v>
      </c>
    </row>
    <row r="140" spans="1:11" x14ac:dyDescent="0.3">
      <c r="A140" s="112">
        <v>43847</v>
      </c>
      <c r="B140" s="68">
        <v>-330.61599999999999</v>
      </c>
      <c r="C140" s="68">
        <v>-4515.3315208134973</v>
      </c>
      <c r="D140" s="125">
        <v>-303.60000000000002</v>
      </c>
      <c r="E140" s="125">
        <v>-181.54700487059682</v>
      </c>
      <c r="F140" s="125">
        <v>0</v>
      </c>
      <c r="G140" s="125">
        <v>-0.48984</v>
      </c>
      <c r="H140" s="68">
        <v>-550.03099999999995</v>
      </c>
      <c r="I140" s="125">
        <v>0</v>
      </c>
      <c r="J140" s="125">
        <v>-3615.5694574375302</v>
      </c>
      <c r="K140" s="125">
        <v>135.90578149462993</v>
      </c>
    </row>
    <row r="141" spans="1:11" x14ac:dyDescent="0.3">
      <c r="A141" s="112">
        <v>43850</v>
      </c>
      <c r="B141" s="68">
        <v>-305.75700000000001</v>
      </c>
      <c r="C141" s="68">
        <v>-4535.6775227137778</v>
      </c>
      <c r="D141" s="125">
        <v>-325.89999999999998</v>
      </c>
      <c r="E141" s="125">
        <v>-196.59000677087747</v>
      </c>
      <c r="F141" s="125">
        <v>0</v>
      </c>
      <c r="G141" s="125">
        <v>-0.48984</v>
      </c>
      <c r="H141" s="68">
        <v>-533.03399999999999</v>
      </c>
      <c r="I141" s="125">
        <v>0</v>
      </c>
      <c r="J141" s="125">
        <v>-3615.5694574375302</v>
      </c>
      <c r="K141" s="125">
        <v>135.90578149462993</v>
      </c>
    </row>
    <row r="142" spans="1:11" x14ac:dyDescent="0.3">
      <c r="A142" s="112">
        <v>43851</v>
      </c>
      <c r="B142" s="68">
        <v>-314.99900000000002</v>
      </c>
      <c r="C142" s="68">
        <v>-4521.2087189730055</v>
      </c>
      <c r="D142" s="125">
        <v>-301.86</v>
      </c>
      <c r="E142" s="125">
        <v>-209.63001123935678</v>
      </c>
      <c r="F142" s="125">
        <v>0</v>
      </c>
      <c r="G142" s="125">
        <v>0</v>
      </c>
      <c r="H142" s="68">
        <v>-533.24199999999996</v>
      </c>
      <c r="I142" s="125">
        <v>0</v>
      </c>
      <c r="J142" s="125">
        <v>-3615.5694574375302</v>
      </c>
      <c r="K142" s="125">
        <v>139.09274970388196</v>
      </c>
    </row>
    <row r="143" spans="1:11" x14ac:dyDescent="0.3">
      <c r="A143" s="112">
        <v>43852</v>
      </c>
      <c r="B143" s="68">
        <v>-301.85399999999998</v>
      </c>
      <c r="C143" s="68">
        <v>-4545.1880226509938</v>
      </c>
      <c r="D143" s="125">
        <v>-312.97000000000003</v>
      </c>
      <c r="E143" s="125">
        <v>-207.11300311095917</v>
      </c>
      <c r="F143" s="125">
        <v>3.0000000723639886</v>
      </c>
      <c r="G143" s="125">
        <v>0</v>
      </c>
      <c r="H143" s="68">
        <v>-560.24199999999996</v>
      </c>
      <c r="I143" s="125">
        <v>0</v>
      </c>
      <c r="J143" s="125">
        <v>-3606.9557693162801</v>
      </c>
      <c r="K143" s="125">
        <v>139.09274970388196</v>
      </c>
    </row>
    <row r="144" spans="1:11" x14ac:dyDescent="0.3">
      <c r="A144" s="112">
        <v>43853</v>
      </c>
      <c r="B144" s="68">
        <v>-303.13600000000002</v>
      </c>
      <c r="C144" s="68">
        <v>-4464.6444649792002</v>
      </c>
      <c r="D144" s="125">
        <v>-221.71</v>
      </c>
      <c r="E144" s="125">
        <v>-200.81800536680248</v>
      </c>
      <c r="F144" s="125">
        <v>0</v>
      </c>
      <c r="G144" s="125">
        <v>-1.5114399999999999</v>
      </c>
      <c r="H144" s="68">
        <v>-572.74199999999996</v>
      </c>
      <c r="I144" s="125">
        <v>0</v>
      </c>
      <c r="J144" s="125">
        <v>-3606.9557693162801</v>
      </c>
      <c r="K144" s="125">
        <v>139.09274970388196</v>
      </c>
    </row>
    <row r="145" spans="1:11" x14ac:dyDescent="0.3">
      <c r="A145" s="112">
        <v>43854</v>
      </c>
      <c r="B145" s="68">
        <v>-311.68599999999998</v>
      </c>
      <c r="C145" s="68">
        <v>-4491.880872741006</v>
      </c>
      <c r="D145" s="125">
        <v>-120.65</v>
      </c>
      <c r="E145" s="125">
        <v>-105.94900032637798</v>
      </c>
      <c r="F145" s="125">
        <v>0</v>
      </c>
      <c r="G145" s="125">
        <v>-2.4978359999999999</v>
      </c>
      <c r="H145" s="68">
        <v>-510.74200000000002</v>
      </c>
      <c r="I145" s="125">
        <v>0</v>
      </c>
      <c r="J145" s="125">
        <v>-3891.1347861185104</v>
      </c>
      <c r="K145" s="125">
        <v>139.09274970388196</v>
      </c>
    </row>
    <row r="146" spans="1:11" x14ac:dyDescent="0.3">
      <c r="A146" s="112">
        <v>43857</v>
      </c>
      <c r="B146" s="68">
        <v>-322.17200000000003</v>
      </c>
      <c r="C146" s="68">
        <v>-4410.9370401198603</v>
      </c>
      <c r="D146" s="125">
        <v>-92.8</v>
      </c>
      <c r="E146" s="125">
        <v>-81.000004358952893</v>
      </c>
      <c r="F146" s="125">
        <v>7.1500006537209941</v>
      </c>
      <c r="G146" s="125">
        <v>0</v>
      </c>
      <c r="H146" s="68">
        <v>-492.245</v>
      </c>
      <c r="I146" s="125">
        <v>0</v>
      </c>
      <c r="J146" s="125">
        <v>-3891.1347861185104</v>
      </c>
      <c r="K146" s="125">
        <v>139.09274970388196</v>
      </c>
    </row>
    <row r="147" spans="1:11" x14ac:dyDescent="0.3">
      <c r="A147" s="112">
        <v>43858</v>
      </c>
      <c r="B147" s="68">
        <v>-316.35000000000002</v>
      </c>
      <c r="C147" s="68">
        <v>-4376.1862973716779</v>
      </c>
      <c r="D147" s="125">
        <v>-73.2</v>
      </c>
      <c r="E147" s="125">
        <v>-65.300005085868989</v>
      </c>
      <c r="F147" s="125">
        <v>4.5000005114012964</v>
      </c>
      <c r="G147" s="125">
        <v>0</v>
      </c>
      <c r="H147" s="68">
        <v>-480.96899999999999</v>
      </c>
      <c r="I147" s="125">
        <v>0</v>
      </c>
      <c r="J147" s="125">
        <v>-3891.1347861185104</v>
      </c>
      <c r="K147" s="125">
        <v>129.91749332129967</v>
      </c>
    </row>
    <row r="148" spans="1:11" x14ac:dyDescent="0.3">
      <c r="A148" s="112">
        <v>43859</v>
      </c>
      <c r="B148" s="68">
        <v>-324.90699999999998</v>
      </c>
      <c r="C148" s="68">
        <v>-4420.6202687804434</v>
      </c>
      <c r="D148" s="125">
        <v>-111.5</v>
      </c>
      <c r="E148" s="125">
        <v>-95.061001696903617</v>
      </c>
      <c r="F148" s="125">
        <v>0</v>
      </c>
      <c r="G148" s="125">
        <v>0</v>
      </c>
      <c r="H148" s="68">
        <v>-415.96899999999999</v>
      </c>
      <c r="I148" s="125">
        <v>0</v>
      </c>
      <c r="J148" s="125">
        <v>-3928.0077604048402</v>
      </c>
      <c r="K148" s="125">
        <v>129.91749332129967</v>
      </c>
    </row>
    <row r="149" spans="1:11" x14ac:dyDescent="0.3">
      <c r="A149" s="112">
        <v>43860</v>
      </c>
      <c r="B149" s="68">
        <v>-316.41699999999997</v>
      </c>
      <c r="C149" s="68">
        <v>-4430.4402726826838</v>
      </c>
      <c r="D149" s="125">
        <v>-126.15</v>
      </c>
      <c r="E149" s="125">
        <v>-121.23100565544308</v>
      </c>
      <c r="F149" s="125">
        <v>5.0000000562998963</v>
      </c>
      <c r="G149" s="125">
        <v>0</v>
      </c>
      <c r="H149" s="68">
        <v>-389.96899999999999</v>
      </c>
      <c r="I149" s="125">
        <v>0</v>
      </c>
      <c r="J149" s="125">
        <v>-3928.0077604048402</v>
      </c>
      <c r="K149" s="125">
        <v>129.91749332129967</v>
      </c>
    </row>
    <row r="150" spans="1:11" x14ac:dyDescent="0.3">
      <c r="A150" s="112">
        <v>43861</v>
      </c>
      <c r="B150" s="68">
        <v>-294.69</v>
      </c>
      <c r="C150" s="68">
        <v>-4478.7702355107294</v>
      </c>
      <c r="D150" s="129">
        <v>-172.55</v>
      </c>
      <c r="E150" s="125">
        <v>-70.400003439166483</v>
      </c>
      <c r="F150" s="125">
        <v>3.0000002860169985</v>
      </c>
      <c r="G150" s="125">
        <v>0</v>
      </c>
      <c r="H150" s="130">
        <v>-379.96899999999999</v>
      </c>
      <c r="I150" s="125">
        <v>0</v>
      </c>
      <c r="J150" s="129">
        <v>-3988.7687256788799</v>
      </c>
      <c r="K150" s="125">
        <v>129.9174933212997</v>
      </c>
    </row>
    <row r="151" spans="1:11" x14ac:dyDescent="0.3">
      <c r="A151" s="112">
        <v>43864</v>
      </c>
      <c r="B151" s="68">
        <v>-325.82</v>
      </c>
      <c r="C151" s="68">
        <v>-4523.5148863860204</v>
      </c>
      <c r="D151" s="125">
        <v>-183.95</v>
      </c>
      <c r="E151" s="125">
        <v>-125.10000402844013</v>
      </c>
      <c r="F151" s="125">
        <v>0</v>
      </c>
      <c r="G151" s="125">
        <v>-1.1416500000000001</v>
      </c>
      <c r="H151" s="68">
        <v>-354.47199999999998</v>
      </c>
      <c r="I151" s="125">
        <v>0</v>
      </c>
      <c r="J151" s="125">
        <v>-3988.7687256788799</v>
      </c>
      <c r="K151" s="125">
        <v>129.91749332129967</v>
      </c>
    </row>
    <row r="152" spans="1:11" x14ac:dyDescent="0.3">
      <c r="A152" s="112">
        <v>43865</v>
      </c>
      <c r="B152" s="68">
        <v>-350.19900000000001</v>
      </c>
      <c r="C152" s="68">
        <v>-4507.387531149574</v>
      </c>
      <c r="D152" s="125">
        <v>-161.15</v>
      </c>
      <c r="E152" s="125">
        <v>-116.84100379199378</v>
      </c>
      <c r="F152" s="125">
        <v>0</v>
      </c>
      <c r="G152" s="125">
        <v>-0.569295</v>
      </c>
      <c r="H152" s="68">
        <v>-369.976</v>
      </c>
      <c r="I152" s="125">
        <v>0</v>
      </c>
      <c r="J152" s="125">
        <v>-3988.7687256788799</v>
      </c>
      <c r="K152" s="125">
        <v>129.91749332129967</v>
      </c>
    </row>
    <row r="153" spans="1:11" x14ac:dyDescent="0.3">
      <c r="A153" s="112">
        <v>43866</v>
      </c>
      <c r="B153" s="68">
        <v>-317.95699999999999</v>
      </c>
      <c r="C153" s="68">
        <v>-4617.3901503083453</v>
      </c>
      <c r="D153" s="125">
        <v>-145.5</v>
      </c>
      <c r="E153" s="125">
        <v>-120.41600380754127</v>
      </c>
      <c r="F153" s="125">
        <v>1.6000007099559923</v>
      </c>
      <c r="G153" s="125">
        <v>0</v>
      </c>
      <c r="H153" s="68">
        <v>-446.976</v>
      </c>
      <c r="I153" s="125">
        <v>0</v>
      </c>
      <c r="J153" s="125">
        <v>-4036.0156405320599</v>
      </c>
      <c r="K153" s="125">
        <v>129.91749332129967</v>
      </c>
    </row>
    <row r="154" spans="1:11" x14ac:dyDescent="0.3">
      <c r="A154" s="112">
        <v>43867</v>
      </c>
      <c r="B154" s="68">
        <v>-333.03</v>
      </c>
      <c r="C154" s="68">
        <v>-4657.959326491412</v>
      </c>
      <c r="D154" s="125">
        <v>-156.72999999999999</v>
      </c>
      <c r="E154" s="125">
        <v>-125.87300330064934</v>
      </c>
      <c r="F154" s="125">
        <v>0.50000001999730159</v>
      </c>
      <c r="G154" s="125">
        <v>-5.7821759999999998</v>
      </c>
      <c r="H154" s="68">
        <v>-463.976</v>
      </c>
      <c r="I154" s="125">
        <v>0</v>
      </c>
      <c r="J154" s="125">
        <v>-4036.0156405320599</v>
      </c>
      <c r="K154" s="125">
        <v>129.91749332129967</v>
      </c>
    </row>
    <row r="155" spans="1:11" x14ac:dyDescent="0.3">
      <c r="A155" s="112">
        <v>43868</v>
      </c>
      <c r="B155" s="68">
        <v>-337.96600000000001</v>
      </c>
      <c r="C155" s="68">
        <v>-4643.8571033001281</v>
      </c>
      <c r="D155" s="125">
        <v>-109.5</v>
      </c>
      <c r="E155" s="125">
        <v>-119.26000350488741</v>
      </c>
      <c r="F155" s="125">
        <v>0</v>
      </c>
      <c r="G155" s="125">
        <v>0</v>
      </c>
      <c r="H155" s="68">
        <v>-467.976</v>
      </c>
      <c r="I155" s="125">
        <v>0</v>
      </c>
      <c r="J155" s="125">
        <v>-4077.0385931165401</v>
      </c>
      <c r="K155" s="125">
        <v>129.91749332129967</v>
      </c>
    </row>
    <row r="156" spans="1:11" x14ac:dyDescent="0.3">
      <c r="A156" s="112">
        <v>43871</v>
      </c>
      <c r="B156" s="68">
        <v>-321.76100000000002</v>
      </c>
      <c r="C156" s="68">
        <v>-4683.5141413402798</v>
      </c>
      <c r="D156" s="125">
        <v>-146.44</v>
      </c>
      <c r="E156" s="125">
        <v>-94.595001545040049</v>
      </c>
      <c r="F156" s="125">
        <v>0</v>
      </c>
      <c r="G156" s="125">
        <v>-0.37903999999999999</v>
      </c>
      <c r="H156" s="68">
        <v>-494.97899999999998</v>
      </c>
      <c r="I156" s="125">
        <v>0</v>
      </c>
      <c r="J156" s="125">
        <v>-4077.0385931165401</v>
      </c>
      <c r="K156" s="125">
        <v>129.91749332129967</v>
      </c>
    </row>
    <row r="157" spans="1:11" x14ac:dyDescent="0.3">
      <c r="A157" s="112">
        <v>43872</v>
      </c>
      <c r="B157" s="68">
        <v>-319.91000000000003</v>
      </c>
      <c r="C157" s="68">
        <v>-4687.5038799448839</v>
      </c>
      <c r="D157" s="125">
        <v>-123.95</v>
      </c>
      <c r="E157" s="125">
        <v>-116.57500414964362</v>
      </c>
      <c r="F157" s="125">
        <v>0</v>
      </c>
      <c r="G157" s="125">
        <v>-2.8747760000000002</v>
      </c>
      <c r="H157" s="68">
        <v>-496.983</v>
      </c>
      <c r="I157" s="125">
        <v>0</v>
      </c>
      <c r="J157" s="125">
        <v>-4077.0385931165401</v>
      </c>
      <c r="K157" s="125">
        <v>129.91749332129967</v>
      </c>
    </row>
    <row r="158" spans="1:11" x14ac:dyDescent="0.3">
      <c r="A158" s="112">
        <v>43873</v>
      </c>
      <c r="B158" s="68">
        <v>-312.10899999999998</v>
      </c>
      <c r="C158" s="68">
        <v>-4660.4946529055696</v>
      </c>
      <c r="D158" s="125">
        <v>-162.15</v>
      </c>
      <c r="E158" s="125">
        <v>-148.57900655498395</v>
      </c>
      <c r="F158" s="125">
        <v>0.15000040614440024</v>
      </c>
      <c r="G158" s="125">
        <v>-3.2732009999999998</v>
      </c>
      <c r="H158" s="68">
        <v>-501.483</v>
      </c>
      <c r="I158" s="125">
        <v>0</v>
      </c>
      <c r="J158" s="125">
        <v>-3975.0769390780297</v>
      </c>
      <c r="K158" s="125">
        <v>129.91749332129967</v>
      </c>
    </row>
    <row r="159" spans="1:11" x14ac:dyDescent="0.3">
      <c r="A159" s="112">
        <v>43874</v>
      </c>
      <c r="B159" s="68">
        <v>-297.21499999999997</v>
      </c>
      <c r="C159" s="68">
        <v>-4688.2105474844657</v>
      </c>
      <c r="D159" s="125">
        <v>-167.85</v>
      </c>
      <c r="E159" s="125">
        <v>-146.9540051277356</v>
      </c>
      <c r="F159" s="125">
        <v>0</v>
      </c>
      <c r="G159" s="125">
        <v>-1.7640966</v>
      </c>
      <c r="H159" s="68">
        <v>-526.48299999999995</v>
      </c>
      <c r="I159" s="125">
        <v>0</v>
      </c>
      <c r="J159" s="125">
        <v>-3975.0769390780297</v>
      </c>
      <c r="K159" s="125">
        <v>129.91749332129967</v>
      </c>
    </row>
    <row r="160" spans="1:11" x14ac:dyDescent="0.3">
      <c r="A160" s="112">
        <v>43875</v>
      </c>
      <c r="B160" s="68">
        <v>-381.99200000000002</v>
      </c>
      <c r="C160" s="68">
        <v>-4707.043676906781</v>
      </c>
      <c r="D160" s="125">
        <v>-122.38</v>
      </c>
      <c r="E160" s="125">
        <v>-39.940006139285401</v>
      </c>
      <c r="F160" s="125">
        <v>9.4070002635368866</v>
      </c>
      <c r="G160" s="125">
        <v>-0.56578499999999998</v>
      </c>
      <c r="H160" s="68">
        <v>-583.48299999999995</v>
      </c>
      <c r="I160" s="125">
        <v>0</v>
      </c>
      <c r="J160" s="125">
        <v>-4099.9984079517499</v>
      </c>
      <c r="K160" s="125">
        <v>129.9165219207172</v>
      </c>
    </row>
    <row r="161" spans="1:11" x14ac:dyDescent="0.3">
      <c r="A161" s="112">
        <v>43878</v>
      </c>
      <c r="B161" s="68">
        <v>-342.69400000000002</v>
      </c>
      <c r="C161" s="68">
        <v>-4749.8866757714795</v>
      </c>
      <c r="D161" s="125">
        <v>-126.3</v>
      </c>
      <c r="E161" s="125">
        <v>-59.453004830066099</v>
      </c>
      <c r="F161" s="125">
        <v>2.0000000896191068</v>
      </c>
      <c r="G161" s="125">
        <v>-0.56578499999999998</v>
      </c>
      <c r="H161" s="68">
        <v>-595.48599999999999</v>
      </c>
      <c r="I161" s="125">
        <v>0</v>
      </c>
      <c r="J161" s="125">
        <v>-4099.9984079517499</v>
      </c>
      <c r="K161" s="125">
        <v>129.9165219207172</v>
      </c>
    </row>
    <row r="162" spans="1:11" x14ac:dyDescent="0.3">
      <c r="A162" s="112">
        <v>43879</v>
      </c>
      <c r="B162" s="68">
        <v>-335.30399999999997</v>
      </c>
      <c r="C162" s="68">
        <v>-4758.8855901409443</v>
      </c>
      <c r="D162" s="125">
        <v>-114.3</v>
      </c>
      <c r="E162" s="125">
        <v>-90.91100210991118</v>
      </c>
      <c r="F162" s="125">
        <v>0</v>
      </c>
      <c r="G162" s="125">
        <v>-6.1027019999999998</v>
      </c>
      <c r="H162" s="68">
        <v>-577.49</v>
      </c>
      <c r="I162" s="125">
        <v>0</v>
      </c>
      <c r="J162" s="125">
        <v>-4099.9984079517499</v>
      </c>
      <c r="K162" s="125">
        <v>129.9165219207172</v>
      </c>
    </row>
    <row r="163" spans="1:11" x14ac:dyDescent="0.3">
      <c r="A163" s="112">
        <v>43880</v>
      </c>
      <c r="B163" s="68">
        <v>-339.161</v>
      </c>
      <c r="C163" s="68">
        <v>-4721.4292983656378</v>
      </c>
      <c r="D163" s="125">
        <v>-128.83000000000001</v>
      </c>
      <c r="E163" s="125">
        <v>-72.016003720204793</v>
      </c>
      <c r="F163" s="125">
        <v>0</v>
      </c>
      <c r="G163" s="125">
        <v>0</v>
      </c>
      <c r="H163" s="68">
        <v>-590.49</v>
      </c>
      <c r="I163" s="125">
        <v>0</v>
      </c>
      <c r="J163" s="125">
        <v>-4060.0098165661502</v>
      </c>
      <c r="K163" s="125">
        <v>129.9165219207172</v>
      </c>
    </row>
    <row r="164" spans="1:11" x14ac:dyDescent="0.3">
      <c r="A164" s="112">
        <v>43881</v>
      </c>
      <c r="B164" s="68">
        <v>-334.005</v>
      </c>
      <c r="C164" s="68">
        <v>-4608.5032973030648</v>
      </c>
      <c r="D164" s="125">
        <v>-113.95</v>
      </c>
      <c r="E164" s="125">
        <v>-40.470002657631206</v>
      </c>
      <c r="F164" s="125">
        <v>0</v>
      </c>
      <c r="G164" s="125">
        <v>0</v>
      </c>
      <c r="H164" s="68">
        <v>-523.99</v>
      </c>
      <c r="I164" s="125">
        <v>0</v>
      </c>
      <c r="J164" s="125">
        <v>-4060.0098165661502</v>
      </c>
      <c r="K164" s="125">
        <v>129.9165219207172</v>
      </c>
    </row>
    <row r="165" spans="1:11" x14ac:dyDescent="0.3">
      <c r="A165" s="112">
        <v>43882</v>
      </c>
      <c r="B165" s="68">
        <v>-317.536</v>
      </c>
      <c r="C165" s="68">
        <v>-4494.956201559824</v>
      </c>
      <c r="D165" s="125">
        <v>-137.80000000000001</v>
      </c>
      <c r="E165" s="125">
        <v>-21.950004757692405</v>
      </c>
      <c r="F165" s="125">
        <v>168.30600909584143</v>
      </c>
      <c r="G165" s="125">
        <v>0.67700000000000005</v>
      </c>
      <c r="H165" s="68">
        <v>-482.99</v>
      </c>
      <c r="I165" s="125">
        <v>0</v>
      </c>
      <c r="J165" s="125">
        <v>-4151.1157278186902</v>
      </c>
      <c r="K165" s="125">
        <v>129.9165219207172</v>
      </c>
    </row>
    <row r="166" spans="1:11" x14ac:dyDescent="0.3">
      <c r="A166" s="112">
        <v>43885</v>
      </c>
      <c r="B166" s="68">
        <v>-274.77199999999999</v>
      </c>
      <c r="C166" s="68">
        <v>-4279.6831835065959</v>
      </c>
      <c r="D166" s="125">
        <v>-107.95</v>
      </c>
      <c r="E166" s="125">
        <v>-17.100001533776002</v>
      </c>
      <c r="F166" s="125">
        <v>327.55902392515287</v>
      </c>
      <c r="G166" s="125">
        <v>0</v>
      </c>
      <c r="H166" s="68">
        <v>-460.99299999999999</v>
      </c>
      <c r="I166" s="125">
        <v>0</v>
      </c>
      <c r="J166" s="125">
        <v>-4151.1157278186902</v>
      </c>
      <c r="K166" s="125">
        <v>129.9165219207172</v>
      </c>
    </row>
    <row r="167" spans="1:11" x14ac:dyDescent="0.3">
      <c r="A167" s="112">
        <v>43886</v>
      </c>
      <c r="B167" s="68">
        <v>-291.00799999999998</v>
      </c>
      <c r="C167" s="68">
        <v>-4192.5909948710851</v>
      </c>
      <c r="D167" s="125">
        <v>-95.15</v>
      </c>
      <c r="E167" s="125">
        <v>-11.000001573206101</v>
      </c>
      <c r="F167" s="125">
        <v>362.30605940009463</v>
      </c>
      <c r="G167" s="125">
        <v>0.71915320000000005</v>
      </c>
      <c r="H167" s="68">
        <v>-456.99700000000001</v>
      </c>
      <c r="I167" s="125">
        <v>0</v>
      </c>
      <c r="J167" s="125">
        <v>-4151.1157278186902</v>
      </c>
      <c r="K167" s="125">
        <v>158.64652192071722</v>
      </c>
    </row>
    <row r="168" spans="1:11" x14ac:dyDescent="0.3">
      <c r="A168" s="112">
        <v>43887</v>
      </c>
      <c r="B168" s="68">
        <v>-270.28899999999999</v>
      </c>
      <c r="C168" s="68">
        <v>-4266.4508291508655</v>
      </c>
      <c r="D168" s="125">
        <v>-95.64</v>
      </c>
      <c r="E168" s="125">
        <v>-16.295002316788398</v>
      </c>
      <c r="F168" s="125">
        <v>290.82402392323587</v>
      </c>
      <c r="G168" s="125">
        <v>1.8919999999999999</v>
      </c>
      <c r="H168" s="68">
        <v>-461.49700000000001</v>
      </c>
      <c r="I168" s="125">
        <v>0</v>
      </c>
      <c r="J168" s="125">
        <v>-4144.3813726780299</v>
      </c>
      <c r="K168" s="125">
        <v>158.64652192071722</v>
      </c>
    </row>
    <row r="169" spans="1:11" x14ac:dyDescent="0.3">
      <c r="A169" s="112">
        <v>43888</v>
      </c>
      <c r="B169" s="68">
        <v>-334.755</v>
      </c>
      <c r="C169" s="68">
        <v>-4275.1384684940467</v>
      </c>
      <c r="D169" s="125">
        <v>-102</v>
      </c>
      <c r="E169" s="125">
        <v>-20.191003245561102</v>
      </c>
      <c r="F169" s="125">
        <v>265.25201257122723</v>
      </c>
      <c r="G169" s="125">
        <v>0.75949999999999995</v>
      </c>
      <c r="H169" s="68">
        <v>-432.99700000000001</v>
      </c>
      <c r="I169" s="125">
        <v>0</v>
      </c>
      <c r="J169" s="125">
        <v>-4144.3813726780299</v>
      </c>
      <c r="K169" s="125">
        <v>158.41939485831719</v>
      </c>
    </row>
    <row r="170" spans="1:11" x14ac:dyDescent="0.3">
      <c r="A170" s="112">
        <v>43889</v>
      </c>
      <c r="B170" s="68">
        <v>-343.63400000000001</v>
      </c>
      <c r="C170" s="68">
        <v>-4361.25051386417</v>
      </c>
      <c r="D170" s="125">
        <v>-135.12</v>
      </c>
      <c r="E170" s="125">
        <v>-40.300003491721199</v>
      </c>
      <c r="F170" s="125">
        <v>224.9380124472641</v>
      </c>
      <c r="G170" s="125">
        <v>0.19045500000000001</v>
      </c>
      <c r="H170" s="68">
        <v>-424.99700000000001</v>
      </c>
      <c r="I170" s="125">
        <v>0</v>
      </c>
      <c r="J170" s="125">
        <v>-4144.3813726780299</v>
      </c>
      <c r="K170" s="125">
        <v>158.41939485831719</v>
      </c>
    </row>
    <row r="171" spans="1:11" x14ac:dyDescent="0.3">
      <c r="A171" s="112">
        <v>43892</v>
      </c>
      <c r="B171" s="68">
        <v>-296.34800000000001</v>
      </c>
      <c r="C171" s="68">
        <v>-4405.8509720842603</v>
      </c>
      <c r="D171" s="125">
        <v>-121.15</v>
      </c>
      <c r="E171" s="125">
        <v>-17.450002142033803</v>
      </c>
      <c r="F171" s="125">
        <v>134.71100787748679</v>
      </c>
      <c r="G171" s="125">
        <v>0</v>
      </c>
      <c r="H171" s="68">
        <v>-416</v>
      </c>
      <c r="I171" s="125">
        <v>0</v>
      </c>
      <c r="J171" s="125">
        <v>-4144.3813726780299</v>
      </c>
      <c r="K171" s="125">
        <v>158.41939485831716</v>
      </c>
    </row>
    <row r="172" spans="1:11" x14ac:dyDescent="0.3">
      <c r="A172" s="112">
        <v>43893</v>
      </c>
      <c r="B172" s="68">
        <v>-282.23</v>
      </c>
      <c r="C172" s="68">
        <v>-4459.3340933847776</v>
      </c>
      <c r="D172" s="125">
        <v>-114.71</v>
      </c>
      <c r="E172" s="125">
        <v>-18.900001220192003</v>
      </c>
      <c r="F172" s="125">
        <v>61.626005762106814</v>
      </c>
      <c r="G172" s="125">
        <v>0</v>
      </c>
      <c r="H172" s="68">
        <v>-398.00400000000002</v>
      </c>
      <c r="I172" s="125">
        <v>0</v>
      </c>
      <c r="J172" s="125">
        <v>-4144.3813726780299</v>
      </c>
      <c r="K172" s="125">
        <v>155.03527475133819</v>
      </c>
    </row>
    <row r="173" spans="1:11" x14ac:dyDescent="0.3">
      <c r="A173" s="112">
        <v>43894</v>
      </c>
      <c r="B173" s="68">
        <v>-314.97300000000001</v>
      </c>
      <c r="C173" s="68">
        <v>-4463.8382362081775</v>
      </c>
      <c r="D173" s="125">
        <v>-140.31</v>
      </c>
      <c r="E173" s="125">
        <v>-45.280001970624099</v>
      </c>
      <c r="F173" s="125">
        <v>10.000000073748794</v>
      </c>
      <c r="G173" s="125">
        <v>0</v>
      </c>
      <c r="H173" s="68">
        <v>-378.00400000000002</v>
      </c>
      <c r="I173" s="125">
        <v>0</v>
      </c>
      <c r="J173" s="125">
        <v>-4065.27950906264</v>
      </c>
      <c r="K173" s="125">
        <v>155.03527475133819</v>
      </c>
    </row>
    <row r="174" spans="1:11" x14ac:dyDescent="0.3">
      <c r="A174" s="112">
        <v>43895</v>
      </c>
      <c r="B174" s="68">
        <v>-316.40300000000002</v>
      </c>
      <c r="C174" s="68">
        <v>-4441.4987663640841</v>
      </c>
      <c r="D174" s="125">
        <v>-124.47</v>
      </c>
      <c r="E174" s="125">
        <v>-28.400002235029604</v>
      </c>
      <c r="F174" s="125">
        <v>40.000000182247987</v>
      </c>
      <c r="G174" s="125">
        <v>-0.38052999999999998</v>
      </c>
      <c r="H174" s="68">
        <v>-418.00400000000002</v>
      </c>
      <c r="I174" s="125">
        <v>0</v>
      </c>
      <c r="J174" s="125">
        <v>-4065.27950906264</v>
      </c>
      <c r="K174" s="125">
        <v>155.03527475133819</v>
      </c>
    </row>
    <row r="175" spans="1:11" x14ac:dyDescent="0.3">
      <c r="A175" s="112">
        <v>43896</v>
      </c>
      <c r="B175" s="68">
        <v>-249.14</v>
      </c>
      <c r="C175" s="68">
        <v>-4513.838240182662</v>
      </c>
      <c r="D175" s="125">
        <v>-117.8</v>
      </c>
      <c r="E175" s="125">
        <v>-57.290005917925804</v>
      </c>
      <c r="F175" s="125">
        <v>5.0000000465660008</v>
      </c>
      <c r="G175" s="125">
        <v>0</v>
      </c>
      <c r="H175" s="68">
        <v>-433.50400000000002</v>
      </c>
      <c r="I175" s="125">
        <v>0</v>
      </c>
      <c r="J175" s="125">
        <v>-4065.27950906264</v>
      </c>
      <c r="K175" s="125">
        <v>155.03527475133819</v>
      </c>
    </row>
    <row r="176" spans="1:11" x14ac:dyDescent="0.3">
      <c r="A176" s="112">
        <v>43900</v>
      </c>
      <c r="B176" s="68">
        <v>-297.21899999999999</v>
      </c>
      <c r="C176" s="68">
        <v>-4308.9706086083515</v>
      </c>
      <c r="D176" s="125">
        <v>-102.7</v>
      </c>
      <c r="E176" s="125">
        <v>-25.5250023097169</v>
      </c>
      <c r="F176" s="125">
        <v>157.01101264416744</v>
      </c>
      <c r="G176" s="125">
        <v>0</v>
      </c>
      <c r="H176" s="68">
        <v>-427.512</v>
      </c>
      <c r="I176" s="125">
        <v>0</v>
      </c>
      <c r="J176" s="125">
        <v>-4065.27950906264</v>
      </c>
      <c r="K176" s="125">
        <v>155.03489011983834</v>
      </c>
    </row>
    <row r="177" spans="1:11" x14ac:dyDescent="0.3">
      <c r="A177" s="112">
        <v>43901</v>
      </c>
      <c r="B177" s="68">
        <v>-246.62100000000001</v>
      </c>
      <c r="C177" s="68">
        <v>-4168.0467447846477</v>
      </c>
      <c r="D177" s="125">
        <v>-100.43</v>
      </c>
      <c r="E177" s="125">
        <v>-15.300001281292799</v>
      </c>
      <c r="F177" s="125">
        <v>276.87938811999851</v>
      </c>
      <c r="G177" s="125">
        <v>0</v>
      </c>
      <c r="H177" s="68">
        <v>-400.512</v>
      </c>
      <c r="I177" s="125">
        <v>0</v>
      </c>
      <c r="J177" s="125">
        <v>-4083.7190217431908</v>
      </c>
      <c r="K177" s="125">
        <v>155.03489011983837</v>
      </c>
    </row>
    <row r="178" spans="1:11" x14ac:dyDescent="0.3">
      <c r="A178" s="112">
        <v>43902</v>
      </c>
      <c r="B178" s="68">
        <v>-299.57100000000003</v>
      </c>
      <c r="C178" s="68">
        <v>-4082.6264267998749</v>
      </c>
      <c r="D178" s="125">
        <v>-90.6</v>
      </c>
      <c r="E178" s="125">
        <v>-13.100000573029998</v>
      </c>
      <c r="F178" s="125">
        <v>304.26970539650853</v>
      </c>
      <c r="G178" s="125">
        <v>0</v>
      </c>
      <c r="H178" s="68">
        <v>-354.512</v>
      </c>
      <c r="I178" s="125">
        <v>0</v>
      </c>
      <c r="J178" s="125">
        <v>-4083.7190217431908</v>
      </c>
      <c r="K178" s="125">
        <v>155.03489011983837</v>
      </c>
    </row>
    <row r="179" spans="1:11" x14ac:dyDescent="0.3">
      <c r="A179" s="112">
        <v>43903</v>
      </c>
      <c r="B179" s="68">
        <v>-367.25599999999997</v>
      </c>
      <c r="C179" s="68">
        <v>-3926.0065244553671</v>
      </c>
      <c r="D179" s="125">
        <v>-103.31</v>
      </c>
      <c r="E179" s="125">
        <v>-10.3000009887872</v>
      </c>
      <c r="F179" s="125">
        <v>270.96901525868196</v>
      </c>
      <c r="G179" s="125">
        <v>0</v>
      </c>
      <c r="H179" s="68">
        <v>-257.512</v>
      </c>
      <c r="I179" s="125">
        <v>0</v>
      </c>
      <c r="J179" s="125">
        <v>-3980.8884288451</v>
      </c>
      <c r="K179" s="125">
        <v>155.03489011983837</v>
      </c>
    </row>
    <row r="180" spans="1:11" x14ac:dyDescent="0.3">
      <c r="A180" s="112">
        <v>43906</v>
      </c>
      <c r="B180" s="68">
        <v>-398.089</v>
      </c>
      <c r="C180" s="68">
        <v>-3835.1142822834108</v>
      </c>
      <c r="D180" s="125">
        <v>-136.19999999999999</v>
      </c>
      <c r="E180" s="125">
        <v>-27.250000670230801</v>
      </c>
      <c r="F180" s="125">
        <v>416.20125711208163</v>
      </c>
      <c r="G180" s="125">
        <v>0</v>
      </c>
      <c r="H180" s="68">
        <v>-262.012</v>
      </c>
      <c r="I180" s="125">
        <v>0</v>
      </c>
      <c r="J180" s="125">
        <v>-3980.8884288451</v>
      </c>
      <c r="K180" s="125">
        <v>155.03489011983837</v>
      </c>
    </row>
    <row r="181" spans="1:11" x14ac:dyDescent="0.3">
      <c r="A181" s="112">
        <v>43907</v>
      </c>
      <c r="B181" s="68">
        <v>-363.64100000000002</v>
      </c>
      <c r="C181" s="68">
        <v>-3803.0634959944873</v>
      </c>
      <c r="D181" s="125">
        <v>-155.12</v>
      </c>
      <c r="E181" s="125">
        <v>-19.645001744028004</v>
      </c>
      <c r="F181" s="125">
        <v>422.57204447480194</v>
      </c>
      <c r="G181" s="125">
        <v>0</v>
      </c>
      <c r="H181" s="68">
        <v>-225.017</v>
      </c>
      <c r="I181" s="125">
        <v>0</v>
      </c>
      <c r="J181" s="125">
        <v>-3980.8884288451</v>
      </c>
      <c r="K181" s="125">
        <v>155.03489011983837</v>
      </c>
    </row>
    <row r="182" spans="1:11" x14ac:dyDescent="0.3">
      <c r="A182" s="112">
        <v>43908</v>
      </c>
      <c r="B182" s="68">
        <v>-354.96600000000001</v>
      </c>
      <c r="C182" s="68">
        <v>-3699.4745608455532</v>
      </c>
      <c r="D182" s="125">
        <v>-120.81</v>
      </c>
      <c r="E182" s="125">
        <v>-9.8000012006917991</v>
      </c>
      <c r="F182" s="125">
        <v>238.04601529266006</v>
      </c>
      <c r="G182" s="125">
        <v>0</v>
      </c>
      <c r="H182" s="68">
        <v>-156.017</v>
      </c>
      <c r="I182" s="125">
        <v>0</v>
      </c>
      <c r="J182" s="125">
        <v>-3805.92846505736</v>
      </c>
      <c r="K182" s="125">
        <v>155.03489011983837</v>
      </c>
    </row>
    <row r="183" spans="1:11" x14ac:dyDescent="0.3">
      <c r="A183" s="112">
        <v>43909</v>
      </c>
      <c r="B183" s="68">
        <v>-399.02699999999999</v>
      </c>
      <c r="C183" s="68">
        <v>-3605.1433435474328</v>
      </c>
      <c r="D183" s="125">
        <v>-96.75</v>
      </c>
      <c r="E183" s="125">
        <v>-28.101001912129494</v>
      </c>
      <c r="F183" s="125">
        <v>375.61823330221813</v>
      </c>
      <c r="G183" s="125">
        <v>0</v>
      </c>
      <c r="H183" s="68">
        <v>-205.017</v>
      </c>
      <c r="I183" s="125">
        <v>0</v>
      </c>
      <c r="J183" s="125">
        <v>-3805.92846505736</v>
      </c>
      <c r="K183" s="125">
        <v>155.03489011983837</v>
      </c>
    </row>
    <row r="184" spans="1:11" x14ac:dyDescent="0.3">
      <c r="A184" s="112">
        <v>43910</v>
      </c>
      <c r="B184" s="68">
        <v>-384.37599999999998</v>
      </c>
      <c r="C184" s="68">
        <v>-3585.3891941005804</v>
      </c>
      <c r="D184" s="125">
        <v>-96.11</v>
      </c>
      <c r="E184" s="125">
        <v>-7.8500020432651993</v>
      </c>
      <c r="F184" s="125">
        <v>230.38201638269692</v>
      </c>
      <c r="G184" s="125">
        <v>8.8960000000000008</v>
      </c>
      <c r="H184" s="68">
        <v>-235.517</v>
      </c>
      <c r="I184" s="125">
        <v>0</v>
      </c>
      <c r="J184" s="125">
        <v>-3640.2250985598503</v>
      </c>
      <c r="K184" s="125">
        <v>155.03489011983837</v>
      </c>
    </row>
    <row r="185" spans="1:11" x14ac:dyDescent="0.3">
      <c r="A185" s="112">
        <v>43916</v>
      </c>
      <c r="B185" s="68">
        <v>-375.64600000000002</v>
      </c>
      <c r="C185" s="68">
        <v>-3487.7353341365688</v>
      </c>
      <c r="D185" s="125">
        <v>-171.94</v>
      </c>
      <c r="E185" s="125">
        <v>-11.250002480687998</v>
      </c>
      <c r="F185" s="125">
        <v>140.07400052193134</v>
      </c>
      <c r="G185" s="125">
        <v>14.872113000000001</v>
      </c>
      <c r="H185" s="68">
        <v>-110.044</v>
      </c>
      <c r="I185" s="125">
        <v>0</v>
      </c>
      <c r="J185" s="125">
        <v>-3504.4823352976505</v>
      </c>
      <c r="K185" s="125">
        <v>155.03489011983837</v>
      </c>
    </row>
    <row r="186" spans="1:11" x14ac:dyDescent="0.3">
      <c r="A186" s="112">
        <v>43917</v>
      </c>
      <c r="B186" s="68">
        <v>-423.14299999999997</v>
      </c>
      <c r="C186" s="68">
        <v>-3576.093870461842</v>
      </c>
      <c r="D186" s="125">
        <v>-169.05</v>
      </c>
      <c r="E186" s="125">
        <v>-97.620000595823996</v>
      </c>
      <c r="F186" s="125">
        <v>70.893004940063719</v>
      </c>
      <c r="G186" s="125">
        <v>0</v>
      </c>
      <c r="H186" s="68">
        <v>-115.044</v>
      </c>
      <c r="I186" s="125">
        <v>0</v>
      </c>
      <c r="J186" s="125">
        <v>-3420.3077649259203</v>
      </c>
      <c r="K186" s="125">
        <v>155.03489011983837</v>
      </c>
    </row>
    <row r="187" spans="1:11" x14ac:dyDescent="0.3">
      <c r="A187" s="112">
        <v>43920</v>
      </c>
      <c r="B187" s="68">
        <v>-515.18399999999997</v>
      </c>
      <c r="C187" s="68">
        <v>-3534.1566676449138</v>
      </c>
      <c r="D187" s="125">
        <v>-185.3</v>
      </c>
      <c r="E187" s="125">
        <v>-1.3720014609221001</v>
      </c>
      <c r="F187" s="125">
        <v>99.832208622090462</v>
      </c>
      <c r="G187" s="125">
        <v>0</v>
      </c>
      <c r="H187" s="68">
        <v>-182.04400000000001</v>
      </c>
      <c r="I187" s="125">
        <v>0</v>
      </c>
      <c r="J187" s="125">
        <v>-3420.3077649259203</v>
      </c>
      <c r="K187" s="125">
        <v>155.03489011983837</v>
      </c>
    </row>
    <row r="188" spans="1:11" x14ac:dyDescent="0.3">
      <c r="A188" s="112">
        <v>43921</v>
      </c>
      <c r="B188" s="68">
        <v>-413.81799999999998</v>
      </c>
      <c r="C188" s="68">
        <v>-3610.9001701886691</v>
      </c>
      <c r="D188" s="125">
        <v>-228.45</v>
      </c>
      <c r="E188" s="125">
        <v>-0.53600042670719994</v>
      </c>
      <c r="F188" s="125">
        <v>92.689005044120421</v>
      </c>
      <c r="G188" s="125">
        <v>6.7137000000000002</v>
      </c>
      <c r="H188" s="68">
        <v>-216.04400000000001</v>
      </c>
      <c r="I188" s="125">
        <v>0</v>
      </c>
      <c r="J188" s="125">
        <v>-3420.3077649259203</v>
      </c>
      <c r="K188" s="125">
        <v>155.03489011983837</v>
      </c>
    </row>
    <row r="189" spans="1:11" x14ac:dyDescent="0.3">
      <c r="A189" s="112">
        <v>43922</v>
      </c>
      <c r="B189" s="68">
        <v>-438.68900000000002</v>
      </c>
      <c r="C189" s="68">
        <v>-3543.0480700679518</v>
      </c>
      <c r="D189" s="125">
        <v>-147.1</v>
      </c>
      <c r="E189" s="125">
        <v>0</v>
      </c>
      <c r="F189" s="125">
        <v>0</v>
      </c>
      <c r="G189" s="125">
        <v>4.8873420000000003</v>
      </c>
      <c r="H189" s="68">
        <v>-267.04399999999998</v>
      </c>
      <c r="I189" s="125">
        <v>0</v>
      </c>
      <c r="J189" s="125">
        <v>-3288.8263021877906</v>
      </c>
      <c r="K189" s="125">
        <v>155.03489011983837</v>
      </c>
    </row>
    <row r="190" spans="1:11" x14ac:dyDescent="0.3">
      <c r="A190" s="112">
        <v>43923</v>
      </c>
      <c r="B190" s="68">
        <v>-380.06799999999998</v>
      </c>
      <c r="C190" s="68">
        <v>-3570.9334147816362</v>
      </c>
      <c r="D190" s="125">
        <v>-141</v>
      </c>
      <c r="E190" s="125">
        <v>-92.142002713683993</v>
      </c>
      <c r="F190" s="125">
        <v>0</v>
      </c>
      <c r="G190" s="125">
        <v>0</v>
      </c>
      <c r="H190" s="68">
        <v>-204</v>
      </c>
      <c r="I190" s="125">
        <v>0</v>
      </c>
      <c r="J190" s="125">
        <v>-3288.8263021877906</v>
      </c>
      <c r="K190" s="125">
        <v>155.03489011983837</v>
      </c>
    </row>
    <row r="191" spans="1:11" x14ac:dyDescent="0.3">
      <c r="A191" s="112">
        <v>43924</v>
      </c>
      <c r="B191" s="68">
        <v>-452.99299999999999</v>
      </c>
      <c r="C191" s="68">
        <v>-3604.0057627521337</v>
      </c>
      <c r="D191" s="125">
        <v>-169.95</v>
      </c>
      <c r="E191" s="125">
        <v>-27.445002423591497</v>
      </c>
      <c r="F191" s="125">
        <v>0</v>
      </c>
      <c r="G191" s="125">
        <v>0</v>
      </c>
      <c r="H191" s="68">
        <v>-244</v>
      </c>
      <c r="I191" s="125">
        <v>0</v>
      </c>
      <c r="J191" s="125">
        <v>-3317.6456504483804</v>
      </c>
      <c r="K191" s="125">
        <v>155.03489011983837</v>
      </c>
    </row>
    <row r="192" spans="1:11" x14ac:dyDescent="0.3">
      <c r="A192" s="112">
        <v>43927</v>
      </c>
      <c r="B192" s="68"/>
      <c r="C192" s="68">
        <v>-3697.3727612669481</v>
      </c>
      <c r="D192" s="125">
        <v>-257.35000000000002</v>
      </c>
      <c r="E192" s="125">
        <v>-4.4120009384064005</v>
      </c>
      <c r="F192" s="125">
        <v>0</v>
      </c>
      <c r="G192" s="125">
        <v>0</v>
      </c>
      <c r="H192" s="68">
        <v>-273</v>
      </c>
      <c r="I192" s="125">
        <v>0</v>
      </c>
      <c r="J192" s="125">
        <v>-3317.6456504483804</v>
      </c>
      <c r="K192" s="125">
        <v>155.03489011983837</v>
      </c>
    </row>
    <row r="193" spans="1:11" x14ac:dyDescent="0.3">
      <c r="A193" s="112">
        <v>43928</v>
      </c>
      <c r="B193" s="68">
        <v>-405.072</v>
      </c>
      <c r="C193" s="68">
        <v>-3763.2447008239888</v>
      </c>
      <c r="D193" s="125">
        <v>-237.3</v>
      </c>
      <c r="E193" s="125">
        <v>-103.86800103445539</v>
      </c>
      <c r="F193" s="125">
        <v>43.848000539008879</v>
      </c>
      <c r="G193" s="125">
        <v>-1.3139400000000001</v>
      </c>
      <c r="H193" s="68">
        <v>-302</v>
      </c>
      <c r="I193" s="125">
        <v>0</v>
      </c>
      <c r="J193" s="125">
        <v>-3317.6456504483804</v>
      </c>
      <c r="K193" s="125">
        <v>155.03489011983837</v>
      </c>
    </row>
    <row r="194" spans="1:11" x14ac:dyDescent="0.3">
      <c r="A194" s="112">
        <v>43929</v>
      </c>
      <c r="B194" s="68">
        <v>-337.22199999999998</v>
      </c>
      <c r="C194" s="68">
        <v>-3750.8704789119793</v>
      </c>
      <c r="D194" s="125">
        <v>-186.5</v>
      </c>
      <c r="E194" s="125">
        <v>-149.19800406807752</v>
      </c>
      <c r="F194" s="125">
        <v>0</v>
      </c>
      <c r="G194" s="125">
        <v>0</v>
      </c>
      <c r="H194" s="68">
        <v>-363</v>
      </c>
      <c r="I194" s="125">
        <v>0</v>
      </c>
      <c r="J194" s="125">
        <v>-3207.20736496374</v>
      </c>
      <c r="K194" s="125">
        <v>155.03489011983837</v>
      </c>
    </row>
    <row r="195" spans="1:11" x14ac:dyDescent="0.3">
      <c r="A195" s="112">
        <v>43930</v>
      </c>
      <c r="B195" s="68">
        <v>-335.55</v>
      </c>
      <c r="C195" s="68">
        <v>-3721.2504788143051</v>
      </c>
      <c r="D195" s="125">
        <v>-176.1</v>
      </c>
      <c r="E195" s="125">
        <v>-38.120001902118503</v>
      </c>
      <c r="F195" s="125">
        <v>29.64199793171521</v>
      </c>
      <c r="G195" s="125">
        <v>0</v>
      </c>
      <c r="H195" s="68">
        <v>-484.5</v>
      </c>
      <c r="I195" s="125">
        <v>0</v>
      </c>
      <c r="J195" s="125">
        <v>-3207.20736496374</v>
      </c>
      <c r="K195" s="125">
        <v>155.03489011983837</v>
      </c>
    </row>
    <row r="196" spans="1:11" x14ac:dyDescent="0.3">
      <c r="A196" s="112">
        <v>43931</v>
      </c>
      <c r="B196" s="68">
        <v>-355.18700000000001</v>
      </c>
      <c r="C196" s="68">
        <v>-3682.8224748439015</v>
      </c>
      <c r="D196" s="125">
        <v>-165.15</v>
      </c>
      <c r="E196" s="125">
        <v>0</v>
      </c>
      <c r="F196" s="125">
        <v>0</v>
      </c>
      <c r="G196" s="125">
        <v>0</v>
      </c>
      <c r="H196" s="68">
        <v>-465.5</v>
      </c>
      <c r="I196" s="125">
        <v>0</v>
      </c>
      <c r="J196" s="125">
        <v>-3207.20736496374</v>
      </c>
      <c r="K196" s="125">
        <v>155.03489011983837</v>
      </c>
    </row>
    <row r="197" spans="1:11" x14ac:dyDescent="0.3">
      <c r="A197" s="112">
        <v>43934</v>
      </c>
      <c r="B197" s="68">
        <v>-329.42099999999999</v>
      </c>
      <c r="C197" s="68">
        <v>-3864.6414747330582</v>
      </c>
      <c r="D197" s="125">
        <v>-179.3</v>
      </c>
      <c r="E197" s="125">
        <v>0</v>
      </c>
      <c r="F197" s="125">
        <v>6.0000001108436152</v>
      </c>
      <c r="G197" s="125">
        <v>0</v>
      </c>
      <c r="H197" s="68">
        <v>-639.16899999999998</v>
      </c>
      <c r="I197" s="125">
        <v>0</v>
      </c>
      <c r="J197" s="125">
        <v>-3207.20736496374</v>
      </c>
      <c r="K197" s="125">
        <v>155.03489011983837</v>
      </c>
    </row>
    <row r="198" spans="1:11" x14ac:dyDescent="0.3">
      <c r="A198" s="112">
        <v>43935</v>
      </c>
      <c r="B198" s="68">
        <v>-297.38900000000001</v>
      </c>
      <c r="C198" s="68">
        <v>-3952.0171882045197</v>
      </c>
      <c r="D198" s="125">
        <v>-162.19999999999999</v>
      </c>
      <c r="E198" s="125">
        <v>-50.931003160617294</v>
      </c>
      <c r="F198" s="125">
        <v>0</v>
      </c>
      <c r="G198" s="125">
        <v>-1.5447101999999999</v>
      </c>
      <c r="H198" s="68">
        <v>-685.16899999999998</v>
      </c>
      <c r="I198" s="125">
        <v>0</v>
      </c>
      <c r="J198" s="125">
        <v>-3207.20736496374</v>
      </c>
      <c r="K198" s="125">
        <v>155.03489011983837</v>
      </c>
    </row>
    <row r="199" spans="1:11" x14ac:dyDescent="0.3">
      <c r="A199" s="112">
        <v>43936</v>
      </c>
      <c r="B199" s="68">
        <v>-295.93200000000002</v>
      </c>
      <c r="C199" s="68">
        <v>-3968.3533827797428</v>
      </c>
      <c r="D199" s="125">
        <v>-169</v>
      </c>
      <c r="E199" s="125">
        <v>-59.510004056679904</v>
      </c>
      <c r="F199" s="125">
        <v>0</v>
      </c>
      <c r="G199" s="125">
        <v>0</v>
      </c>
      <c r="H199" s="68">
        <v>-703.66899999999998</v>
      </c>
      <c r="I199" s="125">
        <v>0</v>
      </c>
      <c r="J199" s="125">
        <v>-3191.2092688429002</v>
      </c>
      <c r="K199" s="125">
        <v>155.03489011983837</v>
      </c>
    </row>
  </sheetData>
  <mergeCells count="9">
    <mergeCell ref="A1:S1"/>
    <mergeCell ref="P27:S27"/>
    <mergeCell ref="P31:S31"/>
    <mergeCell ref="P28:S28"/>
    <mergeCell ref="A2:A3"/>
    <mergeCell ref="B2:B3"/>
    <mergeCell ref="C2:C3"/>
    <mergeCell ref="D2:G2"/>
    <mergeCell ref="H2:J2"/>
  </mergeCells>
  <hyperlinks>
    <hyperlink ref="P31:S31" location="Содержание!A1" display="содержание"/>
  </hyperlinks>
  <pageMargins left="0.7" right="0.7" top="0.75" bottom="0.75" header="0.3" footer="0.3"/>
  <pageSetup paperSize="9" scale="3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383"/>
  <sheetViews>
    <sheetView view="pageBreakPreview" zoomScale="75" zoomScaleNormal="100" zoomScaleSheetLayoutView="75" workbookViewId="0">
      <pane ySplit="1" topLeftCell="A2" activePane="bottomLeft" state="frozen"/>
      <selection pane="bottomLeft" sqref="A1:O1"/>
    </sheetView>
  </sheetViews>
  <sheetFormatPr defaultRowHeight="14.4" x14ac:dyDescent="0.3"/>
  <cols>
    <col min="1" max="1" width="12.109375" customWidth="1"/>
    <col min="2" max="2" width="14.5546875" customWidth="1"/>
  </cols>
  <sheetData>
    <row r="1" spans="1:15" ht="15.6" x14ac:dyDescent="0.3">
      <c r="A1" s="228" t="s">
        <v>274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5" ht="43.2" customHeight="1" x14ac:dyDescent="0.3">
      <c r="A2" s="59" t="s">
        <v>86</v>
      </c>
      <c r="B2" s="59" t="s">
        <v>173</v>
      </c>
      <c r="C2" s="286" t="s">
        <v>174</v>
      </c>
      <c r="D2" s="287"/>
      <c r="E2" s="59" t="s">
        <v>175</v>
      </c>
    </row>
    <row r="3" spans="1:15" x14ac:dyDescent="0.3">
      <c r="A3" s="60">
        <v>43374</v>
      </c>
      <c r="B3" s="209">
        <v>8.0796229999999998</v>
      </c>
      <c r="C3" s="209">
        <f t="shared" ref="C3:C66" si="0">E3-1</f>
        <v>8</v>
      </c>
      <c r="D3" s="209">
        <f t="shared" ref="D3:D66" si="1">E3+1</f>
        <v>10</v>
      </c>
      <c r="E3" s="209">
        <v>9</v>
      </c>
      <c r="F3" s="63"/>
    </row>
    <row r="4" spans="1:15" x14ac:dyDescent="0.3">
      <c r="A4" s="60">
        <v>43375</v>
      </c>
      <c r="B4" s="209">
        <v>8.1209299999999995</v>
      </c>
      <c r="C4" s="209">
        <f t="shared" si="0"/>
        <v>8</v>
      </c>
      <c r="D4" s="209">
        <f t="shared" si="1"/>
        <v>10</v>
      </c>
      <c r="E4" s="209">
        <v>9</v>
      </c>
    </row>
    <row r="5" spans="1:15" x14ac:dyDescent="0.3">
      <c r="A5" s="60">
        <v>43376</v>
      </c>
      <c r="B5" s="209">
        <v>8.0272539999999992</v>
      </c>
      <c r="C5" s="209">
        <f t="shared" si="0"/>
        <v>8</v>
      </c>
      <c r="D5" s="209">
        <f t="shared" si="1"/>
        <v>10</v>
      </c>
      <c r="E5" s="209">
        <v>9</v>
      </c>
    </row>
    <row r="6" spans="1:15" x14ac:dyDescent="0.3">
      <c r="A6" s="60">
        <v>43377</v>
      </c>
      <c r="B6" s="209">
        <v>8.0092800000000004</v>
      </c>
      <c r="C6" s="209">
        <f t="shared" si="0"/>
        <v>8</v>
      </c>
      <c r="D6" s="209">
        <f t="shared" si="1"/>
        <v>10</v>
      </c>
      <c r="E6" s="209">
        <v>9</v>
      </c>
    </row>
    <row r="7" spans="1:15" x14ac:dyDescent="0.3">
      <c r="A7" s="60">
        <v>43378</v>
      </c>
      <c r="B7" s="209">
        <v>8.0025589999999998</v>
      </c>
      <c r="C7" s="209">
        <f t="shared" si="0"/>
        <v>8</v>
      </c>
      <c r="D7" s="209">
        <f t="shared" si="1"/>
        <v>10</v>
      </c>
      <c r="E7" s="209">
        <v>9</v>
      </c>
    </row>
    <row r="8" spans="1:15" x14ac:dyDescent="0.3">
      <c r="A8" s="60">
        <v>43381</v>
      </c>
      <c r="B8" s="209">
        <v>8.0141469999999995</v>
      </c>
      <c r="C8" s="209">
        <f t="shared" si="0"/>
        <v>8</v>
      </c>
      <c r="D8" s="209">
        <f t="shared" si="1"/>
        <v>10</v>
      </c>
      <c r="E8" s="209">
        <v>9</v>
      </c>
    </row>
    <row r="9" spans="1:15" x14ac:dyDescent="0.3">
      <c r="A9" s="60">
        <v>43382</v>
      </c>
      <c r="B9" s="209">
        <v>8.0074170000000002</v>
      </c>
      <c r="C9" s="209">
        <f t="shared" si="0"/>
        <v>8</v>
      </c>
      <c r="D9" s="209">
        <f t="shared" si="1"/>
        <v>10</v>
      </c>
      <c r="E9" s="209">
        <v>9</v>
      </c>
    </row>
    <row r="10" spans="1:15" x14ac:dyDescent="0.3">
      <c r="A10" s="60">
        <v>43383</v>
      </c>
      <c r="B10" s="209">
        <v>8.0620980000000007</v>
      </c>
      <c r="C10" s="209">
        <f t="shared" si="0"/>
        <v>8</v>
      </c>
      <c r="D10" s="209">
        <f t="shared" si="1"/>
        <v>10</v>
      </c>
      <c r="E10" s="209">
        <v>9</v>
      </c>
    </row>
    <row r="11" spans="1:15" x14ac:dyDescent="0.3">
      <c r="A11" s="60">
        <v>43384</v>
      </c>
      <c r="B11" s="209">
        <v>8.0373190000000001</v>
      </c>
      <c r="C11" s="209">
        <f t="shared" si="0"/>
        <v>8</v>
      </c>
      <c r="D11" s="209">
        <f t="shared" si="1"/>
        <v>10</v>
      </c>
      <c r="E11" s="209">
        <v>9</v>
      </c>
    </row>
    <row r="12" spans="1:15" x14ac:dyDescent="0.3">
      <c r="A12" s="60">
        <v>43385</v>
      </c>
      <c r="B12" s="209">
        <v>8.030189</v>
      </c>
      <c r="C12" s="209">
        <f t="shared" si="0"/>
        <v>8</v>
      </c>
      <c r="D12" s="209">
        <f t="shared" si="1"/>
        <v>10</v>
      </c>
      <c r="E12" s="209">
        <v>9</v>
      </c>
    </row>
    <row r="13" spans="1:15" x14ac:dyDescent="0.3">
      <c r="A13" s="60">
        <v>43388</v>
      </c>
      <c r="B13" s="209">
        <v>8.1517540000000004</v>
      </c>
      <c r="C13" s="209">
        <f t="shared" si="0"/>
        <v>8</v>
      </c>
      <c r="D13" s="209">
        <f t="shared" si="1"/>
        <v>10</v>
      </c>
      <c r="E13" s="209">
        <v>9</v>
      </c>
    </row>
    <row r="14" spans="1:15" x14ac:dyDescent="0.3">
      <c r="A14" s="60">
        <v>43389</v>
      </c>
      <c r="B14" s="209">
        <v>8.3182860000000005</v>
      </c>
      <c r="C14" s="209">
        <f t="shared" si="0"/>
        <v>8.25</v>
      </c>
      <c r="D14" s="209">
        <f t="shared" si="1"/>
        <v>10.25</v>
      </c>
      <c r="E14" s="209">
        <v>9.25</v>
      </c>
    </row>
    <row r="15" spans="1:15" x14ac:dyDescent="0.3">
      <c r="A15" s="60">
        <v>43390</v>
      </c>
      <c r="B15" s="209">
        <v>8.5537340000000004</v>
      </c>
      <c r="C15" s="209">
        <f t="shared" si="0"/>
        <v>8.25</v>
      </c>
      <c r="D15" s="209">
        <f t="shared" si="1"/>
        <v>10.25</v>
      </c>
      <c r="E15" s="209">
        <v>9.25</v>
      </c>
      <c r="F15" s="64"/>
    </row>
    <row r="16" spans="1:15" x14ac:dyDescent="0.3">
      <c r="A16" s="60">
        <v>43391</v>
      </c>
      <c r="B16" s="209">
        <v>8.3045000000000009</v>
      </c>
      <c r="C16" s="209">
        <f t="shared" si="0"/>
        <v>8.25</v>
      </c>
      <c r="D16" s="209">
        <f t="shared" si="1"/>
        <v>10.25</v>
      </c>
      <c r="E16" s="209">
        <v>9.25</v>
      </c>
    </row>
    <row r="17" spans="1:13" x14ac:dyDescent="0.3">
      <c r="A17" s="60">
        <v>43392</v>
      </c>
      <c r="B17" s="209">
        <v>8.2578549999999993</v>
      </c>
      <c r="C17" s="209">
        <f t="shared" si="0"/>
        <v>8.25</v>
      </c>
      <c r="D17" s="209">
        <f t="shared" si="1"/>
        <v>10.25</v>
      </c>
      <c r="E17" s="209">
        <v>9.25</v>
      </c>
    </row>
    <row r="18" spans="1:13" x14ac:dyDescent="0.3">
      <c r="A18" s="60">
        <v>43395</v>
      </c>
      <c r="B18" s="209">
        <v>8.2639049999999994</v>
      </c>
      <c r="C18" s="209">
        <f t="shared" si="0"/>
        <v>8.25</v>
      </c>
      <c r="D18" s="209">
        <f t="shared" si="1"/>
        <v>10.25</v>
      </c>
      <c r="E18" s="209">
        <v>9.25</v>
      </c>
    </row>
    <row r="19" spans="1:13" x14ac:dyDescent="0.3">
      <c r="A19" s="60">
        <v>43396</v>
      </c>
      <c r="B19" s="209">
        <v>8.2573190000000007</v>
      </c>
      <c r="C19" s="209">
        <f t="shared" si="0"/>
        <v>8.25</v>
      </c>
      <c r="D19" s="209">
        <f t="shared" si="1"/>
        <v>10.25</v>
      </c>
      <c r="E19" s="209">
        <v>9.25</v>
      </c>
    </row>
    <row r="20" spans="1:13" x14ac:dyDescent="0.3">
      <c r="A20" s="60">
        <v>43397</v>
      </c>
      <c r="B20" s="209">
        <v>8.2657950000000007</v>
      </c>
      <c r="C20" s="209">
        <f t="shared" si="0"/>
        <v>8.25</v>
      </c>
      <c r="D20" s="209">
        <f t="shared" si="1"/>
        <v>10.25</v>
      </c>
      <c r="E20" s="209">
        <v>9.25</v>
      </c>
    </row>
    <row r="21" spans="1:13" x14ac:dyDescent="0.3">
      <c r="A21" s="60">
        <v>43398</v>
      </c>
      <c r="B21" s="209">
        <v>8.2595109999999998</v>
      </c>
      <c r="C21" s="209">
        <f t="shared" si="0"/>
        <v>8.25</v>
      </c>
      <c r="D21" s="209">
        <f t="shared" si="1"/>
        <v>10.25</v>
      </c>
      <c r="E21" s="209">
        <v>9.25</v>
      </c>
    </row>
    <row r="22" spans="1:13" x14ac:dyDescent="0.3">
      <c r="A22" s="60">
        <v>43399</v>
      </c>
      <c r="B22" s="209">
        <v>8.2511019999999995</v>
      </c>
      <c r="C22" s="209">
        <f t="shared" si="0"/>
        <v>8.25</v>
      </c>
      <c r="D22" s="209">
        <f t="shared" si="1"/>
        <v>10.25</v>
      </c>
      <c r="E22" s="209">
        <v>9.25</v>
      </c>
    </row>
    <row r="23" spans="1:13" x14ac:dyDescent="0.3">
      <c r="A23" s="60">
        <v>43402</v>
      </c>
      <c r="B23" s="209">
        <v>8.2522029999999997</v>
      </c>
      <c r="C23" s="209">
        <f t="shared" si="0"/>
        <v>8.25</v>
      </c>
      <c r="D23" s="209">
        <f t="shared" si="1"/>
        <v>10.25</v>
      </c>
      <c r="E23" s="209">
        <v>9.25</v>
      </c>
    </row>
    <row r="24" spans="1:13" x14ac:dyDescent="0.3">
      <c r="A24" s="60">
        <v>43403</v>
      </c>
      <c r="B24" s="209">
        <v>8.2504299999999997</v>
      </c>
      <c r="C24" s="209">
        <f t="shared" si="0"/>
        <v>8.25</v>
      </c>
      <c r="D24" s="209">
        <f t="shared" si="1"/>
        <v>10.25</v>
      </c>
      <c r="E24" s="209">
        <v>9.25</v>
      </c>
    </row>
    <row r="25" spans="1:13" x14ac:dyDescent="0.3">
      <c r="A25" s="60">
        <v>43404</v>
      </c>
      <c r="B25" s="209">
        <v>8.2500920000000004</v>
      </c>
      <c r="C25" s="209">
        <f t="shared" si="0"/>
        <v>8.25</v>
      </c>
      <c r="D25" s="209">
        <f t="shared" si="1"/>
        <v>10.25</v>
      </c>
      <c r="E25" s="209">
        <v>9.25</v>
      </c>
    </row>
    <row r="26" spans="1:13" x14ac:dyDescent="0.3">
      <c r="A26" s="60">
        <v>43405</v>
      </c>
      <c r="B26" s="209">
        <v>8.2501099999999994</v>
      </c>
      <c r="C26" s="209">
        <f t="shared" si="0"/>
        <v>8.25</v>
      </c>
      <c r="D26" s="209">
        <f t="shared" si="1"/>
        <v>10.25</v>
      </c>
      <c r="E26" s="209">
        <v>9.25</v>
      </c>
    </row>
    <row r="27" spans="1:13" x14ac:dyDescent="0.3">
      <c r="A27" s="60">
        <v>43406</v>
      </c>
      <c r="B27" s="209">
        <v>8.2511390000000002</v>
      </c>
      <c r="C27" s="209">
        <f t="shared" si="0"/>
        <v>8.25</v>
      </c>
      <c r="D27" s="209">
        <f t="shared" si="1"/>
        <v>10.25</v>
      </c>
      <c r="E27" s="209">
        <v>9.25</v>
      </c>
    </row>
    <row r="28" spans="1:13" x14ac:dyDescent="0.3">
      <c r="A28" s="60">
        <v>43409</v>
      </c>
      <c r="B28" s="209">
        <v>8.2516069999999999</v>
      </c>
      <c r="C28" s="209">
        <f t="shared" si="0"/>
        <v>8.25</v>
      </c>
      <c r="D28" s="209">
        <f t="shared" si="1"/>
        <v>10.25</v>
      </c>
      <c r="E28" s="209">
        <v>9.25</v>
      </c>
    </row>
    <row r="29" spans="1:13" ht="15.6" x14ac:dyDescent="0.3">
      <c r="A29" s="60">
        <v>43410</v>
      </c>
      <c r="B29" s="209">
        <v>8.3274000000000008</v>
      </c>
      <c r="C29" s="209">
        <f t="shared" si="0"/>
        <v>8.25</v>
      </c>
      <c r="D29" s="209">
        <f t="shared" si="1"/>
        <v>10.25</v>
      </c>
      <c r="E29" s="209">
        <v>9.25</v>
      </c>
      <c r="J29" s="228" t="s">
        <v>68</v>
      </c>
      <c r="K29" s="228"/>
      <c r="L29" s="228"/>
      <c r="M29" s="228"/>
    </row>
    <row r="30" spans="1:13" x14ac:dyDescent="0.3">
      <c r="A30" s="60">
        <v>43411</v>
      </c>
      <c r="B30" s="209">
        <v>8.2555969999999999</v>
      </c>
      <c r="C30" s="209">
        <f t="shared" si="0"/>
        <v>8.25</v>
      </c>
      <c r="D30" s="209">
        <f t="shared" si="1"/>
        <v>10.25</v>
      </c>
      <c r="E30" s="209">
        <v>9.25</v>
      </c>
      <c r="J30" s="251" t="s">
        <v>113</v>
      </c>
      <c r="K30" s="251"/>
      <c r="L30" s="251"/>
      <c r="M30" s="251"/>
    </row>
    <row r="31" spans="1:13" x14ac:dyDescent="0.3">
      <c r="A31" s="60">
        <v>43412</v>
      </c>
      <c r="B31" s="209">
        <v>8.2708659999999998</v>
      </c>
      <c r="C31" s="209">
        <f t="shared" si="0"/>
        <v>8.25</v>
      </c>
      <c r="D31" s="209">
        <f t="shared" si="1"/>
        <v>10.25</v>
      </c>
      <c r="E31" s="209">
        <v>9.25</v>
      </c>
    </row>
    <row r="32" spans="1:13" x14ac:dyDescent="0.3">
      <c r="A32" s="60">
        <v>43413</v>
      </c>
      <c r="B32" s="209">
        <v>8.2714630000000007</v>
      </c>
      <c r="C32" s="209">
        <f t="shared" si="0"/>
        <v>8.25</v>
      </c>
      <c r="D32" s="209">
        <f t="shared" si="1"/>
        <v>10.25</v>
      </c>
      <c r="E32" s="209">
        <v>9.25</v>
      </c>
      <c r="J32" s="230" t="s">
        <v>0</v>
      </c>
      <c r="K32" s="230"/>
      <c r="L32" s="230"/>
      <c r="M32" s="230"/>
    </row>
    <row r="33" spans="1:5" x14ac:dyDescent="0.3">
      <c r="A33" s="60">
        <v>43416</v>
      </c>
      <c r="B33" s="209">
        <v>8.2500060000000008</v>
      </c>
      <c r="C33" s="209">
        <f t="shared" si="0"/>
        <v>8.25</v>
      </c>
      <c r="D33" s="209">
        <f t="shared" si="1"/>
        <v>10.25</v>
      </c>
      <c r="E33" s="209">
        <v>9.25</v>
      </c>
    </row>
    <row r="34" spans="1:5" x14ac:dyDescent="0.3">
      <c r="A34" s="60">
        <v>43417</v>
      </c>
      <c r="B34" s="209">
        <v>8.25</v>
      </c>
      <c r="C34" s="209">
        <f t="shared" si="0"/>
        <v>8.25</v>
      </c>
      <c r="D34" s="209">
        <f t="shared" si="1"/>
        <v>10.25</v>
      </c>
      <c r="E34" s="209">
        <v>9.25</v>
      </c>
    </row>
    <row r="35" spans="1:5" x14ac:dyDescent="0.3">
      <c r="A35" s="60">
        <v>43418</v>
      </c>
      <c r="B35" s="209">
        <v>8.2502189999999995</v>
      </c>
      <c r="C35" s="209">
        <f t="shared" si="0"/>
        <v>8.25</v>
      </c>
      <c r="D35" s="209">
        <f t="shared" si="1"/>
        <v>10.25</v>
      </c>
      <c r="E35" s="209">
        <v>9.25</v>
      </c>
    </row>
    <row r="36" spans="1:5" x14ac:dyDescent="0.3">
      <c r="A36" s="60">
        <v>43419</v>
      </c>
      <c r="B36" s="209">
        <v>8.2520249999999997</v>
      </c>
      <c r="C36" s="209">
        <f t="shared" si="0"/>
        <v>8.25</v>
      </c>
      <c r="D36" s="209">
        <f t="shared" si="1"/>
        <v>10.25</v>
      </c>
      <c r="E36" s="209">
        <v>9.25</v>
      </c>
    </row>
    <row r="37" spans="1:5" x14ac:dyDescent="0.3">
      <c r="A37" s="60">
        <v>43420</v>
      </c>
      <c r="B37" s="209">
        <v>8.252224</v>
      </c>
      <c r="C37" s="209">
        <f t="shared" si="0"/>
        <v>8.25</v>
      </c>
      <c r="D37" s="209">
        <f t="shared" si="1"/>
        <v>10.25</v>
      </c>
      <c r="E37" s="209">
        <v>9.25</v>
      </c>
    </row>
    <row r="38" spans="1:5" x14ac:dyDescent="0.3">
      <c r="A38" s="60">
        <v>43423</v>
      </c>
      <c r="B38" s="209">
        <v>8.2612749999999995</v>
      </c>
      <c r="C38" s="209">
        <f t="shared" si="0"/>
        <v>8.25</v>
      </c>
      <c r="D38" s="209">
        <f t="shared" si="1"/>
        <v>10.25</v>
      </c>
      <c r="E38" s="209">
        <v>9.25</v>
      </c>
    </row>
    <row r="39" spans="1:5" x14ac:dyDescent="0.3">
      <c r="A39" s="60">
        <v>43424</v>
      </c>
      <c r="B39" s="209">
        <v>8.2593350000000001</v>
      </c>
      <c r="C39" s="209">
        <f t="shared" si="0"/>
        <v>8.25</v>
      </c>
      <c r="D39" s="209">
        <f t="shared" si="1"/>
        <v>10.25</v>
      </c>
      <c r="E39" s="209">
        <v>9.25</v>
      </c>
    </row>
    <row r="40" spans="1:5" x14ac:dyDescent="0.3">
      <c r="A40" s="60">
        <v>43425</v>
      </c>
      <c r="B40" s="209">
        <v>8.2555730000000001</v>
      </c>
      <c r="C40" s="209">
        <f t="shared" si="0"/>
        <v>8.25</v>
      </c>
      <c r="D40" s="209">
        <f t="shared" si="1"/>
        <v>10.25</v>
      </c>
      <c r="E40" s="209">
        <v>9.25</v>
      </c>
    </row>
    <row r="41" spans="1:5" x14ac:dyDescent="0.3">
      <c r="A41" s="60">
        <v>43426</v>
      </c>
      <c r="B41" s="209">
        <v>8.2524189999999997</v>
      </c>
      <c r="C41" s="209">
        <f t="shared" si="0"/>
        <v>8.25</v>
      </c>
      <c r="D41" s="209">
        <f t="shared" si="1"/>
        <v>10.25</v>
      </c>
      <c r="E41" s="209">
        <v>9.25</v>
      </c>
    </row>
    <row r="42" spans="1:5" x14ac:dyDescent="0.3">
      <c r="A42" s="60">
        <v>43427</v>
      </c>
      <c r="B42" s="209">
        <v>8.2577160000000003</v>
      </c>
      <c r="C42" s="209">
        <f t="shared" si="0"/>
        <v>8.25</v>
      </c>
      <c r="D42" s="209">
        <f t="shared" si="1"/>
        <v>10.25</v>
      </c>
      <c r="E42" s="209">
        <v>9.25</v>
      </c>
    </row>
    <row r="43" spans="1:5" x14ac:dyDescent="0.3">
      <c r="A43" s="60">
        <v>43430</v>
      </c>
      <c r="B43" s="209">
        <v>8.3637200000000007</v>
      </c>
      <c r="C43" s="209">
        <f t="shared" si="0"/>
        <v>8.25</v>
      </c>
      <c r="D43" s="209">
        <f t="shared" si="1"/>
        <v>10.25</v>
      </c>
      <c r="E43" s="209">
        <v>9.25</v>
      </c>
    </row>
    <row r="44" spans="1:5" x14ac:dyDescent="0.3">
      <c r="A44" s="60">
        <v>43431</v>
      </c>
      <c r="B44" s="209">
        <v>8.3602270000000001</v>
      </c>
      <c r="C44" s="209">
        <f t="shared" si="0"/>
        <v>8.25</v>
      </c>
      <c r="D44" s="209">
        <f t="shared" si="1"/>
        <v>10.25</v>
      </c>
      <c r="E44" s="209">
        <v>9.25</v>
      </c>
    </row>
    <row r="45" spans="1:5" x14ac:dyDescent="0.3">
      <c r="A45" s="60">
        <v>43432</v>
      </c>
      <c r="B45" s="209">
        <v>8.302308</v>
      </c>
      <c r="C45" s="209">
        <f t="shared" si="0"/>
        <v>8.25</v>
      </c>
      <c r="D45" s="209">
        <f t="shared" si="1"/>
        <v>10.25</v>
      </c>
      <c r="E45" s="209">
        <v>9.25</v>
      </c>
    </row>
    <row r="46" spans="1:5" x14ac:dyDescent="0.3">
      <c r="A46" s="60">
        <v>43433</v>
      </c>
      <c r="B46" s="209">
        <v>8.2579740000000008</v>
      </c>
      <c r="C46" s="209">
        <f t="shared" si="0"/>
        <v>8.25</v>
      </c>
      <c r="D46" s="209">
        <f t="shared" si="1"/>
        <v>10.25</v>
      </c>
      <c r="E46" s="209">
        <v>9.25</v>
      </c>
    </row>
    <row r="47" spans="1:5" x14ac:dyDescent="0.3">
      <c r="A47" s="60">
        <v>43434</v>
      </c>
      <c r="B47" s="209">
        <v>8.3336880000000004</v>
      </c>
      <c r="C47" s="209">
        <f t="shared" si="0"/>
        <v>8.25</v>
      </c>
      <c r="D47" s="209">
        <f t="shared" si="1"/>
        <v>10.25</v>
      </c>
      <c r="E47" s="209">
        <v>9.25</v>
      </c>
    </row>
    <row r="48" spans="1:5" x14ac:dyDescent="0.3">
      <c r="A48" s="60">
        <v>43438</v>
      </c>
      <c r="B48" s="209">
        <v>8.2895920000000007</v>
      </c>
      <c r="C48" s="209">
        <f t="shared" si="0"/>
        <v>8.25</v>
      </c>
      <c r="D48" s="209">
        <f t="shared" si="1"/>
        <v>10.25</v>
      </c>
      <c r="E48" s="209">
        <v>9.25</v>
      </c>
    </row>
    <row r="49" spans="1:5" x14ac:dyDescent="0.3">
      <c r="A49" s="60">
        <v>43439</v>
      </c>
      <c r="B49" s="209">
        <v>8.2798130000000008</v>
      </c>
      <c r="C49" s="209">
        <f t="shared" si="0"/>
        <v>8.25</v>
      </c>
      <c r="D49" s="209">
        <f t="shared" si="1"/>
        <v>10.25</v>
      </c>
      <c r="E49" s="209">
        <v>9.25</v>
      </c>
    </row>
    <row r="50" spans="1:5" x14ac:dyDescent="0.3">
      <c r="A50" s="60">
        <v>43440</v>
      </c>
      <c r="B50" s="209">
        <v>8.2945930000000008</v>
      </c>
      <c r="C50" s="209">
        <f t="shared" si="0"/>
        <v>8.25</v>
      </c>
      <c r="D50" s="209">
        <f t="shared" si="1"/>
        <v>10.25</v>
      </c>
      <c r="E50" s="209">
        <v>9.25</v>
      </c>
    </row>
    <row r="51" spans="1:5" x14ac:dyDescent="0.3">
      <c r="A51" s="60">
        <v>43441</v>
      </c>
      <c r="B51" s="209">
        <v>8.446199</v>
      </c>
      <c r="C51" s="209">
        <f t="shared" si="0"/>
        <v>8.25</v>
      </c>
      <c r="D51" s="209">
        <f t="shared" si="1"/>
        <v>10.25</v>
      </c>
      <c r="E51" s="209">
        <v>9.25</v>
      </c>
    </row>
    <row r="52" spans="1:5" x14ac:dyDescent="0.3">
      <c r="A52" s="60">
        <v>43444</v>
      </c>
      <c r="B52" s="209">
        <v>8.4312079999999998</v>
      </c>
      <c r="C52" s="209">
        <f t="shared" si="0"/>
        <v>8.25</v>
      </c>
      <c r="D52" s="209">
        <f t="shared" si="1"/>
        <v>10.25</v>
      </c>
      <c r="E52" s="209">
        <v>9.25</v>
      </c>
    </row>
    <row r="53" spans="1:5" x14ac:dyDescent="0.3">
      <c r="A53" s="60">
        <v>43445</v>
      </c>
      <c r="B53" s="209">
        <v>8.4591849999999997</v>
      </c>
      <c r="C53" s="209">
        <f t="shared" si="0"/>
        <v>8.25</v>
      </c>
      <c r="D53" s="209">
        <f t="shared" si="1"/>
        <v>10.25</v>
      </c>
      <c r="E53" s="209">
        <v>9.25</v>
      </c>
    </row>
    <row r="54" spans="1:5" x14ac:dyDescent="0.3">
      <c r="A54" s="60">
        <v>43446</v>
      </c>
      <c r="B54" s="209">
        <v>8.4591089999999998</v>
      </c>
      <c r="C54" s="209">
        <f t="shared" si="0"/>
        <v>8.25</v>
      </c>
      <c r="D54" s="209">
        <f t="shared" si="1"/>
        <v>10.25</v>
      </c>
      <c r="E54" s="209">
        <v>9.25</v>
      </c>
    </row>
    <row r="55" spans="1:5" x14ac:dyDescent="0.3">
      <c r="A55" s="60">
        <v>43447</v>
      </c>
      <c r="B55" s="209">
        <v>8.4126689999999993</v>
      </c>
      <c r="C55" s="209">
        <f t="shared" si="0"/>
        <v>8.25</v>
      </c>
      <c r="D55" s="209">
        <f t="shared" si="1"/>
        <v>10.25</v>
      </c>
      <c r="E55" s="209">
        <v>9.25</v>
      </c>
    </row>
    <row r="56" spans="1:5" x14ac:dyDescent="0.3">
      <c r="A56" s="60">
        <v>43448</v>
      </c>
      <c r="B56" s="209">
        <v>8.4718269999999993</v>
      </c>
      <c r="C56" s="209">
        <f t="shared" si="0"/>
        <v>8.25</v>
      </c>
      <c r="D56" s="209">
        <f t="shared" si="1"/>
        <v>10.25</v>
      </c>
      <c r="E56" s="209">
        <v>9.25</v>
      </c>
    </row>
    <row r="57" spans="1:5" x14ac:dyDescent="0.3">
      <c r="A57" s="60">
        <v>43453</v>
      </c>
      <c r="B57" s="209">
        <v>8.3840869999999992</v>
      </c>
      <c r="C57" s="209">
        <f t="shared" si="0"/>
        <v>8.25</v>
      </c>
      <c r="D57" s="209">
        <f t="shared" si="1"/>
        <v>10.25</v>
      </c>
      <c r="E57" s="209">
        <v>9.25</v>
      </c>
    </row>
    <row r="58" spans="1:5" x14ac:dyDescent="0.3">
      <c r="A58" s="60">
        <v>43454</v>
      </c>
      <c r="B58" s="209">
        <v>8.3321400000000008</v>
      </c>
      <c r="C58" s="209">
        <f t="shared" si="0"/>
        <v>8.25</v>
      </c>
      <c r="D58" s="209">
        <f t="shared" si="1"/>
        <v>10.25</v>
      </c>
      <c r="E58" s="209">
        <v>9.25</v>
      </c>
    </row>
    <row r="59" spans="1:5" x14ac:dyDescent="0.3">
      <c r="A59" s="60">
        <v>43455</v>
      </c>
      <c r="B59" s="209">
        <v>8.2574559999999995</v>
      </c>
      <c r="C59" s="209">
        <f t="shared" si="0"/>
        <v>8.25</v>
      </c>
      <c r="D59" s="209">
        <f t="shared" si="1"/>
        <v>10.25</v>
      </c>
      <c r="E59" s="209">
        <v>9.25</v>
      </c>
    </row>
    <row r="60" spans="1:5" x14ac:dyDescent="0.3">
      <c r="A60" s="60">
        <v>43458</v>
      </c>
      <c r="B60" s="209">
        <v>8.3099290000000003</v>
      </c>
      <c r="C60" s="209">
        <f t="shared" si="0"/>
        <v>8.25</v>
      </c>
      <c r="D60" s="209">
        <f t="shared" si="1"/>
        <v>10.25</v>
      </c>
      <c r="E60" s="209">
        <v>9.25</v>
      </c>
    </row>
    <row r="61" spans="1:5" x14ac:dyDescent="0.3">
      <c r="A61" s="60">
        <v>43459</v>
      </c>
      <c r="B61" s="209">
        <v>8.3173139999999997</v>
      </c>
      <c r="C61" s="209">
        <f t="shared" si="0"/>
        <v>8.25</v>
      </c>
      <c r="D61" s="209">
        <f t="shared" si="1"/>
        <v>10.25</v>
      </c>
      <c r="E61" s="209">
        <v>9.25</v>
      </c>
    </row>
    <row r="62" spans="1:5" x14ac:dyDescent="0.3">
      <c r="A62" s="60">
        <v>43460</v>
      </c>
      <c r="B62" s="209">
        <v>8.3717459999999999</v>
      </c>
      <c r="C62" s="209">
        <f t="shared" si="0"/>
        <v>8.25</v>
      </c>
      <c r="D62" s="209">
        <f t="shared" si="1"/>
        <v>10.25</v>
      </c>
      <c r="E62" s="209">
        <v>9.25</v>
      </c>
    </row>
    <row r="63" spans="1:5" x14ac:dyDescent="0.3">
      <c r="A63" s="60">
        <v>43461</v>
      </c>
      <c r="B63" s="209">
        <v>8.3070369999999993</v>
      </c>
      <c r="C63" s="209">
        <f t="shared" si="0"/>
        <v>8.25</v>
      </c>
      <c r="D63" s="209">
        <f t="shared" si="1"/>
        <v>10.25</v>
      </c>
      <c r="E63" s="209">
        <v>9.25</v>
      </c>
    </row>
    <row r="64" spans="1:5" x14ac:dyDescent="0.3">
      <c r="A64" s="60">
        <v>43462</v>
      </c>
      <c r="B64" s="209">
        <v>8.3024470000000008</v>
      </c>
      <c r="C64" s="209">
        <f t="shared" si="0"/>
        <v>8.25</v>
      </c>
      <c r="D64" s="209">
        <f t="shared" si="1"/>
        <v>10.25</v>
      </c>
      <c r="E64" s="209">
        <v>9.25</v>
      </c>
    </row>
    <row r="65" spans="1:5" x14ac:dyDescent="0.3">
      <c r="A65" s="60">
        <v>43463</v>
      </c>
      <c r="B65" s="209">
        <v>8.264837</v>
      </c>
      <c r="C65" s="209">
        <f t="shared" si="0"/>
        <v>8.25</v>
      </c>
      <c r="D65" s="209">
        <f t="shared" si="1"/>
        <v>10.25</v>
      </c>
      <c r="E65" s="209">
        <v>9.25</v>
      </c>
    </row>
    <row r="66" spans="1:5" x14ac:dyDescent="0.3">
      <c r="A66" s="61">
        <v>43468</v>
      </c>
      <c r="B66" s="209">
        <v>8.2914949999999994</v>
      </c>
      <c r="C66" s="209">
        <f t="shared" si="0"/>
        <v>8.25</v>
      </c>
      <c r="D66" s="209">
        <f t="shared" si="1"/>
        <v>10.25</v>
      </c>
      <c r="E66" s="209">
        <v>9.25</v>
      </c>
    </row>
    <row r="67" spans="1:5" x14ac:dyDescent="0.3">
      <c r="A67" s="61">
        <v>43469</v>
      </c>
      <c r="B67" s="209">
        <v>8.2541550000000008</v>
      </c>
      <c r="C67" s="209">
        <f t="shared" ref="C67:C130" si="2">E67-1</f>
        <v>8.25</v>
      </c>
      <c r="D67" s="209">
        <f t="shared" ref="D67:D130" si="3">E67+1</f>
        <v>10.25</v>
      </c>
      <c r="E67" s="209">
        <v>9.25</v>
      </c>
    </row>
    <row r="68" spans="1:5" x14ac:dyDescent="0.3">
      <c r="A68" s="61">
        <v>43473</v>
      </c>
      <c r="B68" s="209">
        <v>8.2562099999999994</v>
      </c>
      <c r="C68" s="209">
        <f t="shared" si="2"/>
        <v>8.25</v>
      </c>
      <c r="D68" s="209">
        <f t="shared" si="3"/>
        <v>10.25</v>
      </c>
      <c r="E68" s="209">
        <v>9.25</v>
      </c>
    </row>
    <row r="69" spans="1:5" x14ac:dyDescent="0.3">
      <c r="A69" s="61">
        <v>43474</v>
      </c>
      <c r="B69" s="209">
        <v>8.2545559999999991</v>
      </c>
      <c r="C69" s="209">
        <f t="shared" si="2"/>
        <v>8.25</v>
      </c>
      <c r="D69" s="209">
        <f t="shared" si="3"/>
        <v>10.25</v>
      </c>
      <c r="E69" s="209">
        <v>9.25</v>
      </c>
    </row>
    <row r="70" spans="1:5" x14ac:dyDescent="0.3">
      <c r="A70" s="61">
        <v>43475</v>
      </c>
      <c r="B70" s="209">
        <v>8.2577230000000004</v>
      </c>
      <c r="C70" s="209">
        <f t="shared" si="2"/>
        <v>8.25</v>
      </c>
      <c r="D70" s="209">
        <f t="shared" si="3"/>
        <v>10.25</v>
      </c>
      <c r="E70" s="209">
        <v>9.25</v>
      </c>
    </row>
    <row r="71" spans="1:5" x14ac:dyDescent="0.3">
      <c r="A71" s="61">
        <v>43476</v>
      </c>
      <c r="B71" s="209">
        <v>8.2534379999999992</v>
      </c>
      <c r="C71" s="209">
        <f t="shared" si="2"/>
        <v>8.25</v>
      </c>
      <c r="D71" s="209">
        <f t="shared" si="3"/>
        <v>10.25</v>
      </c>
      <c r="E71" s="209">
        <v>9.25</v>
      </c>
    </row>
    <row r="72" spans="1:5" x14ac:dyDescent="0.3">
      <c r="A72" s="61">
        <v>43479</v>
      </c>
      <c r="B72" s="209">
        <v>8.2579170000000008</v>
      </c>
      <c r="C72" s="209">
        <f t="shared" si="2"/>
        <v>8.25</v>
      </c>
      <c r="D72" s="209">
        <f t="shared" si="3"/>
        <v>10.25</v>
      </c>
      <c r="E72" s="209">
        <v>9.25</v>
      </c>
    </row>
    <row r="73" spans="1:5" x14ac:dyDescent="0.3">
      <c r="A73" s="61">
        <v>43480</v>
      </c>
      <c r="B73" s="209">
        <v>8.2593689999999995</v>
      </c>
      <c r="C73" s="209">
        <f t="shared" si="2"/>
        <v>8.25</v>
      </c>
      <c r="D73" s="209">
        <f t="shared" si="3"/>
        <v>10.25</v>
      </c>
      <c r="E73" s="209">
        <v>9.25</v>
      </c>
    </row>
    <row r="74" spans="1:5" x14ac:dyDescent="0.3">
      <c r="A74" s="61">
        <v>43481</v>
      </c>
      <c r="B74" s="209">
        <v>8.2535319999999999</v>
      </c>
      <c r="C74" s="209">
        <f t="shared" si="2"/>
        <v>8.25</v>
      </c>
      <c r="D74" s="209">
        <f t="shared" si="3"/>
        <v>10.25</v>
      </c>
      <c r="E74" s="209">
        <v>9.25</v>
      </c>
    </row>
    <row r="75" spans="1:5" x14ac:dyDescent="0.3">
      <c r="A75" s="61">
        <v>43482</v>
      </c>
      <c r="B75" s="209">
        <v>8.2567509999999995</v>
      </c>
      <c r="C75" s="209">
        <f t="shared" si="2"/>
        <v>8.25</v>
      </c>
      <c r="D75" s="209">
        <f t="shared" si="3"/>
        <v>10.25</v>
      </c>
      <c r="E75" s="209">
        <v>9.25</v>
      </c>
    </row>
    <row r="76" spans="1:5" x14ac:dyDescent="0.3">
      <c r="A76" s="61">
        <v>43483</v>
      </c>
      <c r="B76" s="209">
        <v>8.2554119999999998</v>
      </c>
      <c r="C76" s="209">
        <f t="shared" si="2"/>
        <v>8.25</v>
      </c>
      <c r="D76" s="209">
        <f t="shared" si="3"/>
        <v>10.25</v>
      </c>
      <c r="E76" s="209">
        <v>9.25</v>
      </c>
    </row>
    <row r="77" spans="1:5" x14ac:dyDescent="0.3">
      <c r="A77" s="61">
        <v>43486</v>
      </c>
      <c r="B77" s="209">
        <v>8.2598420000000008</v>
      </c>
      <c r="C77" s="209">
        <f t="shared" si="2"/>
        <v>8.25</v>
      </c>
      <c r="D77" s="209">
        <f t="shared" si="3"/>
        <v>10.25</v>
      </c>
      <c r="E77" s="209">
        <v>9.25</v>
      </c>
    </row>
    <row r="78" spans="1:5" x14ac:dyDescent="0.3">
      <c r="A78" s="61">
        <v>43487</v>
      </c>
      <c r="B78" s="209">
        <v>8.3478929999999991</v>
      </c>
      <c r="C78" s="209">
        <f t="shared" si="2"/>
        <v>8.25</v>
      </c>
      <c r="D78" s="209">
        <f t="shared" si="3"/>
        <v>10.25</v>
      </c>
      <c r="E78" s="209">
        <v>9.25</v>
      </c>
    </row>
    <row r="79" spans="1:5" x14ac:dyDescent="0.3">
      <c r="A79" s="61">
        <v>43488</v>
      </c>
      <c r="B79" s="209">
        <v>8.2857850000000006</v>
      </c>
      <c r="C79" s="209">
        <f t="shared" si="2"/>
        <v>8.25</v>
      </c>
      <c r="D79" s="209">
        <f t="shared" si="3"/>
        <v>10.25</v>
      </c>
      <c r="E79" s="209">
        <v>9.25</v>
      </c>
    </row>
    <row r="80" spans="1:5" x14ac:dyDescent="0.3">
      <c r="A80" s="61">
        <v>43489</v>
      </c>
      <c r="B80" s="209">
        <v>8.2865110000000008</v>
      </c>
      <c r="C80" s="209">
        <f t="shared" si="2"/>
        <v>8.25</v>
      </c>
      <c r="D80" s="209">
        <f t="shared" si="3"/>
        <v>10.25</v>
      </c>
      <c r="E80" s="209">
        <v>9.25</v>
      </c>
    </row>
    <row r="81" spans="1:5" x14ac:dyDescent="0.3">
      <c r="A81" s="61">
        <v>43490</v>
      </c>
      <c r="B81" s="209">
        <v>8.2539630000000006</v>
      </c>
      <c r="C81" s="209">
        <f t="shared" si="2"/>
        <v>8.25</v>
      </c>
      <c r="D81" s="209">
        <f t="shared" si="3"/>
        <v>10.25</v>
      </c>
      <c r="E81" s="209">
        <v>9.25</v>
      </c>
    </row>
    <row r="82" spans="1:5" x14ac:dyDescent="0.3">
      <c r="A82" s="61">
        <v>43493</v>
      </c>
      <c r="B82" s="209">
        <v>8.2521459999999998</v>
      </c>
      <c r="C82" s="209">
        <f t="shared" si="2"/>
        <v>8.25</v>
      </c>
      <c r="D82" s="209">
        <f t="shared" si="3"/>
        <v>10.25</v>
      </c>
      <c r="E82" s="209">
        <v>9.25</v>
      </c>
    </row>
    <row r="83" spans="1:5" x14ac:dyDescent="0.3">
      <c r="A83" s="61">
        <v>43494</v>
      </c>
      <c r="B83" s="209">
        <v>8.2501929999999994</v>
      </c>
      <c r="C83" s="209">
        <f t="shared" si="2"/>
        <v>8.25</v>
      </c>
      <c r="D83" s="209">
        <f t="shared" si="3"/>
        <v>10.25</v>
      </c>
      <c r="E83" s="209">
        <v>9.25</v>
      </c>
    </row>
    <row r="84" spans="1:5" x14ac:dyDescent="0.3">
      <c r="A84" s="61">
        <v>43495</v>
      </c>
      <c r="B84" s="209">
        <v>8.2513360000000002</v>
      </c>
      <c r="C84" s="209">
        <f t="shared" si="2"/>
        <v>8.25</v>
      </c>
      <c r="D84" s="209">
        <f t="shared" si="3"/>
        <v>10.25</v>
      </c>
      <c r="E84" s="209">
        <v>9.25</v>
      </c>
    </row>
    <row r="85" spans="1:5" x14ac:dyDescent="0.3">
      <c r="A85" s="61">
        <v>43496</v>
      </c>
      <c r="B85" s="209">
        <v>8.2513819999999996</v>
      </c>
      <c r="C85" s="209">
        <f t="shared" si="2"/>
        <v>8.25</v>
      </c>
      <c r="D85" s="209">
        <f t="shared" si="3"/>
        <v>10.25</v>
      </c>
      <c r="E85" s="209">
        <v>9.25</v>
      </c>
    </row>
    <row r="86" spans="1:5" x14ac:dyDescent="0.3">
      <c r="A86" s="61">
        <v>43497</v>
      </c>
      <c r="B86" s="209">
        <v>8.2503609999999998</v>
      </c>
      <c r="C86" s="209">
        <f t="shared" si="2"/>
        <v>8.25</v>
      </c>
      <c r="D86" s="209">
        <f t="shared" si="3"/>
        <v>10.25</v>
      </c>
      <c r="E86" s="209">
        <v>9.25</v>
      </c>
    </row>
    <row r="87" spans="1:5" x14ac:dyDescent="0.3">
      <c r="A87" s="61">
        <v>43500</v>
      </c>
      <c r="B87" s="209">
        <v>8.2500619999999998</v>
      </c>
      <c r="C87" s="209">
        <f t="shared" si="2"/>
        <v>8.25</v>
      </c>
      <c r="D87" s="209">
        <f t="shared" si="3"/>
        <v>10.25</v>
      </c>
      <c r="E87" s="209">
        <v>9.25</v>
      </c>
    </row>
    <row r="88" spans="1:5" x14ac:dyDescent="0.3">
      <c r="A88" s="61">
        <v>43501</v>
      </c>
      <c r="B88" s="209">
        <v>8.2525630000000003</v>
      </c>
      <c r="C88" s="209">
        <f t="shared" si="2"/>
        <v>8.25</v>
      </c>
      <c r="D88" s="209">
        <f t="shared" si="3"/>
        <v>10.25</v>
      </c>
      <c r="E88" s="209">
        <v>9.25</v>
      </c>
    </row>
    <row r="89" spans="1:5" x14ac:dyDescent="0.3">
      <c r="A89" s="61">
        <v>43502</v>
      </c>
      <c r="B89" s="209">
        <v>8.2503639999999994</v>
      </c>
      <c r="C89" s="209">
        <f t="shared" si="2"/>
        <v>8.25</v>
      </c>
      <c r="D89" s="209">
        <f t="shared" si="3"/>
        <v>10.25</v>
      </c>
      <c r="E89" s="209">
        <v>9.25</v>
      </c>
    </row>
    <row r="90" spans="1:5" x14ac:dyDescent="0.3">
      <c r="A90" s="61">
        <v>43503</v>
      </c>
      <c r="B90" s="209">
        <v>8.2784689999999994</v>
      </c>
      <c r="C90" s="209">
        <f t="shared" si="2"/>
        <v>8.25</v>
      </c>
      <c r="D90" s="209">
        <f t="shared" si="3"/>
        <v>10.25</v>
      </c>
      <c r="E90" s="209">
        <v>9.25</v>
      </c>
    </row>
    <row r="91" spans="1:5" x14ac:dyDescent="0.3">
      <c r="A91" s="61">
        <v>43504</v>
      </c>
      <c r="B91" s="209">
        <v>8.2507649999999995</v>
      </c>
      <c r="C91" s="209">
        <f t="shared" si="2"/>
        <v>8.25</v>
      </c>
      <c r="D91" s="209">
        <f t="shared" si="3"/>
        <v>10.25</v>
      </c>
      <c r="E91" s="209">
        <v>9.25</v>
      </c>
    </row>
    <row r="92" spans="1:5" x14ac:dyDescent="0.3">
      <c r="A92" s="61">
        <v>43507</v>
      </c>
      <c r="B92" s="209">
        <v>8.2502220000000008</v>
      </c>
      <c r="C92" s="209">
        <f t="shared" si="2"/>
        <v>8.25</v>
      </c>
      <c r="D92" s="209">
        <f t="shared" si="3"/>
        <v>10.25</v>
      </c>
      <c r="E92" s="209">
        <v>9.25</v>
      </c>
    </row>
    <row r="93" spans="1:5" x14ac:dyDescent="0.3">
      <c r="A93" s="61">
        <v>43508</v>
      </c>
      <c r="B93" s="209">
        <v>8.2503119999999992</v>
      </c>
      <c r="C93" s="209">
        <f t="shared" si="2"/>
        <v>8.25</v>
      </c>
      <c r="D93" s="209">
        <f t="shared" si="3"/>
        <v>10.25</v>
      </c>
      <c r="E93" s="209">
        <v>9.25</v>
      </c>
    </row>
    <row r="94" spans="1:5" x14ac:dyDescent="0.3">
      <c r="A94" s="61">
        <v>43509</v>
      </c>
      <c r="B94" s="209">
        <v>8.2653789999999994</v>
      </c>
      <c r="C94" s="209">
        <f t="shared" si="2"/>
        <v>8.25</v>
      </c>
      <c r="D94" s="209">
        <f t="shared" si="3"/>
        <v>10.25</v>
      </c>
      <c r="E94" s="209">
        <v>9.25</v>
      </c>
    </row>
    <row r="95" spans="1:5" x14ac:dyDescent="0.3">
      <c r="A95" s="61">
        <v>43510</v>
      </c>
      <c r="B95" s="209">
        <v>8.2594399999999997</v>
      </c>
      <c r="C95" s="209">
        <f t="shared" si="2"/>
        <v>8.25</v>
      </c>
      <c r="D95" s="209">
        <f t="shared" si="3"/>
        <v>10.25</v>
      </c>
      <c r="E95" s="209">
        <v>9.25</v>
      </c>
    </row>
    <row r="96" spans="1:5" x14ac:dyDescent="0.3">
      <c r="A96" s="61">
        <v>43511</v>
      </c>
      <c r="B96" s="209">
        <v>8.2512910000000002</v>
      </c>
      <c r="C96" s="209">
        <f t="shared" si="2"/>
        <v>8.25</v>
      </c>
      <c r="D96" s="209">
        <f t="shared" si="3"/>
        <v>10.25</v>
      </c>
      <c r="E96" s="209">
        <v>9.25</v>
      </c>
    </row>
    <row r="97" spans="1:5" x14ac:dyDescent="0.3">
      <c r="A97" s="61">
        <v>43514</v>
      </c>
      <c r="B97" s="209">
        <v>8.2491669999999999</v>
      </c>
      <c r="C97" s="209">
        <f t="shared" si="2"/>
        <v>8.25</v>
      </c>
      <c r="D97" s="209">
        <f t="shared" si="3"/>
        <v>10.25</v>
      </c>
      <c r="E97" s="209">
        <v>9.25</v>
      </c>
    </row>
    <row r="98" spans="1:5" x14ac:dyDescent="0.3">
      <c r="A98" s="61">
        <v>43515</v>
      </c>
      <c r="B98" s="209">
        <v>8.1883719999999993</v>
      </c>
      <c r="C98" s="209">
        <f t="shared" si="2"/>
        <v>8.25</v>
      </c>
      <c r="D98" s="209">
        <f t="shared" si="3"/>
        <v>10.25</v>
      </c>
      <c r="E98" s="209">
        <v>9.25</v>
      </c>
    </row>
    <row r="99" spans="1:5" x14ac:dyDescent="0.3">
      <c r="A99" s="61">
        <v>43516</v>
      </c>
      <c r="B99" s="209">
        <v>8.3249700000000004</v>
      </c>
      <c r="C99" s="209">
        <f t="shared" si="2"/>
        <v>8.25</v>
      </c>
      <c r="D99" s="209">
        <f t="shared" si="3"/>
        <v>10.25</v>
      </c>
      <c r="E99" s="209">
        <v>9.25</v>
      </c>
    </row>
    <row r="100" spans="1:5" x14ac:dyDescent="0.3">
      <c r="A100" s="61">
        <v>43517</v>
      </c>
      <c r="B100" s="209">
        <v>8.2500079999999993</v>
      </c>
      <c r="C100" s="209">
        <f t="shared" si="2"/>
        <v>8.25</v>
      </c>
      <c r="D100" s="209">
        <f t="shared" si="3"/>
        <v>10.25</v>
      </c>
      <c r="E100" s="209">
        <v>9.25</v>
      </c>
    </row>
    <row r="101" spans="1:5" x14ac:dyDescent="0.3">
      <c r="A101" s="61">
        <v>43518</v>
      </c>
      <c r="B101" s="209">
        <v>8.3109559999999991</v>
      </c>
      <c r="C101" s="209">
        <f t="shared" si="2"/>
        <v>8.25</v>
      </c>
      <c r="D101" s="209">
        <f t="shared" si="3"/>
        <v>10.25</v>
      </c>
      <c r="E101" s="209">
        <v>9.25</v>
      </c>
    </row>
    <row r="102" spans="1:5" x14ac:dyDescent="0.3">
      <c r="A102" s="61">
        <v>43521</v>
      </c>
      <c r="B102" s="209">
        <v>8.3090890000000002</v>
      </c>
      <c r="C102" s="209">
        <f t="shared" si="2"/>
        <v>8.25</v>
      </c>
      <c r="D102" s="209">
        <f t="shared" si="3"/>
        <v>10.25</v>
      </c>
      <c r="E102" s="209">
        <v>9.25</v>
      </c>
    </row>
    <row r="103" spans="1:5" x14ac:dyDescent="0.3">
      <c r="A103" s="61">
        <v>43522</v>
      </c>
      <c r="B103" s="209">
        <v>8.2508610000000004</v>
      </c>
      <c r="C103" s="209">
        <f t="shared" si="2"/>
        <v>8.25</v>
      </c>
      <c r="D103" s="209">
        <f t="shared" si="3"/>
        <v>10.25</v>
      </c>
      <c r="E103" s="209">
        <v>9.25</v>
      </c>
    </row>
    <row r="104" spans="1:5" x14ac:dyDescent="0.3">
      <c r="A104" s="61">
        <v>43523</v>
      </c>
      <c r="B104" s="209">
        <v>8.2500070000000001</v>
      </c>
      <c r="C104" s="209">
        <f t="shared" si="2"/>
        <v>8.25</v>
      </c>
      <c r="D104" s="209">
        <f t="shared" si="3"/>
        <v>10.25</v>
      </c>
      <c r="E104" s="209">
        <v>9.25</v>
      </c>
    </row>
    <row r="105" spans="1:5" x14ac:dyDescent="0.3">
      <c r="A105" s="61">
        <v>43524</v>
      </c>
      <c r="B105" s="209">
        <v>8.2527989999999996</v>
      </c>
      <c r="C105" s="209">
        <f t="shared" si="2"/>
        <v>8.25</v>
      </c>
      <c r="D105" s="209">
        <f t="shared" si="3"/>
        <v>10.25</v>
      </c>
      <c r="E105" s="209">
        <v>9.25</v>
      </c>
    </row>
    <row r="106" spans="1:5" x14ac:dyDescent="0.3">
      <c r="A106" s="61">
        <v>43525</v>
      </c>
      <c r="B106" s="209">
        <v>8.2544219999999999</v>
      </c>
      <c r="C106" s="209">
        <f t="shared" si="2"/>
        <v>8.25</v>
      </c>
      <c r="D106" s="209">
        <f t="shared" si="3"/>
        <v>10.25</v>
      </c>
      <c r="E106" s="209">
        <v>9.25</v>
      </c>
    </row>
    <row r="107" spans="1:5" x14ac:dyDescent="0.3">
      <c r="A107" s="61">
        <v>43528</v>
      </c>
      <c r="B107" s="209">
        <v>8.2590660000000007</v>
      </c>
      <c r="C107" s="209">
        <f t="shared" si="2"/>
        <v>8.25</v>
      </c>
      <c r="D107" s="209">
        <f t="shared" si="3"/>
        <v>10.25</v>
      </c>
      <c r="E107" s="209">
        <v>9.25</v>
      </c>
    </row>
    <row r="108" spans="1:5" x14ac:dyDescent="0.3">
      <c r="A108" s="61">
        <v>43529</v>
      </c>
      <c r="B108" s="209">
        <v>8.2539079999999991</v>
      </c>
      <c r="C108" s="209">
        <f t="shared" si="2"/>
        <v>8.25</v>
      </c>
      <c r="D108" s="209">
        <f t="shared" si="3"/>
        <v>10.25</v>
      </c>
      <c r="E108" s="209">
        <v>9.25</v>
      </c>
    </row>
    <row r="109" spans="1:5" x14ac:dyDescent="0.3">
      <c r="A109" s="61">
        <v>43530</v>
      </c>
      <c r="B109" s="209">
        <v>8.2515730000000005</v>
      </c>
      <c r="C109" s="209">
        <f t="shared" si="2"/>
        <v>8.25</v>
      </c>
      <c r="D109" s="209">
        <f t="shared" si="3"/>
        <v>10.25</v>
      </c>
      <c r="E109" s="209">
        <v>9.25</v>
      </c>
    </row>
    <row r="110" spans="1:5" x14ac:dyDescent="0.3">
      <c r="A110" s="61">
        <v>43531</v>
      </c>
      <c r="B110" s="209">
        <v>8.2505559999999996</v>
      </c>
      <c r="C110" s="209">
        <f t="shared" si="2"/>
        <v>8.25</v>
      </c>
      <c r="D110" s="209">
        <f t="shared" si="3"/>
        <v>10.25</v>
      </c>
      <c r="E110" s="209">
        <v>9.25</v>
      </c>
    </row>
    <row r="111" spans="1:5" x14ac:dyDescent="0.3">
      <c r="A111" s="61">
        <v>43535</v>
      </c>
      <c r="B111" s="209">
        <v>8.2405840000000001</v>
      </c>
      <c r="C111" s="209">
        <f t="shared" si="2"/>
        <v>8.25</v>
      </c>
      <c r="D111" s="209">
        <f t="shared" si="3"/>
        <v>10.25</v>
      </c>
      <c r="E111" s="209">
        <v>9.25</v>
      </c>
    </row>
    <row r="112" spans="1:5" x14ac:dyDescent="0.3">
      <c r="A112" s="61">
        <v>43536</v>
      </c>
      <c r="B112" s="209">
        <v>8.2318499999999997</v>
      </c>
      <c r="C112" s="209">
        <f t="shared" si="2"/>
        <v>8.25</v>
      </c>
      <c r="D112" s="209">
        <f t="shared" si="3"/>
        <v>10.25</v>
      </c>
      <c r="E112" s="209">
        <v>9.25</v>
      </c>
    </row>
    <row r="113" spans="1:5" x14ac:dyDescent="0.3">
      <c r="A113" s="61">
        <v>43537</v>
      </c>
      <c r="B113" s="209">
        <v>8.1632949999999997</v>
      </c>
      <c r="C113" s="209">
        <f t="shared" si="2"/>
        <v>8.25</v>
      </c>
      <c r="D113" s="209">
        <f t="shared" si="3"/>
        <v>10.25</v>
      </c>
      <c r="E113" s="209">
        <v>9.25</v>
      </c>
    </row>
    <row r="114" spans="1:5" x14ac:dyDescent="0.3">
      <c r="A114" s="61">
        <v>43538</v>
      </c>
      <c r="B114" s="209">
        <v>8.1756019999999996</v>
      </c>
      <c r="C114" s="209">
        <f t="shared" si="2"/>
        <v>8.25</v>
      </c>
      <c r="D114" s="209">
        <f t="shared" si="3"/>
        <v>10.25</v>
      </c>
      <c r="E114" s="209">
        <v>9.25</v>
      </c>
    </row>
    <row r="115" spans="1:5" x14ac:dyDescent="0.3">
      <c r="A115" s="61">
        <v>43539</v>
      </c>
      <c r="B115" s="209">
        <v>8.2054539999999996</v>
      </c>
      <c r="C115" s="209">
        <f t="shared" si="2"/>
        <v>8.25</v>
      </c>
      <c r="D115" s="209">
        <f t="shared" si="3"/>
        <v>10.25</v>
      </c>
      <c r="E115" s="209">
        <v>9.25</v>
      </c>
    </row>
    <row r="116" spans="1:5" x14ac:dyDescent="0.3">
      <c r="A116" s="61">
        <v>43542</v>
      </c>
      <c r="B116" s="209">
        <v>8.2236809999999991</v>
      </c>
      <c r="C116" s="209">
        <f t="shared" si="2"/>
        <v>8.25</v>
      </c>
      <c r="D116" s="209">
        <f t="shared" si="3"/>
        <v>10.25</v>
      </c>
      <c r="E116" s="209">
        <v>9.25</v>
      </c>
    </row>
    <row r="117" spans="1:5" x14ac:dyDescent="0.3">
      <c r="A117" s="61">
        <v>43543</v>
      </c>
      <c r="B117" s="209">
        <v>8.2430269999999997</v>
      </c>
      <c r="C117" s="209">
        <f t="shared" si="2"/>
        <v>8.25</v>
      </c>
      <c r="D117" s="209">
        <f t="shared" si="3"/>
        <v>10.25</v>
      </c>
      <c r="E117" s="209">
        <v>9.25</v>
      </c>
    </row>
    <row r="118" spans="1:5" x14ac:dyDescent="0.3">
      <c r="A118" s="61">
        <v>43544</v>
      </c>
      <c r="B118" s="209">
        <v>8.2254159999999992</v>
      </c>
      <c r="C118" s="209">
        <f t="shared" si="2"/>
        <v>8.25</v>
      </c>
      <c r="D118" s="209">
        <f t="shared" si="3"/>
        <v>10.25</v>
      </c>
      <c r="E118" s="209">
        <v>9.25</v>
      </c>
    </row>
    <row r="119" spans="1:5" x14ac:dyDescent="0.3">
      <c r="A119" s="61">
        <v>43550</v>
      </c>
      <c r="B119" s="209">
        <v>8.2644439999999992</v>
      </c>
      <c r="C119" s="209">
        <f t="shared" si="2"/>
        <v>8.25</v>
      </c>
      <c r="D119" s="209">
        <f t="shared" si="3"/>
        <v>10.25</v>
      </c>
      <c r="E119" s="209">
        <v>9.25</v>
      </c>
    </row>
    <row r="120" spans="1:5" x14ac:dyDescent="0.3">
      <c r="A120" s="61">
        <v>43551</v>
      </c>
      <c r="B120" s="209">
        <v>8.2504720000000002</v>
      </c>
      <c r="C120" s="209">
        <f t="shared" si="2"/>
        <v>8.25</v>
      </c>
      <c r="D120" s="209">
        <f t="shared" si="3"/>
        <v>10.25</v>
      </c>
      <c r="E120" s="209">
        <v>9.25</v>
      </c>
    </row>
    <row r="121" spans="1:5" x14ac:dyDescent="0.3">
      <c r="A121" s="61">
        <v>43552</v>
      </c>
      <c r="B121" s="209">
        <v>8.2607590000000002</v>
      </c>
      <c r="C121" s="209">
        <f t="shared" si="2"/>
        <v>8.25</v>
      </c>
      <c r="D121" s="209">
        <f t="shared" si="3"/>
        <v>10.25</v>
      </c>
      <c r="E121" s="209">
        <v>9.25</v>
      </c>
    </row>
    <row r="122" spans="1:5" x14ac:dyDescent="0.3">
      <c r="A122" s="61">
        <v>43553</v>
      </c>
      <c r="B122" s="209">
        <v>8.2926310000000001</v>
      </c>
      <c r="C122" s="209">
        <f t="shared" si="2"/>
        <v>8.25</v>
      </c>
      <c r="D122" s="209">
        <f t="shared" si="3"/>
        <v>10.25</v>
      </c>
      <c r="E122" s="209">
        <v>9.25</v>
      </c>
    </row>
    <row r="123" spans="1:5" x14ac:dyDescent="0.3">
      <c r="A123" s="61">
        <v>43556</v>
      </c>
      <c r="B123" s="209">
        <v>8.2585859999999993</v>
      </c>
      <c r="C123" s="209">
        <f t="shared" si="2"/>
        <v>8.25</v>
      </c>
      <c r="D123" s="209">
        <f t="shared" si="3"/>
        <v>10.25</v>
      </c>
      <c r="E123" s="209">
        <v>9.25</v>
      </c>
    </row>
    <row r="124" spans="1:5" x14ac:dyDescent="0.3">
      <c r="A124" s="61">
        <v>43557</v>
      </c>
      <c r="B124" s="209">
        <v>8.2513889999999996</v>
      </c>
      <c r="C124" s="209">
        <f t="shared" si="2"/>
        <v>8.25</v>
      </c>
      <c r="D124" s="209">
        <f t="shared" si="3"/>
        <v>10.25</v>
      </c>
      <c r="E124" s="209">
        <v>9.25</v>
      </c>
    </row>
    <row r="125" spans="1:5" x14ac:dyDescent="0.3">
      <c r="A125" s="61">
        <v>43558</v>
      </c>
      <c r="B125" s="209">
        <v>8.2500699999999991</v>
      </c>
      <c r="C125" s="209">
        <f t="shared" si="2"/>
        <v>8.25</v>
      </c>
      <c r="D125" s="209">
        <f t="shared" si="3"/>
        <v>10.25</v>
      </c>
      <c r="E125" s="209">
        <v>9.25</v>
      </c>
    </row>
    <row r="126" spans="1:5" x14ac:dyDescent="0.3">
      <c r="A126" s="61">
        <v>43559</v>
      </c>
      <c r="B126" s="209">
        <v>8.2510309999999993</v>
      </c>
      <c r="C126" s="209">
        <f t="shared" si="2"/>
        <v>8.25</v>
      </c>
      <c r="D126" s="209">
        <f t="shared" si="3"/>
        <v>10.25</v>
      </c>
      <c r="E126" s="209">
        <v>9.25</v>
      </c>
    </row>
    <row r="127" spans="1:5" x14ac:dyDescent="0.3">
      <c r="A127" s="61">
        <v>43560</v>
      </c>
      <c r="B127" s="209">
        <v>8.2547739999999994</v>
      </c>
      <c r="C127" s="209">
        <f t="shared" si="2"/>
        <v>8.25</v>
      </c>
      <c r="D127" s="209">
        <f t="shared" si="3"/>
        <v>10.25</v>
      </c>
      <c r="E127" s="209">
        <v>9.25</v>
      </c>
    </row>
    <row r="128" spans="1:5" x14ac:dyDescent="0.3">
      <c r="A128" s="61">
        <v>43563</v>
      </c>
      <c r="B128" s="209">
        <v>8.2511670000000006</v>
      </c>
      <c r="C128" s="209">
        <f t="shared" si="2"/>
        <v>8.25</v>
      </c>
      <c r="D128" s="209">
        <f t="shared" si="3"/>
        <v>10.25</v>
      </c>
      <c r="E128" s="209">
        <v>9.25</v>
      </c>
    </row>
    <row r="129" spans="1:5" x14ac:dyDescent="0.3">
      <c r="A129" s="61">
        <v>43564</v>
      </c>
      <c r="B129" s="209">
        <v>8.2540910000000007</v>
      </c>
      <c r="C129" s="209">
        <f t="shared" si="2"/>
        <v>8.25</v>
      </c>
      <c r="D129" s="209">
        <f t="shared" si="3"/>
        <v>10.25</v>
      </c>
      <c r="E129" s="209">
        <v>9.25</v>
      </c>
    </row>
    <row r="130" spans="1:5" x14ac:dyDescent="0.3">
      <c r="A130" s="61">
        <v>43565</v>
      </c>
      <c r="B130" s="209">
        <v>8.2545830000000002</v>
      </c>
      <c r="C130" s="209">
        <f t="shared" si="2"/>
        <v>8.25</v>
      </c>
      <c r="D130" s="209">
        <f t="shared" si="3"/>
        <v>10.25</v>
      </c>
      <c r="E130" s="209">
        <v>9.25</v>
      </c>
    </row>
    <row r="131" spans="1:5" x14ac:dyDescent="0.3">
      <c r="A131" s="61">
        <v>43566</v>
      </c>
      <c r="B131" s="209">
        <v>8.2502010000000006</v>
      </c>
      <c r="C131" s="209">
        <f t="shared" ref="C131:C194" si="4">E131-1</f>
        <v>8.25</v>
      </c>
      <c r="D131" s="209">
        <f t="shared" ref="D131:D194" si="5">E131+1</f>
        <v>10.25</v>
      </c>
      <c r="E131" s="209">
        <v>9.25</v>
      </c>
    </row>
    <row r="132" spans="1:5" x14ac:dyDescent="0.3">
      <c r="A132" s="61">
        <v>43567</v>
      </c>
      <c r="B132" s="209">
        <v>8.2502130000000005</v>
      </c>
      <c r="C132" s="209">
        <f t="shared" si="4"/>
        <v>8.25</v>
      </c>
      <c r="D132" s="209">
        <f t="shared" si="5"/>
        <v>10.25</v>
      </c>
      <c r="E132" s="209">
        <v>9.25</v>
      </c>
    </row>
    <row r="133" spans="1:5" x14ac:dyDescent="0.3">
      <c r="A133" s="61">
        <v>43570</v>
      </c>
      <c r="B133" s="209">
        <v>8.2517139999999998</v>
      </c>
      <c r="C133" s="209">
        <f t="shared" si="4"/>
        <v>8.25</v>
      </c>
      <c r="D133" s="209">
        <f t="shared" si="5"/>
        <v>10.25</v>
      </c>
      <c r="E133" s="209">
        <v>9.25</v>
      </c>
    </row>
    <row r="134" spans="1:5" x14ac:dyDescent="0.3">
      <c r="A134" s="61">
        <v>43571</v>
      </c>
      <c r="B134" s="209">
        <v>8.0057740000000006</v>
      </c>
      <c r="C134" s="209">
        <f t="shared" si="4"/>
        <v>8</v>
      </c>
      <c r="D134" s="209">
        <f t="shared" si="5"/>
        <v>10</v>
      </c>
      <c r="E134" s="209">
        <v>9</v>
      </c>
    </row>
    <row r="135" spans="1:5" x14ac:dyDescent="0.3">
      <c r="A135" s="61">
        <v>43572</v>
      </c>
      <c r="B135" s="209">
        <v>8.0031599999999994</v>
      </c>
      <c r="C135" s="209">
        <f t="shared" si="4"/>
        <v>8</v>
      </c>
      <c r="D135" s="209">
        <f t="shared" si="5"/>
        <v>10</v>
      </c>
      <c r="E135" s="209">
        <v>9</v>
      </c>
    </row>
    <row r="136" spans="1:5" x14ac:dyDescent="0.3">
      <c r="A136" s="61">
        <v>43573</v>
      </c>
      <c r="B136" s="209">
        <v>8.0024409999999992</v>
      </c>
      <c r="C136" s="209">
        <f t="shared" si="4"/>
        <v>8</v>
      </c>
      <c r="D136" s="209">
        <f t="shared" si="5"/>
        <v>10</v>
      </c>
      <c r="E136" s="209">
        <v>9</v>
      </c>
    </row>
    <row r="137" spans="1:5" x14ac:dyDescent="0.3">
      <c r="A137" s="61">
        <v>43574</v>
      </c>
      <c r="B137" s="209">
        <v>8.0087740000000007</v>
      </c>
      <c r="C137" s="209">
        <f t="shared" si="4"/>
        <v>8</v>
      </c>
      <c r="D137" s="209">
        <f t="shared" si="5"/>
        <v>10</v>
      </c>
      <c r="E137" s="209">
        <v>9</v>
      </c>
    </row>
    <row r="138" spans="1:5" x14ac:dyDescent="0.3">
      <c r="A138" s="61">
        <v>43577</v>
      </c>
      <c r="B138" s="209">
        <v>8.0195860000000003</v>
      </c>
      <c r="C138" s="209">
        <f t="shared" si="4"/>
        <v>8</v>
      </c>
      <c r="D138" s="209">
        <f t="shared" si="5"/>
        <v>10</v>
      </c>
      <c r="E138" s="209">
        <v>9</v>
      </c>
    </row>
    <row r="139" spans="1:5" x14ac:dyDescent="0.3">
      <c r="A139" s="61">
        <v>43578</v>
      </c>
      <c r="B139" s="209">
        <v>8.0468119999999992</v>
      </c>
      <c r="C139" s="209">
        <f t="shared" si="4"/>
        <v>8</v>
      </c>
      <c r="D139" s="209">
        <f t="shared" si="5"/>
        <v>10</v>
      </c>
      <c r="E139" s="209">
        <v>9</v>
      </c>
    </row>
    <row r="140" spans="1:5" x14ac:dyDescent="0.3">
      <c r="A140" s="61">
        <v>43579</v>
      </c>
      <c r="B140" s="209">
        <v>8.0105149999999998</v>
      </c>
      <c r="C140" s="209">
        <f t="shared" si="4"/>
        <v>8</v>
      </c>
      <c r="D140" s="209">
        <f t="shared" si="5"/>
        <v>10</v>
      </c>
      <c r="E140" s="209">
        <v>9</v>
      </c>
    </row>
    <row r="141" spans="1:5" x14ac:dyDescent="0.3">
      <c r="A141" s="61">
        <v>43580</v>
      </c>
      <c r="B141" s="209">
        <v>8.0370340000000002</v>
      </c>
      <c r="C141" s="209">
        <f t="shared" si="4"/>
        <v>8</v>
      </c>
      <c r="D141" s="209">
        <f t="shared" si="5"/>
        <v>10</v>
      </c>
      <c r="E141" s="209">
        <v>9</v>
      </c>
    </row>
    <row r="142" spans="1:5" x14ac:dyDescent="0.3">
      <c r="A142" s="61">
        <v>43581</v>
      </c>
      <c r="B142" s="209">
        <v>8.0035939999999997</v>
      </c>
      <c r="C142" s="209">
        <f t="shared" si="4"/>
        <v>8</v>
      </c>
      <c r="D142" s="209">
        <f t="shared" si="5"/>
        <v>10</v>
      </c>
      <c r="E142" s="209">
        <v>9</v>
      </c>
    </row>
    <row r="143" spans="1:5" x14ac:dyDescent="0.3">
      <c r="A143" s="61">
        <v>43584</v>
      </c>
      <c r="B143" s="209">
        <v>8.0039909999999992</v>
      </c>
      <c r="C143" s="209">
        <f t="shared" si="4"/>
        <v>8</v>
      </c>
      <c r="D143" s="209">
        <f t="shared" si="5"/>
        <v>10</v>
      </c>
      <c r="E143" s="209">
        <v>9</v>
      </c>
    </row>
    <row r="144" spans="1:5" x14ac:dyDescent="0.3">
      <c r="A144" s="61">
        <v>43585</v>
      </c>
      <c r="B144" s="209">
        <v>8.0028849999999991</v>
      </c>
      <c r="C144" s="209">
        <f t="shared" si="4"/>
        <v>8</v>
      </c>
      <c r="D144" s="209">
        <f t="shared" si="5"/>
        <v>10</v>
      </c>
      <c r="E144" s="209">
        <v>9</v>
      </c>
    </row>
    <row r="145" spans="1:5" x14ac:dyDescent="0.3">
      <c r="A145" s="61">
        <v>43587</v>
      </c>
      <c r="B145" s="209">
        <v>8.0005600000000001</v>
      </c>
      <c r="C145" s="209">
        <f t="shared" si="4"/>
        <v>8</v>
      </c>
      <c r="D145" s="209">
        <f t="shared" si="5"/>
        <v>10</v>
      </c>
      <c r="E145" s="209">
        <v>9</v>
      </c>
    </row>
    <row r="146" spans="1:5" x14ac:dyDescent="0.3">
      <c r="A146" s="61">
        <v>43588</v>
      </c>
      <c r="B146" s="209">
        <v>7.9854520000000004</v>
      </c>
      <c r="C146" s="209">
        <f t="shared" si="4"/>
        <v>8</v>
      </c>
      <c r="D146" s="209">
        <f t="shared" si="5"/>
        <v>10</v>
      </c>
      <c r="E146" s="209">
        <v>9</v>
      </c>
    </row>
    <row r="147" spans="1:5" x14ac:dyDescent="0.3">
      <c r="A147" s="61">
        <v>43589</v>
      </c>
      <c r="B147" s="209">
        <v>7.9586209999999999</v>
      </c>
      <c r="C147" s="209">
        <f t="shared" si="4"/>
        <v>8</v>
      </c>
      <c r="D147" s="209">
        <f t="shared" si="5"/>
        <v>10</v>
      </c>
      <c r="E147" s="209">
        <v>9</v>
      </c>
    </row>
    <row r="148" spans="1:5" x14ac:dyDescent="0.3">
      <c r="A148" s="61">
        <v>43591</v>
      </c>
      <c r="B148" s="209">
        <v>7.9668109999999999</v>
      </c>
      <c r="C148" s="209">
        <f t="shared" si="4"/>
        <v>8</v>
      </c>
      <c r="D148" s="209">
        <f t="shared" si="5"/>
        <v>10</v>
      </c>
      <c r="E148" s="209">
        <v>9</v>
      </c>
    </row>
    <row r="149" spans="1:5" x14ac:dyDescent="0.3">
      <c r="A149" s="61">
        <v>43593</v>
      </c>
      <c r="B149" s="209">
        <v>8.100854</v>
      </c>
      <c r="C149" s="209">
        <f t="shared" si="4"/>
        <v>8</v>
      </c>
      <c r="D149" s="209">
        <f t="shared" si="5"/>
        <v>10</v>
      </c>
      <c r="E149" s="209">
        <v>9</v>
      </c>
    </row>
    <row r="150" spans="1:5" x14ac:dyDescent="0.3">
      <c r="A150" s="61">
        <v>43598</v>
      </c>
      <c r="B150" s="209">
        <v>7.9760710000000001</v>
      </c>
      <c r="C150" s="209">
        <f t="shared" si="4"/>
        <v>8</v>
      </c>
      <c r="D150" s="209">
        <f t="shared" si="5"/>
        <v>10</v>
      </c>
      <c r="E150" s="209">
        <v>9</v>
      </c>
    </row>
    <row r="151" spans="1:5" x14ac:dyDescent="0.3">
      <c r="A151" s="61">
        <v>43599</v>
      </c>
      <c r="B151" s="209">
        <v>7.9652820000000002</v>
      </c>
      <c r="C151" s="209">
        <f t="shared" si="4"/>
        <v>8</v>
      </c>
      <c r="D151" s="209">
        <f t="shared" si="5"/>
        <v>10</v>
      </c>
      <c r="E151" s="209">
        <v>9</v>
      </c>
    </row>
    <row r="152" spans="1:5" x14ac:dyDescent="0.3">
      <c r="A152" s="61">
        <v>43600</v>
      </c>
      <c r="B152" s="209">
        <v>8.0000850000000003</v>
      </c>
      <c r="C152" s="209">
        <f t="shared" si="4"/>
        <v>8</v>
      </c>
      <c r="D152" s="209">
        <f t="shared" si="5"/>
        <v>10</v>
      </c>
      <c r="E152" s="209">
        <v>9</v>
      </c>
    </row>
    <row r="153" spans="1:5" x14ac:dyDescent="0.3">
      <c r="A153" s="61">
        <v>43601</v>
      </c>
      <c r="B153" s="209">
        <v>8.0000809999999998</v>
      </c>
      <c r="C153" s="209">
        <f t="shared" si="4"/>
        <v>8</v>
      </c>
      <c r="D153" s="209">
        <f t="shared" si="5"/>
        <v>10</v>
      </c>
      <c r="E153" s="209">
        <v>9</v>
      </c>
    </row>
    <row r="154" spans="1:5" x14ac:dyDescent="0.3">
      <c r="A154" s="61">
        <v>43602</v>
      </c>
      <c r="B154" s="209">
        <v>8.0003299999999999</v>
      </c>
      <c r="C154" s="209">
        <f t="shared" si="4"/>
        <v>8</v>
      </c>
      <c r="D154" s="209">
        <f t="shared" si="5"/>
        <v>10</v>
      </c>
      <c r="E154" s="209">
        <v>9</v>
      </c>
    </row>
    <row r="155" spans="1:5" x14ac:dyDescent="0.3">
      <c r="A155" s="61">
        <v>43605</v>
      </c>
      <c r="B155" s="209">
        <v>8.0118030000000005</v>
      </c>
      <c r="C155" s="209">
        <f t="shared" si="4"/>
        <v>8</v>
      </c>
      <c r="D155" s="209">
        <f t="shared" si="5"/>
        <v>10</v>
      </c>
      <c r="E155" s="209">
        <v>9</v>
      </c>
    </row>
    <row r="156" spans="1:5" x14ac:dyDescent="0.3">
      <c r="A156" s="61">
        <v>43606</v>
      </c>
      <c r="B156" s="209">
        <v>8.0003089999999997</v>
      </c>
      <c r="C156" s="209">
        <f t="shared" si="4"/>
        <v>8</v>
      </c>
      <c r="D156" s="209">
        <f t="shared" si="5"/>
        <v>10</v>
      </c>
      <c r="E156" s="209">
        <v>9</v>
      </c>
    </row>
    <row r="157" spans="1:5" x14ac:dyDescent="0.3">
      <c r="A157" s="61">
        <v>43607</v>
      </c>
      <c r="B157" s="209">
        <v>8.0008979999999994</v>
      </c>
      <c r="C157" s="209">
        <f t="shared" si="4"/>
        <v>8</v>
      </c>
      <c r="D157" s="209">
        <f t="shared" si="5"/>
        <v>10</v>
      </c>
      <c r="E157" s="209">
        <v>9</v>
      </c>
    </row>
    <row r="158" spans="1:5" x14ac:dyDescent="0.3">
      <c r="A158" s="62">
        <v>43607.25</v>
      </c>
      <c r="B158" s="210">
        <v>8.0033151366280801</v>
      </c>
      <c r="C158" s="209">
        <f t="shared" si="4"/>
        <v>8</v>
      </c>
      <c r="D158" s="209">
        <f t="shared" si="5"/>
        <v>10</v>
      </c>
      <c r="E158" s="209">
        <v>9</v>
      </c>
    </row>
    <row r="159" spans="1:5" x14ac:dyDescent="0.3">
      <c r="A159" s="62">
        <v>43608.25</v>
      </c>
      <c r="B159" s="210">
        <v>8.0098090617195901</v>
      </c>
      <c r="C159" s="209">
        <f t="shared" si="4"/>
        <v>8</v>
      </c>
      <c r="D159" s="209">
        <f t="shared" si="5"/>
        <v>10</v>
      </c>
      <c r="E159" s="209">
        <v>9</v>
      </c>
    </row>
    <row r="160" spans="1:5" x14ac:dyDescent="0.3">
      <c r="A160" s="62">
        <v>43611.25</v>
      </c>
      <c r="B160" s="210">
        <v>8.0079323622033503</v>
      </c>
      <c r="C160" s="209">
        <f t="shared" si="4"/>
        <v>8</v>
      </c>
      <c r="D160" s="209">
        <f t="shared" si="5"/>
        <v>10</v>
      </c>
      <c r="E160" s="209">
        <v>9</v>
      </c>
    </row>
    <row r="161" spans="1:5" x14ac:dyDescent="0.3">
      <c r="A161" s="62">
        <v>43612.25</v>
      </c>
      <c r="B161" s="210">
        <v>8.0205398293488201</v>
      </c>
      <c r="C161" s="209">
        <f t="shared" si="4"/>
        <v>8</v>
      </c>
      <c r="D161" s="209">
        <f t="shared" si="5"/>
        <v>10</v>
      </c>
      <c r="E161" s="209">
        <v>9</v>
      </c>
    </row>
    <row r="162" spans="1:5" x14ac:dyDescent="0.3">
      <c r="A162" s="62">
        <v>43613.25</v>
      </c>
      <c r="B162" s="210">
        <v>8.0070489211763807</v>
      </c>
      <c r="C162" s="209">
        <f t="shared" si="4"/>
        <v>8</v>
      </c>
      <c r="D162" s="209">
        <f t="shared" si="5"/>
        <v>10</v>
      </c>
      <c r="E162" s="209">
        <v>9</v>
      </c>
    </row>
    <row r="163" spans="1:5" x14ac:dyDescent="0.3">
      <c r="A163" s="62">
        <v>43614.25</v>
      </c>
      <c r="B163" s="210">
        <v>8.1396704914835993</v>
      </c>
      <c r="C163" s="209">
        <f t="shared" si="4"/>
        <v>8</v>
      </c>
      <c r="D163" s="209">
        <f t="shared" si="5"/>
        <v>10</v>
      </c>
      <c r="E163" s="209">
        <v>9</v>
      </c>
    </row>
    <row r="164" spans="1:5" x14ac:dyDescent="0.3">
      <c r="A164" s="62">
        <v>43615.25</v>
      </c>
      <c r="B164" s="210">
        <v>8.9229477539728297</v>
      </c>
      <c r="C164" s="209">
        <f t="shared" si="4"/>
        <v>8</v>
      </c>
      <c r="D164" s="209">
        <f t="shared" si="5"/>
        <v>10</v>
      </c>
      <c r="E164" s="209">
        <v>9</v>
      </c>
    </row>
    <row r="165" spans="1:5" x14ac:dyDescent="0.3">
      <c r="A165" s="62">
        <v>43619.25</v>
      </c>
      <c r="B165" s="210">
        <v>8.0763125838950494</v>
      </c>
      <c r="C165" s="209">
        <f t="shared" si="4"/>
        <v>8</v>
      </c>
      <c r="D165" s="209">
        <f t="shared" si="5"/>
        <v>10</v>
      </c>
      <c r="E165" s="209">
        <v>9</v>
      </c>
    </row>
    <row r="166" spans="1:5" x14ac:dyDescent="0.3">
      <c r="A166" s="62">
        <v>43620.25</v>
      </c>
      <c r="B166" s="210">
        <v>8.0506982591817806</v>
      </c>
      <c r="C166" s="209">
        <f t="shared" si="4"/>
        <v>8</v>
      </c>
      <c r="D166" s="209">
        <f t="shared" si="5"/>
        <v>10</v>
      </c>
      <c r="E166" s="209">
        <v>9</v>
      </c>
    </row>
    <row r="167" spans="1:5" x14ac:dyDescent="0.3">
      <c r="A167" s="62">
        <v>43621.25</v>
      </c>
      <c r="B167" s="210">
        <v>8.3902994329149791</v>
      </c>
      <c r="C167" s="209">
        <f t="shared" si="4"/>
        <v>8</v>
      </c>
      <c r="D167" s="209">
        <f t="shared" si="5"/>
        <v>10</v>
      </c>
      <c r="E167" s="209">
        <v>9</v>
      </c>
    </row>
    <row r="168" spans="1:5" x14ac:dyDescent="0.3">
      <c r="A168" s="62">
        <v>43622.25</v>
      </c>
      <c r="B168" s="210">
        <v>8.2376155318341695</v>
      </c>
      <c r="C168" s="209">
        <f t="shared" si="4"/>
        <v>8</v>
      </c>
      <c r="D168" s="209">
        <f t="shared" si="5"/>
        <v>10</v>
      </c>
      <c r="E168" s="209">
        <v>9</v>
      </c>
    </row>
    <row r="169" spans="1:5" x14ac:dyDescent="0.3">
      <c r="A169" s="62">
        <v>43625.25</v>
      </c>
      <c r="B169" s="210">
        <v>8.4604083129918202</v>
      </c>
      <c r="C169" s="209">
        <f t="shared" si="4"/>
        <v>8</v>
      </c>
      <c r="D169" s="209">
        <f t="shared" si="5"/>
        <v>10</v>
      </c>
      <c r="E169" s="209">
        <v>9</v>
      </c>
    </row>
    <row r="170" spans="1:5" x14ac:dyDescent="0.3">
      <c r="A170" s="62">
        <v>43626.25</v>
      </c>
      <c r="B170" s="210">
        <v>8.6942775208604708</v>
      </c>
      <c r="C170" s="209">
        <f t="shared" si="4"/>
        <v>8</v>
      </c>
      <c r="D170" s="209">
        <f t="shared" si="5"/>
        <v>10</v>
      </c>
      <c r="E170" s="209">
        <v>9</v>
      </c>
    </row>
    <row r="171" spans="1:5" x14ac:dyDescent="0.3">
      <c r="A171" s="62">
        <v>43627.25</v>
      </c>
      <c r="B171" s="210">
        <v>8.9572529866084007</v>
      </c>
      <c r="C171" s="209">
        <f t="shared" si="4"/>
        <v>8</v>
      </c>
      <c r="D171" s="209">
        <f t="shared" si="5"/>
        <v>10</v>
      </c>
      <c r="E171" s="209">
        <v>9</v>
      </c>
    </row>
    <row r="172" spans="1:5" x14ac:dyDescent="0.3">
      <c r="A172" s="62">
        <v>43628.25</v>
      </c>
      <c r="B172" s="210">
        <v>8.3901672701137109</v>
      </c>
      <c r="C172" s="209">
        <f t="shared" si="4"/>
        <v>8</v>
      </c>
      <c r="D172" s="209">
        <f t="shared" si="5"/>
        <v>10</v>
      </c>
      <c r="E172" s="209">
        <v>9</v>
      </c>
    </row>
    <row r="173" spans="1:5" x14ac:dyDescent="0.3">
      <c r="A173" s="62">
        <v>43629.25</v>
      </c>
      <c r="B173" s="210">
        <v>8.0931006137236903</v>
      </c>
      <c r="C173" s="209">
        <f t="shared" si="4"/>
        <v>8</v>
      </c>
      <c r="D173" s="209">
        <f t="shared" si="5"/>
        <v>10</v>
      </c>
      <c r="E173" s="209">
        <v>9</v>
      </c>
    </row>
    <row r="174" spans="1:5" x14ac:dyDescent="0.3">
      <c r="A174" s="62">
        <v>43632.25</v>
      </c>
      <c r="B174" s="210">
        <v>8.1889004484356391</v>
      </c>
      <c r="C174" s="209">
        <f t="shared" si="4"/>
        <v>8</v>
      </c>
      <c r="D174" s="209">
        <f t="shared" si="5"/>
        <v>10</v>
      </c>
      <c r="E174" s="209">
        <v>9</v>
      </c>
    </row>
    <row r="175" spans="1:5" x14ac:dyDescent="0.3">
      <c r="A175" s="62">
        <v>43633.25</v>
      </c>
      <c r="B175" s="210">
        <v>8.1298924325609594</v>
      </c>
      <c r="C175" s="209">
        <f t="shared" si="4"/>
        <v>8</v>
      </c>
      <c r="D175" s="209">
        <f t="shared" si="5"/>
        <v>10</v>
      </c>
      <c r="E175" s="209">
        <v>9</v>
      </c>
    </row>
    <row r="176" spans="1:5" x14ac:dyDescent="0.3">
      <c r="A176" s="62">
        <v>43634.25</v>
      </c>
      <c r="B176" s="210">
        <v>8.0861119712208502</v>
      </c>
      <c r="C176" s="209">
        <f t="shared" si="4"/>
        <v>8</v>
      </c>
      <c r="D176" s="209">
        <f t="shared" si="5"/>
        <v>10</v>
      </c>
      <c r="E176" s="209">
        <v>9</v>
      </c>
    </row>
    <row r="177" spans="1:5" x14ac:dyDescent="0.3">
      <c r="A177" s="62">
        <v>43635.25</v>
      </c>
      <c r="B177" s="210">
        <v>8.0812972582806708</v>
      </c>
      <c r="C177" s="209">
        <f t="shared" si="4"/>
        <v>8</v>
      </c>
      <c r="D177" s="209">
        <f t="shared" si="5"/>
        <v>10</v>
      </c>
      <c r="E177" s="209">
        <v>9</v>
      </c>
    </row>
    <row r="178" spans="1:5" x14ac:dyDescent="0.3">
      <c r="A178" s="62">
        <v>43636.25</v>
      </c>
      <c r="B178" s="210">
        <v>8.0752161371772804</v>
      </c>
      <c r="C178" s="209">
        <f t="shared" si="4"/>
        <v>8</v>
      </c>
      <c r="D178" s="209">
        <f t="shared" si="5"/>
        <v>10</v>
      </c>
      <c r="E178" s="209">
        <v>9</v>
      </c>
    </row>
    <row r="179" spans="1:5" x14ac:dyDescent="0.3">
      <c r="A179" s="62">
        <v>43639.25</v>
      </c>
      <c r="B179" s="210">
        <v>8.0571426412644396</v>
      </c>
      <c r="C179" s="209">
        <f t="shared" si="4"/>
        <v>8</v>
      </c>
      <c r="D179" s="209">
        <f t="shared" si="5"/>
        <v>10</v>
      </c>
      <c r="E179" s="209">
        <v>9</v>
      </c>
    </row>
    <row r="180" spans="1:5" x14ac:dyDescent="0.3">
      <c r="A180" s="62">
        <v>43640.25</v>
      </c>
      <c r="B180" s="210">
        <v>8.1154114201760397</v>
      </c>
      <c r="C180" s="209">
        <f t="shared" si="4"/>
        <v>8</v>
      </c>
      <c r="D180" s="209">
        <f t="shared" si="5"/>
        <v>10</v>
      </c>
      <c r="E180" s="209">
        <v>9</v>
      </c>
    </row>
    <row r="181" spans="1:5" x14ac:dyDescent="0.3">
      <c r="A181" s="62">
        <v>43641.25</v>
      </c>
      <c r="B181" s="210">
        <v>8.4703247881835892</v>
      </c>
      <c r="C181" s="209">
        <f t="shared" si="4"/>
        <v>8</v>
      </c>
      <c r="D181" s="209">
        <f t="shared" si="5"/>
        <v>10</v>
      </c>
      <c r="E181" s="209">
        <v>9</v>
      </c>
    </row>
    <row r="182" spans="1:5" x14ac:dyDescent="0.3">
      <c r="A182" s="62">
        <v>43642.25</v>
      </c>
      <c r="B182" s="210">
        <v>8.1869098663825408</v>
      </c>
      <c r="C182" s="209">
        <f t="shared" si="4"/>
        <v>8</v>
      </c>
      <c r="D182" s="209">
        <f t="shared" si="5"/>
        <v>10</v>
      </c>
      <c r="E182" s="209">
        <v>9</v>
      </c>
    </row>
    <row r="183" spans="1:5" x14ac:dyDescent="0.3">
      <c r="A183" s="62">
        <v>43643.25</v>
      </c>
      <c r="B183" s="210">
        <v>8.25092917159553</v>
      </c>
      <c r="C183" s="209">
        <f t="shared" si="4"/>
        <v>8</v>
      </c>
      <c r="D183" s="209">
        <f t="shared" si="5"/>
        <v>10</v>
      </c>
      <c r="E183" s="209">
        <v>9</v>
      </c>
    </row>
    <row r="184" spans="1:5" x14ac:dyDescent="0.3">
      <c r="A184" s="62">
        <v>43646.25</v>
      </c>
      <c r="B184" s="210">
        <v>9.0411851477780996</v>
      </c>
      <c r="C184" s="209">
        <f t="shared" si="4"/>
        <v>8</v>
      </c>
      <c r="D184" s="209">
        <f t="shared" si="5"/>
        <v>10</v>
      </c>
      <c r="E184" s="209">
        <v>9</v>
      </c>
    </row>
    <row r="185" spans="1:5" x14ac:dyDescent="0.3">
      <c r="A185" s="62">
        <v>43647.25</v>
      </c>
      <c r="B185" s="210">
        <v>8.3732839999999999</v>
      </c>
      <c r="C185" s="209">
        <f t="shared" si="4"/>
        <v>8</v>
      </c>
      <c r="D185" s="209">
        <f t="shared" si="5"/>
        <v>10</v>
      </c>
      <c r="E185" s="209">
        <v>9</v>
      </c>
    </row>
    <row r="186" spans="1:5" x14ac:dyDescent="0.3">
      <c r="A186" s="62">
        <v>43648.25</v>
      </c>
      <c r="B186" s="210">
        <v>8.2446420000000007</v>
      </c>
      <c r="C186" s="209">
        <f t="shared" si="4"/>
        <v>8</v>
      </c>
      <c r="D186" s="209">
        <f t="shared" si="5"/>
        <v>10</v>
      </c>
      <c r="E186" s="209">
        <v>9</v>
      </c>
    </row>
    <row r="187" spans="1:5" x14ac:dyDescent="0.3">
      <c r="A187" s="62">
        <v>43649.25</v>
      </c>
      <c r="B187" s="210">
        <v>8.1092340000000007</v>
      </c>
      <c r="C187" s="209">
        <f t="shared" si="4"/>
        <v>8</v>
      </c>
      <c r="D187" s="209">
        <f t="shared" si="5"/>
        <v>10</v>
      </c>
      <c r="E187" s="209">
        <v>9</v>
      </c>
    </row>
    <row r="188" spans="1:5" x14ac:dyDescent="0.3">
      <c r="A188" s="62">
        <v>43650.25</v>
      </c>
      <c r="B188" s="210">
        <v>8.1979100000000003</v>
      </c>
      <c r="C188" s="209">
        <f t="shared" si="4"/>
        <v>8</v>
      </c>
      <c r="D188" s="209">
        <f t="shared" si="5"/>
        <v>10</v>
      </c>
      <c r="E188" s="209">
        <v>9</v>
      </c>
    </row>
    <row r="189" spans="1:5" x14ac:dyDescent="0.3">
      <c r="A189" s="62">
        <v>43654.25</v>
      </c>
      <c r="B189" s="210">
        <v>8.1349110000000007</v>
      </c>
      <c r="C189" s="209">
        <f t="shared" si="4"/>
        <v>8</v>
      </c>
      <c r="D189" s="209">
        <f t="shared" si="5"/>
        <v>10</v>
      </c>
      <c r="E189" s="209">
        <v>9</v>
      </c>
    </row>
    <row r="190" spans="1:5" x14ac:dyDescent="0.3">
      <c r="A190" s="62">
        <v>43655.25</v>
      </c>
      <c r="B190" s="210">
        <v>8.1477570000000004</v>
      </c>
      <c r="C190" s="209">
        <f t="shared" si="4"/>
        <v>8</v>
      </c>
      <c r="D190" s="209">
        <f t="shared" si="5"/>
        <v>10</v>
      </c>
      <c r="E190" s="209">
        <v>9</v>
      </c>
    </row>
    <row r="191" spans="1:5" x14ac:dyDescent="0.3">
      <c r="A191" s="62">
        <v>43656.25</v>
      </c>
      <c r="B191" s="210">
        <v>8.0464330000000004</v>
      </c>
      <c r="C191" s="209">
        <f t="shared" si="4"/>
        <v>8</v>
      </c>
      <c r="D191" s="209">
        <f t="shared" si="5"/>
        <v>10</v>
      </c>
      <c r="E191" s="209">
        <v>9</v>
      </c>
    </row>
    <row r="192" spans="1:5" x14ac:dyDescent="0.3">
      <c r="A192" s="62">
        <v>43657.25</v>
      </c>
      <c r="B192" s="210">
        <v>8.0625599999999995</v>
      </c>
      <c r="C192" s="209">
        <f t="shared" si="4"/>
        <v>8</v>
      </c>
      <c r="D192" s="209">
        <f t="shared" si="5"/>
        <v>10</v>
      </c>
      <c r="E192" s="209">
        <v>9</v>
      </c>
    </row>
    <row r="193" spans="1:5" x14ac:dyDescent="0.3">
      <c r="A193" s="62">
        <v>43660.25</v>
      </c>
      <c r="B193" s="210">
        <v>8.075431</v>
      </c>
      <c r="C193" s="209">
        <f t="shared" si="4"/>
        <v>8</v>
      </c>
      <c r="D193" s="209">
        <f t="shared" si="5"/>
        <v>10</v>
      </c>
      <c r="E193" s="209">
        <v>9</v>
      </c>
    </row>
    <row r="194" spans="1:5" x14ac:dyDescent="0.3">
      <c r="A194" s="62">
        <v>43661.25</v>
      </c>
      <c r="B194" s="210">
        <v>8.144012</v>
      </c>
      <c r="C194" s="209">
        <f t="shared" si="4"/>
        <v>8</v>
      </c>
      <c r="D194" s="209">
        <f t="shared" si="5"/>
        <v>10</v>
      </c>
      <c r="E194" s="209">
        <v>9</v>
      </c>
    </row>
    <row r="195" spans="1:5" x14ac:dyDescent="0.3">
      <c r="A195" s="62">
        <v>43662.25</v>
      </c>
      <c r="B195" s="210">
        <v>8.0502590000000005</v>
      </c>
      <c r="C195" s="209">
        <f t="shared" ref="C195:C248" si="6">E195-1</f>
        <v>8</v>
      </c>
      <c r="D195" s="209">
        <f t="shared" ref="D195:D248" si="7">E195+1</f>
        <v>10</v>
      </c>
      <c r="E195" s="209">
        <v>9</v>
      </c>
    </row>
    <row r="196" spans="1:5" x14ac:dyDescent="0.3">
      <c r="A196" s="62">
        <v>43663.25</v>
      </c>
      <c r="B196" s="210">
        <v>8.0272659999999991</v>
      </c>
      <c r="C196" s="209">
        <f t="shared" si="6"/>
        <v>8</v>
      </c>
      <c r="D196" s="209">
        <f t="shared" si="7"/>
        <v>10</v>
      </c>
      <c r="E196" s="209">
        <v>9</v>
      </c>
    </row>
    <row r="197" spans="1:5" x14ac:dyDescent="0.3">
      <c r="A197" s="62">
        <v>43664.25</v>
      </c>
      <c r="B197" s="210">
        <v>8.0398650000000007</v>
      </c>
      <c r="C197" s="209">
        <f t="shared" si="6"/>
        <v>8</v>
      </c>
      <c r="D197" s="209">
        <f t="shared" si="7"/>
        <v>10</v>
      </c>
      <c r="E197" s="209">
        <v>9</v>
      </c>
    </row>
    <row r="198" spans="1:5" x14ac:dyDescent="0.3">
      <c r="A198" s="62">
        <v>43667.25</v>
      </c>
      <c r="B198" s="210">
        <v>8.0165839999999999</v>
      </c>
      <c r="C198" s="209">
        <f t="shared" si="6"/>
        <v>8</v>
      </c>
      <c r="D198" s="209">
        <f t="shared" si="7"/>
        <v>10</v>
      </c>
      <c r="E198" s="209">
        <v>9</v>
      </c>
    </row>
    <row r="199" spans="1:5" x14ac:dyDescent="0.3">
      <c r="A199" s="62">
        <v>43668.25</v>
      </c>
      <c r="B199" s="210">
        <v>8.0084470000000003</v>
      </c>
      <c r="C199" s="209">
        <f t="shared" si="6"/>
        <v>8</v>
      </c>
      <c r="D199" s="209">
        <f t="shared" si="7"/>
        <v>10</v>
      </c>
      <c r="E199" s="209">
        <v>9</v>
      </c>
    </row>
    <row r="200" spans="1:5" x14ac:dyDescent="0.3">
      <c r="A200" s="62">
        <v>43669.25</v>
      </c>
      <c r="B200" s="210">
        <v>8.0277580000000004</v>
      </c>
      <c r="C200" s="209">
        <f t="shared" si="6"/>
        <v>8</v>
      </c>
      <c r="D200" s="209">
        <f t="shared" si="7"/>
        <v>10</v>
      </c>
      <c r="E200" s="209">
        <v>9</v>
      </c>
    </row>
    <row r="201" spans="1:5" x14ac:dyDescent="0.3">
      <c r="A201" s="62">
        <v>43670.25</v>
      </c>
      <c r="B201" s="210">
        <v>8.0403210000000005</v>
      </c>
      <c r="C201" s="209">
        <f t="shared" si="6"/>
        <v>8</v>
      </c>
      <c r="D201" s="209">
        <f t="shared" si="7"/>
        <v>10</v>
      </c>
      <c r="E201" s="209">
        <v>9</v>
      </c>
    </row>
    <row r="202" spans="1:5" x14ac:dyDescent="0.3">
      <c r="A202" s="62">
        <v>43671.25</v>
      </c>
      <c r="B202" s="210">
        <v>8.0699500000000004</v>
      </c>
      <c r="C202" s="209">
        <f t="shared" si="6"/>
        <v>8</v>
      </c>
      <c r="D202" s="209">
        <f t="shared" si="7"/>
        <v>10</v>
      </c>
      <c r="E202" s="209">
        <v>9</v>
      </c>
    </row>
    <row r="203" spans="1:5" x14ac:dyDescent="0.3">
      <c r="A203" s="62">
        <v>43674.25</v>
      </c>
      <c r="B203" s="210">
        <v>8.1061940000000003</v>
      </c>
      <c r="C203" s="209">
        <f t="shared" si="6"/>
        <v>8</v>
      </c>
      <c r="D203" s="209">
        <f t="shared" si="7"/>
        <v>10</v>
      </c>
      <c r="E203" s="209">
        <v>9</v>
      </c>
    </row>
    <row r="204" spans="1:5" x14ac:dyDescent="0.3">
      <c r="A204" s="62">
        <v>43675.25</v>
      </c>
      <c r="B204" s="210">
        <v>8.1455500000000001</v>
      </c>
      <c r="C204" s="209">
        <f t="shared" si="6"/>
        <v>8</v>
      </c>
      <c r="D204" s="209">
        <f t="shared" si="7"/>
        <v>10</v>
      </c>
      <c r="E204" s="209">
        <v>9</v>
      </c>
    </row>
    <row r="205" spans="1:5" x14ac:dyDescent="0.3">
      <c r="A205" s="62">
        <v>43676.25</v>
      </c>
      <c r="B205" s="210">
        <v>8.2665290000000002</v>
      </c>
      <c r="C205" s="209">
        <f t="shared" si="6"/>
        <v>8</v>
      </c>
      <c r="D205" s="209">
        <f t="shared" si="7"/>
        <v>10</v>
      </c>
      <c r="E205" s="209">
        <v>9</v>
      </c>
    </row>
    <row r="206" spans="1:5" x14ac:dyDescent="0.3">
      <c r="A206" s="62">
        <v>43677.25</v>
      </c>
      <c r="B206" s="210">
        <v>8.2694930000000006</v>
      </c>
      <c r="C206" s="209">
        <f t="shared" si="6"/>
        <v>8</v>
      </c>
      <c r="D206" s="209">
        <f t="shared" si="7"/>
        <v>10</v>
      </c>
      <c r="E206" s="209">
        <v>9</v>
      </c>
    </row>
    <row r="207" spans="1:5" x14ac:dyDescent="0.3">
      <c r="A207" s="62">
        <v>43678.25</v>
      </c>
      <c r="B207" s="210">
        <v>8.0386600000000001</v>
      </c>
      <c r="C207" s="209">
        <f t="shared" si="6"/>
        <v>8</v>
      </c>
      <c r="D207" s="209">
        <f t="shared" si="7"/>
        <v>10</v>
      </c>
      <c r="E207" s="209">
        <v>9</v>
      </c>
    </row>
    <row r="208" spans="1:5" x14ac:dyDescent="0.3">
      <c r="A208" s="62">
        <v>43681.25</v>
      </c>
      <c r="B208" s="210">
        <v>8.0138770000000008</v>
      </c>
      <c r="C208" s="209">
        <f t="shared" si="6"/>
        <v>8</v>
      </c>
      <c r="D208" s="209">
        <f t="shared" si="7"/>
        <v>10</v>
      </c>
      <c r="E208" s="209">
        <v>9</v>
      </c>
    </row>
    <row r="209" spans="1:5" x14ac:dyDescent="0.3">
      <c r="A209" s="62">
        <v>43682.25</v>
      </c>
      <c r="B209" s="210">
        <v>8.0928760000000004</v>
      </c>
      <c r="C209" s="209">
        <f t="shared" si="6"/>
        <v>8</v>
      </c>
      <c r="D209" s="209">
        <f t="shared" si="7"/>
        <v>10</v>
      </c>
      <c r="E209" s="209">
        <v>9</v>
      </c>
    </row>
    <row r="210" spans="1:5" x14ac:dyDescent="0.3">
      <c r="A210" s="62">
        <v>43683.25</v>
      </c>
      <c r="B210" s="210">
        <v>8.1169440000000002</v>
      </c>
      <c r="C210" s="209">
        <f t="shared" si="6"/>
        <v>8</v>
      </c>
      <c r="D210" s="209">
        <f t="shared" si="7"/>
        <v>10</v>
      </c>
      <c r="E210" s="209">
        <v>9</v>
      </c>
    </row>
    <row r="211" spans="1:5" x14ac:dyDescent="0.3">
      <c r="A211" s="62">
        <v>43684.25</v>
      </c>
      <c r="B211" s="210">
        <v>8.2549639999999993</v>
      </c>
      <c r="C211" s="209">
        <f t="shared" si="6"/>
        <v>8</v>
      </c>
      <c r="D211" s="209">
        <f t="shared" si="7"/>
        <v>10</v>
      </c>
      <c r="E211" s="209">
        <v>9</v>
      </c>
    </row>
    <row r="212" spans="1:5" x14ac:dyDescent="0.3">
      <c r="A212" s="62">
        <v>43685.25</v>
      </c>
      <c r="B212" s="210">
        <v>8.6119299999999992</v>
      </c>
      <c r="C212" s="209">
        <f t="shared" si="6"/>
        <v>8</v>
      </c>
      <c r="D212" s="209">
        <f t="shared" si="7"/>
        <v>10</v>
      </c>
      <c r="E212" s="209">
        <v>9</v>
      </c>
    </row>
    <row r="213" spans="1:5" x14ac:dyDescent="0.3">
      <c r="A213" s="62">
        <v>43688.25</v>
      </c>
      <c r="B213" s="210">
        <v>8.9664000000000001</v>
      </c>
      <c r="C213" s="209">
        <f t="shared" si="6"/>
        <v>8</v>
      </c>
      <c r="D213" s="209">
        <f t="shared" si="7"/>
        <v>10</v>
      </c>
      <c r="E213" s="209">
        <v>9</v>
      </c>
    </row>
    <row r="214" spans="1:5" x14ac:dyDescent="0.3">
      <c r="A214" s="62">
        <v>43689.25</v>
      </c>
      <c r="B214" s="210">
        <v>8.2877580000000002</v>
      </c>
      <c r="C214" s="209">
        <f t="shared" si="6"/>
        <v>8</v>
      </c>
      <c r="D214" s="209">
        <f t="shared" si="7"/>
        <v>10</v>
      </c>
      <c r="E214" s="209">
        <v>9</v>
      </c>
    </row>
    <row r="215" spans="1:5" x14ac:dyDescent="0.3">
      <c r="A215" s="62">
        <v>43690.25</v>
      </c>
      <c r="B215" s="210">
        <v>8.0986390000000004</v>
      </c>
      <c r="C215" s="209">
        <f t="shared" si="6"/>
        <v>8</v>
      </c>
      <c r="D215" s="209">
        <f t="shared" si="7"/>
        <v>10</v>
      </c>
      <c r="E215" s="209">
        <v>9</v>
      </c>
    </row>
    <row r="216" spans="1:5" x14ac:dyDescent="0.3">
      <c r="A216" s="62">
        <v>43691</v>
      </c>
      <c r="B216" s="209">
        <v>8.1685169999999996</v>
      </c>
      <c r="C216" s="209">
        <f t="shared" si="6"/>
        <v>8</v>
      </c>
      <c r="D216" s="209">
        <f t="shared" si="7"/>
        <v>10</v>
      </c>
      <c r="E216" s="209">
        <v>9</v>
      </c>
    </row>
    <row r="217" spans="1:5" x14ac:dyDescent="0.3">
      <c r="A217" s="62">
        <v>43692</v>
      </c>
      <c r="B217" s="209">
        <v>8.3042069999999999</v>
      </c>
      <c r="C217" s="209">
        <f t="shared" si="6"/>
        <v>8</v>
      </c>
      <c r="D217" s="209">
        <f t="shared" si="7"/>
        <v>10</v>
      </c>
      <c r="E217" s="209">
        <v>9</v>
      </c>
    </row>
    <row r="218" spans="1:5" x14ac:dyDescent="0.3">
      <c r="A218" s="62">
        <v>43693</v>
      </c>
      <c r="B218" s="209">
        <v>8.2534369999999999</v>
      </c>
      <c r="C218" s="209">
        <f t="shared" si="6"/>
        <v>8</v>
      </c>
      <c r="D218" s="209">
        <f t="shared" si="7"/>
        <v>10</v>
      </c>
      <c r="E218" s="209">
        <v>9</v>
      </c>
    </row>
    <row r="219" spans="1:5" x14ac:dyDescent="0.3">
      <c r="A219" s="62">
        <v>43696</v>
      </c>
      <c r="B219" s="209">
        <v>8.2663499999999992</v>
      </c>
      <c r="C219" s="209">
        <f t="shared" si="6"/>
        <v>8</v>
      </c>
      <c r="D219" s="209">
        <f t="shared" si="7"/>
        <v>10</v>
      </c>
      <c r="E219" s="209">
        <v>9</v>
      </c>
    </row>
    <row r="220" spans="1:5" x14ac:dyDescent="0.3">
      <c r="A220" s="62">
        <v>43697</v>
      </c>
      <c r="B220" s="209">
        <v>8.3723080000000003</v>
      </c>
      <c r="C220" s="209">
        <f t="shared" si="6"/>
        <v>8</v>
      </c>
      <c r="D220" s="209">
        <f t="shared" si="7"/>
        <v>10</v>
      </c>
      <c r="E220" s="209">
        <v>9</v>
      </c>
    </row>
    <row r="221" spans="1:5" x14ac:dyDescent="0.3">
      <c r="A221" s="62">
        <v>43698</v>
      </c>
      <c r="B221" s="209">
        <v>8.20444</v>
      </c>
      <c r="C221" s="209">
        <f t="shared" si="6"/>
        <v>8</v>
      </c>
      <c r="D221" s="209">
        <f t="shared" si="7"/>
        <v>10</v>
      </c>
      <c r="E221" s="209">
        <v>9</v>
      </c>
    </row>
    <row r="222" spans="1:5" x14ac:dyDescent="0.3">
      <c r="A222" s="62">
        <v>43699</v>
      </c>
      <c r="B222" s="209">
        <v>8.7834230000000009</v>
      </c>
      <c r="C222" s="209">
        <f t="shared" si="6"/>
        <v>8</v>
      </c>
      <c r="D222" s="209">
        <f t="shared" si="7"/>
        <v>10</v>
      </c>
      <c r="E222" s="209">
        <v>9</v>
      </c>
    </row>
    <row r="223" spans="1:5" x14ac:dyDescent="0.3">
      <c r="A223" s="62">
        <v>43700</v>
      </c>
      <c r="B223" s="209">
        <v>9.6890490000000007</v>
      </c>
      <c r="C223" s="209">
        <f t="shared" si="6"/>
        <v>8</v>
      </c>
      <c r="D223" s="209">
        <f t="shared" si="7"/>
        <v>10</v>
      </c>
      <c r="E223" s="209">
        <v>9</v>
      </c>
    </row>
    <row r="224" spans="1:5" x14ac:dyDescent="0.3">
      <c r="A224" s="62">
        <v>43703</v>
      </c>
      <c r="B224" s="209">
        <v>9.6701420000000002</v>
      </c>
      <c r="C224" s="209">
        <f t="shared" si="6"/>
        <v>8</v>
      </c>
      <c r="D224" s="209">
        <f t="shared" si="7"/>
        <v>10</v>
      </c>
      <c r="E224" s="209">
        <v>9</v>
      </c>
    </row>
    <row r="225" spans="1:13" x14ac:dyDescent="0.3">
      <c r="A225" s="62">
        <v>43704</v>
      </c>
      <c r="B225" s="209">
        <v>9.8802839999999996</v>
      </c>
      <c r="C225" s="209">
        <f t="shared" si="6"/>
        <v>8</v>
      </c>
      <c r="D225" s="209">
        <f t="shared" si="7"/>
        <v>10</v>
      </c>
      <c r="E225" s="209">
        <v>9</v>
      </c>
    </row>
    <row r="226" spans="1:13" x14ac:dyDescent="0.3">
      <c r="A226" s="62">
        <v>43705</v>
      </c>
      <c r="B226" s="209">
        <v>9.5765960000000003</v>
      </c>
      <c r="C226" s="209">
        <f t="shared" si="6"/>
        <v>8</v>
      </c>
      <c r="D226" s="209">
        <f t="shared" si="7"/>
        <v>10</v>
      </c>
      <c r="E226" s="209">
        <v>9</v>
      </c>
    </row>
    <row r="227" spans="1:13" x14ac:dyDescent="0.3">
      <c r="A227" s="62">
        <v>43706</v>
      </c>
      <c r="B227" s="209">
        <v>9.6572899999999997</v>
      </c>
      <c r="C227" s="209">
        <f t="shared" si="6"/>
        <v>8</v>
      </c>
      <c r="D227" s="209">
        <f t="shared" si="7"/>
        <v>10</v>
      </c>
      <c r="E227" s="209">
        <v>9</v>
      </c>
    </row>
    <row r="228" spans="1:13" x14ac:dyDescent="0.3">
      <c r="A228" s="62">
        <v>43710</v>
      </c>
      <c r="B228" s="209">
        <v>9.0815610000000007</v>
      </c>
      <c r="C228" s="209">
        <f t="shared" si="6"/>
        <v>8</v>
      </c>
      <c r="D228" s="209">
        <f t="shared" si="7"/>
        <v>10</v>
      </c>
      <c r="E228" s="209">
        <v>9</v>
      </c>
    </row>
    <row r="229" spans="1:13" x14ac:dyDescent="0.3">
      <c r="A229" s="62">
        <v>43711</v>
      </c>
      <c r="B229" s="209">
        <v>8.4537110000000002</v>
      </c>
      <c r="C229" s="209">
        <f t="shared" si="6"/>
        <v>8</v>
      </c>
      <c r="D229" s="209">
        <f t="shared" si="7"/>
        <v>10</v>
      </c>
      <c r="E229" s="209">
        <v>9</v>
      </c>
    </row>
    <row r="230" spans="1:13" x14ac:dyDescent="0.3">
      <c r="A230" s="62">
        <v>43712</v>
      </c>
      <c r="B230" s="209">
        <v>8.0658799999999999</v>
      </c>
      <c r="C230" s="209">
        <f t="shared" si="6"/>
        <v>8</v>
      </c>
      <c r="D230" s="209">
        <f t="shared" si="7"/>
        <v>10</v>
      </c>
      <c r="E230" s="209">
        <v>9</v>
      </c>
    </row>
    <row r="231" spans="1:13" x14ac:dyDescent="0.3">
      <c r="A231" s="62">
        <v>43713</v>
      </c>
      <c r="B231" s="209">
        <v>8.0718250000000005</v>
      </c>
      <c r="C231" s="209">
        <f t="shared" si="6"/>
        <v>8</v>
      </c>
      <c r="D231" s="209">
        <f t="shared" si="7"/>
        <v>10</v>
      </c>
      <c r="E231" s="209">
        <v>9</v>
      </c>
    </row>
    <row r="232" spans="1:13" x14ac:dyDescent="0.3">
      <c r="A232" s="62">
        <v>43714</v>
      </c>
      <c r="B232" s="209">
        <v>8.1019559999999995</v>
      </c>
      <c r="C232" s="209">
        <f t="shared" si="6"/>
        <v>8</v>
      </c>
      <c r="D232" s="209">
        <f t="shared" si="7"/>
        <v>10</v>
      </c>
      <c r="E232" s="209">
        <v>9</v>
      </c>
    </row>
    <row r="233" spans="1:13" x14ac:dyDescent="0.3">
      <c r="A233" s="62">
        <v>43717</v>
      </c>
      <c r="B233" s="209">
        <v>8.17577</v>
      </c>
      <c r="C233" s="209">
        <f t="shared" si="6"/>
        <v>8</v>
      </c>
      <c r="D233" s="209">
        <f t="shared" si="7"/>
        <v>10</v>
      </c>
      <c r="E233" s="209">
        <v>9</v>
      </c>
    </row>
    <row r="234" spans="1:13" ht="15.6" x14ac:dyDescent="0.3">
      <c r="A234" s="62">
        <v>43718</v>
      </c>
      <c r="B234" s="209">
        <v>8.4105030000000003</v>
      </c>
      <c r="C234" s="209">
        <f t="shared" si="6"/>
        <v>8.25</v>
      </c>
      <c r="D234" s="209">
        <f t="shared" si="7"/>
        <v>10.25</v>
      </c>
      <c r="E234" s="209">
        <v>9.25</v>
      </c>
      <c r="J234" s="228" t="s">
        <v>68</v>
      </c>
      <c r="K234" s="228"/>
      <c r="L234" s="228"/>
      <c r="M234" s="228"/>
    </row>
    <row r="235" spans="1:13" x14ac:dyDescent="0.3">
      <c r="A235" s="62">
        <v>43719</v>
      </c>
      <c r="B235" s="209">
        <v>8.5192890000000006</v>
      </c>
      <c r="C235" s="209">
        <f t="shared" si="6"/>
        <v>8.25</v>
      </c>
      <c r="D235" s="209">
        <f t="shared" si="7"/>
        <v>10.25</v>
      </c>
      <c r="E235" s="209">
        <v>9.25</v>
      </c>
      <c r="J235" s="251" t="s">
        <v>113</v>
      </c>
      <c r="K235" s="251"/>
      <c r="L235" s="251"/>
      <c r="M235" s="251"/>
    </row>
    <row r="236" spans="1:13" x14ac:dyDescent="0.3">
      <c r="A236" s="62">
        <v>43720</v>
      </c>
      <c r="B236" s="209">
        <v>8.9911930000000009</v>
      </c>
      <c r="C236" s="209">
        <f t="shared" si="6"/>
        <v>8.25</v>
      </c>
      <c r="D236" s="209">
        <f t="shared" si="7"/>
        <v>10.25</v>
      </c>
      <c r="E236" s="209">
        <v>9.25</v>
      </c>
      <c r="J236" s="182"/>
      <c r="K236" s="182"/>
      <c r="L236" s="182"/>
      <c r="M236" s="182"/>
    </row>
    <row r="237" spans="1:13" x14ac:dyDescent="0.3">
      <c r="A237" s="62">
        <v>43721</v>
      </c>
      <c r="B237" s="209">
        <v>9.3915419999999994</v>
      </c>
      <c r="C237" s="209">
        <f t="shared" si="6"/>
        <v>8.25</v>
      </c>
      <c r="D237" s="209">
        <f t="shared" si="7"/>
        <v>10.25</v>
      </c>
      <c r="E237" s="209">
        <v>9.25</v>
      </c>
      <c r="J237" s="182"/>
      <c r="K237" s="182"/>
      <c r="L237" s="182"/>
      <c r="M237" s="182"/>
    </row>
    <row r="238" spans="1:13" x14ac:dyDescent="0.3">
      <c r="A238" s="62">
        <v>43724</v>
      </c>
      <c r="B238" s="209">
        <v>8.5602540000000005</v>
      </c>
      <c r="C238" s="209">
        <f t="shared" si="6"/>
        <v>8.25</v>
      </c>
      <c r="D238" s="209">
        <f t="shared" si="7"/>
        <v>10.25</v>
      </c>
      <c r="E238" s="209">
        <v>9.25</v>
      </c>
      <c r="J238" s="230" t="s">
        <v>189</v>
      </c>
      <c r="K238" s="230"/>
      <c r="L238" s="230"/>
      <c r="M238" s="230"/>
    </row>
    <row r="239" spans="1:13" x14ac:dyDescent="0.3">
      <c r="A239" s="62">
        <v>43725</v>
      </c>
      <c r="B239" s="209">
        <v>8.5834379999999992</v>
      </c>
      <c r="C239" s="209">
        <f t="shared" si="6"/>
        <v>8.25</v>
      </c>
      <c r="D239" s="209">
        <f t="shared" si="7"/>
        <v>10.25</v>
      </c>
      <c r="E239" s="209">
        <v>9.25</v>
      </c>
      <c r="J239" s="182"/>
      <c r="K239" s="182"/>
      <c r="L239" s="182"/>
      <c r="M239" s="182"/>
    </row>
    <row r="240" spans="1:13" x14ac:dyDescent="0.3">
      <c r="A240" s="62">
        <v>43726</v>
      </c>
      <c r="B240" s="209">
        <v>8.4135430000000007</v>
      </c>
      <c r="C240" s="209">
        <f t="shared" si="6"/>
        <v>8.25</v>
      </c>
      <c r="D240" s="209">
        <f t="shared" si="7"/>
        <v>10.25</v>
      </c>
      <c r="E240" s="209">
        <v>9.25</v>
      </c>
    </row>
    <row r="241" spans="1:5" x14ac:dyDescent="0.3">
      <c r="A241" s="62">
        <v>43727</v>
      </c>
      <c r="B241" s="209">
        <v>8.5721450000000008</v>
      </c>
      <c r="C241" s="209">
        <f t="shared" si="6"/>
        <v>8.25</v>
      </c>
      <c r="D241" s="209">
        <f t="shared" si="7"/>
        <v>10.25</v>
      </c>
      <c r="E241" s="209">
        <v>9.25</v>
      </c>
    </row>
    <row r="242" spans="1:5" x14ac:dyDescent="0.3">
      <c r="A242" s="62">
        <v>43728</v>
      </c>
      <c r="B242" s="209">
        <v>9.6461000000000006</v>
      </c>
      <c r="C242" s="209">
        <f t="shared" si="6"/>
        <v>8.25</v>
      </c>
      <c r="D242" s="209">
        <f t="shared" si="7"/>
        <v>10.25</v>
      </c>
      <c r="E242" s="209">
        <v>9.25</v>
      </c>
    </row>
    <row r="243" spans="1:5" x14ac:dyDescent="0.3">
      <c r="A243" s="62">
        <v>43731</v>
      </c>
      <c r="B243" s="209">
        <v>10.063081</v>
      </c>
      <c r="C243" s="209">
        <f t="shared" si="6"/>
        <v>8.25</v>
      </c>
      <c r="D243" s="209">
        <f t="shared" si="7"/>
        <v>10.25</v>
      </c>
      <c r="E243" s="209">
        <v>9.25</v>
      </c>
    </row>
    <row r="244" spans="1:5" x14ac:dyDescent="0.3">
      <c r="A244" s="62">
        <v>43732</v>
      </c>
      <c r="B244" s="209">
        <v>10.109479</v>
      </c>
      <c r="C244" s="209">
        <f t="shared" si="6"/>
        <v>8.25</v>
      </c>
      <c r="D244" s="209">
        <f t="shared" si="7"/>
        <v>10.25</v>
      </c>
      <c r="E244" s="209">
        <v>9.25</v>
      </c>
    </row>
    <row r="245" spans="1:5" x14ac:dyDescent="0.3">
      <c r="A245" s="62">
        <v>43733</v>
      </c>
      <c r="B245" s="209">
        <v>10.001339</v>
      </c>
      <c r="C245" s="209">
        <f t="shared" si="6"/>
        <v>8.25</v>
      </c>
      <c r="D245" s="209">
        <f t="shared" si="7"/>
        <v>10.25</v>
      </c>
      <c r="E245" s="209">
        <v>9.25</v>
      </c>
    </row>
    <row r="246" spans="1:5" x14ac:dyDescent="0.3">
      <c r="A246" s="62">
        <v>43734</v>
      </c>
      <c r="B246" s="209">
        <v>9.1959040000000005</v>
      </c>
      <c r="C246" s="209">
        <f t="shared" si="6"/>
        <v>8.25</v>
      </c>
      <c r="D246" s="209">
        <f t="shared" si="7"/>
        <v>10.25</v>
      </c>
      <c r="E246" s="209">
        <v>9.25</v>
      </c>
    </row>
    <row r="247" spans="1:5" x14ac:dyDescent="0.3">
      <c r="A247" s="62">
        <v>43735</v>
      </c>
      <c r="B247" s="209">
        <v>8.4866799999999998</v>
      </c>
      <c r="C247" s="209">
        <f t="shared" si="6"/>
        <v>8.25</v>
      </c>
      <c r="D247" s="209">
        <f t="shared" si="7"/>
        <v>10.25</v>
      </c>
      <c r="E247" s="209">
        <v>9.25</v>
      </c>
    </row>
    <row r="248" spans="1:5" x14ac:dyDescent="0.3">
      <c r="A248" s="62">
        <v>43738</v>
      </c>
      <c r="B248" s="209">
        <v>8.759169</v>
      </c>
      <c r="C248" s="209">
        <f t="shared" si="6"/>
        <v>8.25</v>
      </c>
      <c r="D248" s="209">
        <f t="shared" si="7"/>
        <v>10.25</v>
      </c>
      <c r="E248" s="209">
        <v>9.25</v>
      </c>
    </row>
    <row r="249" spans="1:5" x14ac:dyDescent="0.3">
      <c r="A249" s="62">
        <v>43739</v>
      </c>
      <c r="B249" s="209">
        <v>8.4441129999999998</v>
      </c>
      <c r="C249" s="209">
        <v>8.25</v>
      </c>
      <c r="D249" s="209">
        <v>10.25</v>
      </c>
      <c r="E249" s="209">
        <v>9.25</v>
      </c>
    </row>
    <row r="250" spans="1:5" x14ac:dyDescent="0.3">
      <c r="A250" s="62">
        <v>43740</v>
      </c>
      <c r="B250" s="209">
        <v>8.4553239999999992</v>
      </c>
      <c r="C250" s="209">
        <v>8.25</v>
      </c>
      <c r="D250" s="209">
        <v>10.25</v>
      </c>
      <c r="E250" s="209">
        <v>9.25</v>
      </c>
    </row>
    <row r="251" spans="1:5" x14ac:dyDescent="0.3">
      <c r="A251" s="62">
        <v>43741</v>
      </c>
      <c r="B251" s="209">
        <v>8.3993839999999995</v>
      </c>
      <c r="C251" s="209">
        <v>8.25</v>
      </c>
      <c r="D251" s="209">
        <v>10.25</v>
      </c>
      <c r="E251" s="209">
        <v>9.25</v>
      </c>
    </row>
    <row r="252" spans="1:5" x14ac:dyDescent="0.3">
      <c r="A252" s="62">
        <v>43742</v>
      </c>
      <c r="B252" s="209">
        <v>8.4128930000000004</v>
      </c>
      <c r="C252" s="209">
        <v>8.25</v>
      </c>
      <c r="D252" s="209">
        <v>10.25</v>
      </c>
      <c r="E252" s="209">
        <v>9.25</v>
      </c>
    </row>
    <row r="253" spans="1:5" x14ac:dyDescent="0.3">
      <c r="A253" s="62">
        <v>43745</v>
      </c>
      <c r="B253" s="209">
        <v>8.4139839999999992</v>
      </c>
      <c r="C253" s="209">
        <v>8.25</v>
      </c>
      <c r="D253" s="209">
        <v>10.25</v>
      </c>
      <c r="E253" s="209">
        <v>9.25</v>
      </c>
    </row>
    <row r="254" spans="1:5" x14ac:dyDescent="0.3">
      <c r="A254" s="62">
        <v>43746</v>
      </c>
      <c r="B254" s="209">
        <v>8.3681509999999992</v>
      </c>
      <c r="C254" s="209">
        <v>8.25</v>
      </c>
      <c r="D254" s="209">
        <v>10.25</v>
      </c>
      <c r="E254" s="209">
        <v>9.25</v>
      </c>
    </row>
    <row r="255" spans="1:5" x14ac:dyDescent="0.3">
      <c r="A255" s="62">
        <v>43747</v>
      </c>
      <c r="B255" s="209">
        <v>8.3505020000000005</v>
      </c>
      <c r="C255" s="209">
        <v>8.25</v>
      </c>
      <c r="D255" s="209">
        <v>10.25</v>
      </c>
      <c r="E255" s="209">
        <v>9.25</v>
      </c>
    </row>
    <row r="256" spans="1:5" x14ac:dyDescent="0.3">
      <c r="A256" s="62">
        <v>43748</v>
      </c>
      <c r="B256" s="209">
        <v>8.3676689999999994</v>
      </c>
      <c r="C256" s="209">
        <v>8.25</v>
      </c>
      <c r="D256" s="209">
        <v>10.25</v>
      </c>
      <c r="E256" s="209">
        <v>9.25</v>
      </c>
    </row>
    <row r="257" spans="1:5" x14ac:dyDescent="0.3">
      <c r="A257" s="62">
        <v>43749</v>
      </c>
      <c r="B257" s="209">
        <v>8.3670960000000001</v>
      </c>
      <c r="C257" s="209">
        <v>8.25</v>
      </c>
      <c r="D257" s="209">
        <v>10.25</v>
      </c>
      <c r="E257" s="209">
        <v>9.25</v>
      </c>
    </row>
    <row r="258" spans="1:5" x14ac:dyDescent="0.3">
      <c r="A258" s="62">
        <v>43752</v>
      </c>
      <c r="B258" s="209">
        <v>8.3907900000000009</v>
      </c>
      <c r="C258" s="209">
        <v>8.25</v>
      </c>
      <c r="D258" s="209">
        <v>10.25</v>
      </c>
      <c r="E258" s="209">
        <v>9.25</v>
      </c>
    </row>
    <row r="259" spans="1:5" x14ac:dyDescent="0.3">
      <c r="A259" s="62">
        <v>43753</v>
      </c>
      <c r="B259" s="209">
        <v>8.3709500000000006</v>
      </c>
      <c r="C259" s="209">
        <v>8.25</v>
      </c>
      <c r="D259" s="209">
        <v>10.25</v>
      </c>
      <c r="E259" s="209">
        <v>9.25</v>
      </c>
    </row>
    <row r="260" spans="1:5" x14ac:dyDescent="0.3">
      <c r="A260" s="62">
        <v>43754</v>
      </c>
      <c r="B260" s="209">
        <v>8.3375920000000008</v>
      </c>
      <c r="C260" s="209">
        <v>8.25</v>
      </c>
      <c r="D260" s="209">
        <v>10.25</v>
      </c>
      <c r="E260" s="209">
        <v>9.25</v>
      </c>
    </row>
    <row r="261" spans="1:5" x14ac:dyDescent="0.3">
      <c r="A261" s="62">
        <v>43755</v>
      </c>
      <c r="B261" s="209">
        <v>8.3765420000000006</v>
      </c>
      <c r="C261" s="209">
        <v>8.25</v>
      </c>
      <c r="D261" s="209">
        <v>10.25</v>
      </c>
      <c r="E261" s="209">
        <v>9.25</v>
      </c>
    </row>
    <row r="262" spans="1:5" x14ac:dyDescent="0.3">
      <c r="A262" s="62">
        <v>43756</v>
      </c>
      <c r="B262" s="209">
        <v>8.4157679999999999</v>
      </c>
      <c r="C262" s="209">
        <v>8.25</v>
      </c>
      <c r="D262" s="209">
        <v>10.25</v>
      </c>
      <c r="E262" s="209">
        <v>9.25</v>
      </c>
    </row>
    <row r="263" spans="1:5" x14ac:dyDescent="0.3">
      <c r="A263" s="62">
        <v>43759</v>
      </c>
      <c r="B263" s="209">
        <v>8.4715629999999997</v>
      </c>
      <c r="C263" s="209">
        <v>8.25</v>
      </c>
      <c r="D263" s="209">
        <v>10.25</v>
      </c>
      <c r="E263" s="209">
        <v>9.25</v>
      </c>
    </row>
    <row r="264" spans="1:5" x14ac:dyDescent="0.3">
      <c r="A264" s="62">
        <v>43760</v>
      </c>
      <c r="B264" s="209">
        <v>8.6833320000000001</v>
      </c>
      <c r="C264" s="209">
        <v>8.25</v>
      </c>
      <c r="D264" s="209">
        <v>10.25</v>
      </c>
      <c r="E264" s="209">
        <v>9.25</v>
      </c>
    </row>
    <row r="265" spans="1:5" x14ac:dyDescent="0.3">
      <c r="A265" s="62">
        <v>43761</v>
      </c>
      <c r="B265" s="209">
        <v>8.7797579999999993</v>
      </c>
      <c r="C265" s="209">
        <v>8.25</v>
      </c>
      <c r="D265" s="209">
        <v>10.25</v>
      </c>
      <c r="E265" s="209">
        <v>9.25</v>
      </c>
    </row>
    <row r="266" spans="1:5" x14ac:dyDescent="0.3">
      <c r="A266" s="62">
        <v>43762</v>
      </c>
      <c r="B266" s="209">
        <v>8.7142350000000004</v>
      </c>
      <c r="C266" s="209">
        <v>8.25</v>
      </c>
      <c r="D266" s="209">
        <v>10.25</v>
      </c>
      <c r="E266" s="209">
        <v>9.25</v>
      </c>
    </row>
    <row r="267" spans="1:5" x14ac:dyDescent="0.3">
      <c r="A267" s="62">
        <v>43763</v>
      </c>
      <c r="B267" s="209">
        <v>8.9882849999999994</v>
      </c>
      <c r="C267" s="209">
        <v>8.25</v>
      </c>
      <c r="D267" s="209">
        <v>10.25</v>
      </c>
      <c r="E267" s="209">
        <v>9.25</v>
      </c>
    </row>
    <row r="268" spans="1:5" x14ac:dyDescent="0.3">
      <c r="A268" s="62">
        <v>43766</v>
      </c>
      <c r="B268" s="209">
        <v>8.6282379999999996</v>
      </c>
      <c r="C268" s="209">
        <v>8.25</v>
      </c>
      <c r="D268" s="209">
        <v>10.25</v>
      </c>
      <c r="E268" s="209">
        <v>9.25</v>
      </c>
    </row>
    <row r="269" spans="1:5" x14ac:dyDescent="0.3">
      <c r="A269" s="62">
        <v>43767</v>
      </c>
      <c r="B269" s="209">
        <v>8.5534920000000003</v>
      </c>
      <c r="C269" s="209">
        <v>8.25</v>
      </c>
      <c r="D269" s="209">
        <v>10.25</v>
      </c>
      <c r="E269" s="209">
        <v>9.25</v>
      </c>
    </row>
    <row r="270" spans="1:5" x14ac:dyDescent="0.3">
      <c r="A270" s="62">
        <v>43768</v>
      </c>
      <c r="B270" s="209">
        <v>8.5401950000000006</v>
      </c>
      <c r="C270" s="209">
        <v>8.25</v>
      </c>
      <c r="D270" s="209">
        <v>10.25</v>
      </c>
      <c r="E270" s="209">
        <v>9.25</v>
      </c>
    </row>
    <row r="271" spans="1:5" x14ac:dyDescent="0.3">
      <c r="A271" s="62">
        <v>43769</v>
      </c>
      <c r="B271" s="209">
        <v>8.5700540000000007</v>
      </c>
      <c r="C271" s="209">
        <v>8.25</v>
      </c>
      <c r="D271" s="209">
        <v>10.25</v>
      </c>
      <c r="E271" s="209">
        <v>9.25</v>
      </c>
    </row>
    <row r="272" spans="1:5" x14ac:dyDescent="0.3">
      <c r="A272" s="62">
        <v>43770</v>
      </c>
      <c r="B272" s="209">
        <v>8.33</v>
      </c>
      <c r="C272" s="209">
        <v>8.25</v>
      </c>
      <c r="D272" s="209">
        <v>10.25</v>
      </c>
      <c r="E272" s="209">
        <v>9.25</v>
      </c>
    </row>
    <row r="273" spans="1:5" x14ac:dyDescent="0.3">
      <c r="A273" s="62">
        <v>43773</v>
      </c>
      <c r="B273" s="209">
        <v>8.31</v>
      </c>
      <c r="C273" s="209">
        <v>8.25</v>
      </c>
      <c r="D273" s="209">
        <v>10.25</v>
      </c>
      <c r="E273" s="209">
        <v>9.25</v>
      </c>
    </row>
    <row r="274" spans="1:5" x14ac:dyDescent="0.3">
      <c r="A274" s="62">
        <v>43774</v>
      </c>
      <c r="B274" s="209">
        <v>8.42</v>
      </c>
      <c r="C274" s="209">
        <v>8.25</v>
      </c>
      <c r="D274" s="209">
        <v>10.25</v>
      </c>
      <c r="E274" s="209">
        <v>9.25</v>
      </c>
    </row>
    <row r="275" spans="1:5" x14ac:dyDescent="0.3">
      <c r="A275" s="62">
        <v>43775</v>
      </c>
      <c r="B275" s="209">
        <v>8.52</v>
      </c>
      <c r="C275" s="209">
        <v>8.25</v>
      </c>
      <c r="D275" s="209">
        <v>10.25</v>
      </c>
      <c r="E275" s="209">
        <v>9.25</v>
      </c>
    </row>
    <row r="276" spans="1:5" x14ac:dyDescent="0.3">
      <c r="A276" s="62">
        <v>43776</v>
      </c>
      <c r="B276" s="209">
        <v>8.49</v>
      </c>
      <c r="C276" s="209">
        <v>8.25</v>
      </c>
      <c r="D276" s="209">
        <v>10.25</v>
      </c>
      <c r="E276" s="209">
        <v>9.25</v>
      </c>
    </row>
    <row r="277" spans="1:5" x14ac:dyDescent="0.3">
      <c r="A277" s="62">
        <v>43777</v>
      </c>
      <c r="B277" s="209">
        <v>8.4499999999999993</v>
      </c>
      <c r="C277" s="209">
        <v>8.25</v>
      </c>
      <c r="D277" s="209">
        <v>10.25</v>
      </c>
      <c r="E277" s="209">
        <v>9.25</v>
      </c>
    </row>
    <row r="278" spans="1:5" x14ac:dyDescent="0.3">
      <c r="A278" s="62">
        <v>43780</v>
      </c>
      <c r="B278" s="209">
        <v>8.42</v>
      </c>
      <c r="C278" s="209">
        <v>8.25</v>
      </c>
      <c r="D278" s="209">
        <v>10.25</v>
      </c>
      <c r="E278" s="209">
        <v>9.25</v>
      </c>
    </row>
    <row r="279" spans="1:5" x14ac:dyDescent="0.3">
      <c r="A279" s="62">
        <v>43781</v>
      </c>
      <c r="B279" s="209">
        <v>8.36</v>
      </c>
      <c r="C279" s="209">
        <v>8.25</v>
      </c>
      <c r="D279" s="209">
        <v>10.25</v>
      </c>
      <c r="E279" s="209">
        <v>9.25</v>
      </c>
    </row>
    <row r="280" spans="1:5" x14ac:dyDescent="0.3">
      <c r="A280" s="62">
        <v>43782</v>
      </c>
      <c r="B280" s="209">
        <v>8.36</v>
      </c>
      <c r="C280" s="209">
        <v>8.25</v>
      </c>
      <c r="D280" s="209">
        <v>10.25</v>
      </c>
      <c r="E280" s="209">
        <v>9.25</v>
      </c>
    </row>
    <row r="281" spans="1:5" x14ac:dyDescent="0.3">
      <c r="A281" s="62">
        <v>43783</v>
      </c>
      <c r="B281" s="209">
        <v>8.36</v>
      </c>
      <c r="C281" s="209">
        <v>8.25</v>
      </c>
      <c r="D281" s="209">
        <v>10.25</v>
      </c>
      <c r="E281" s="209">
        <v>9.25</v>
      </c>
    </row>
    <row r="282" spans="1:5" x14ac:dyDescent="0.3">
      <c r="A282" s="62">
        <v>43784</v>
      </c>
      <c r="B282" s="209">
        <v>8.3000000000000007</v>
      </c>
      <c r="C282" s="209">
        <v>8.25</v>
      </c>
      <c r="D282" s="209">
        <v>10.25</v>
      </c>
      <c r="E282" s="209">
        <v>9.25</v>
      </c>
    </row>
    <row r="283" spans="1:5" x14ac:dyDescent="0.3">
      <c r="A283" s="62">
        <v>43787</v>
      </c>
      <c r="B283" s="209">
        <v>8.31</v>
      </c>
      <c r="C283" s="209">
        <v>8.25</v>
      </c>
      <c r="D283" s="209">
        <v>10.25</v>
      </c>
      <c r="E283" s="209">
        <v>9.25</v>
      </c>
    </row>
    <row r="284" spans="1:5" x14ac:dyDescent="0.3">
      <c r="A284" s="62">
        <v>43788</v>
      </c>
      <c r="B284" s="209">
        <v>8.33</v>
      </c>
      <c r="C284" s="209">
        <v>8.25</v>
      </c>
      <c r="D284" s="209">
        <v>10.25</v>
      </c>
      <c r="E284" s="209">
        <v>9.25</v>
      </c>
    </row>
    <row r="285" spans="1:5" x14ac:dyDescent="0.3">
      <c r="A285" s="62">
        <v>43789</v>
      </c>
      <c r="B285" s="209">
        <v>8.4700000000000006</v>
      </c>
      <c r="C285" s="209">
        <v>8.25</v>
      </c>
      <c r="D285" s="209">
        <v>10.25</v>
      </c>
      <c r="E285" s="209">
        <v>9.25</v>
      </c>
    </row>
    <row r="286" spans="1:5" x14ac:dyDescent="0.3">
      <c r="A286" s="62">
        <v>43790</v>
      </c>
      <c r="B286" s="209">
        <v>9.32</v>
      </c>
      <c r="C286" s="209">
        <v>8.25</v>
      </c>
      <c r="D286" s="209">
        <v>10.25</v>
      </c>
      <c r="E286" s="209">
        <v>9.25</v>
      </c>
    </row>
    <row r="287" spans="1:5" x14ac:dyDescent="0.3">
      <c r="A287" s="62">
        <v>43791</v>
      </c>
      <c r="B287" s="209">
        <v>10.06</v>
      </c>
      <c r="C287" s="209">
        <v>8.25</v>
      </c>
      <c r="D287" s="209">
        <v>10.25</v>
      </c>
      <c r="E287" s="209">
        <v>9.25</v>
      </c>
    </row>
    <row r="288" spans="1:5" x14ac:dyDescent="0.3">
      <c r="A288" s="62">
        <v>43794</v>
      </c>
      <c r="B288" s="209">
        <v>10.23</v>
      </c>
      <c r="C288" s="209">
        <v>8.25</v>
      </c>
      <c r="D288" s="209">
        <v>10.25</v>
      </c>
      <c r="E288" s="209">
        <v>9.25</v>
      </c>
    </row>
    <row r="289" spans="1:5" x14ac:dyDescent="0.3">
      <c r="A289" s="62">
        <v>43795</v>
      </c>
      <c r="B289" s="209">
        <v>10.210000000000001</v>
      </c>
      <c r="C289" s="209">
        <v>8.25</v>
      </c>
      <c r="D289" s="209">
        <v>10.25</v>
      </c>
      <c r="E289" s="209">
        <v>9.25</v>
      </c>
    </row>
    <row r="290" spans="1:5" x14ac:dyDescent="0.3">
      <c r="A290" s="62">
        <v>43796</v>
      </c>
      <c r="B290" s="209">
        <v>10.19</v>
      </c>
      <c r="C290" s="209">
        <v>8.25</v>
      </c>
      <c r="D290" s="209">
        <v>10.25</v>
      </c>
      <c r="E290" s="209">
        <v>9.25</v>
      </c>
    </row>
    <row r="291" spans="1:5" x14ac:dyDescent="0.3">
      <c r="A291" s="62">
        <v>43797</v>
      </c>
      <c r="B291" s="209">
        <v>10.23</v>
      </c>
      <c r="C291" s="209">
        <v>8.25</v>
      </c>
      <c r="D291" s="209">
        <v>10.25</v>
      </c>
      <c r="E291" s="209">
        <v>9.25</v>
      </c>
    </row>
    <row r="292" spans="1:5" x14ac:dyDescent="0.3">
      <c r="A292" s="62">
        <v>43798</v>
      </c>
      <c r="B292" s="209">
        <v>10.17</v>
      </c>
      <c r="C292" s="209">
        <v>8.25</v>
      </c>
      <c r="D292" s="209">
        <v>10.25</v>
      </c>
      <c r="E292" s="209">
        <v>9.25</v>
      </c>
    </row>
    <row r="293" spans="1:5" x14ac:dyDescent="0.3">
      <c r="A293" s="62">
        <v>43802</v>
      </c>
      <c r="B293" s="209">
        <v>9.9600000000000009</v>
      </c>
      <c r="C293" s="209">
        <v>8.25</v>
      </c>
      <c r="D293" s="209">
        <v>10.25</v>
      </c>
      <c r="E293" s="209">
        <v>9.25</v>
      </c>
    </row>
    <row r="294" spans="1:5" x14ac:dyDescent="0.3">
      <c r="A294" s="62">
        <v>43803</v>
      </c>
      <c r="B294" s="209">
        <v>9.4</v>
      </c>
      <c r="C294" s="209">
        <v>8.25</v>
      </c>
      <c r="D294" s="209">
        <v>10.25</v>
      </c>
      <c r="E294" s="209">
        <v>9.25</v>
      </c>
    </row>
    <row r="295" spans="1:5" x14ac:dyDescent="0.3">
      <c r="A295" s="62">
        <v>43804</v>
      </c>
      <c r="B295" s="209">
        <v>9.57</v>
      </c>
      <c r="C295" s="209">
        <v>8.25</v>
      </c>
      <c r="D295" s="209">
        <v>10.25</v>
      </c>
      <c r="E295" s="209">
        <v>9.25</v>
      </c>
    </row>
    <row r="296" spans="1:5" x14ac:dyDescent="0.3">
      <c r="A296" s="62">
        <v>43805</v>
      </c>
      <c r="B296" s="209">
        <v>9.0500000000000007</v>
      </c>
      <c r="C296" s="209">
        <v>8.25</v>
      </c>
      <c r="D296" s="209">
        <v>10.25</v>
      </c>
      <c r="E296" s="209">
        <v>9.25</v>
      </c>
    </row>
    <row r="297" spans="1:5" x14ac:dyDescent="0.3">
      <c r="A297" s="62">
        <v>43808</v>
      </c>
      <c r="B297" s="209">
        <v>8.65</v>
      </c>
      <c r="C297" s="209">
        <v>8.25</v>
      </c>
      <c r="D297" s="209">
        <v>10.25</v>
      </c>
      <c r="E297" s="209">
        <v>9.25</v>
      </c>
    </row>
    <row r="298" spans="1:5" x14ac:dyDescent="0.3">
      <c r="A298" s="62">
        <v>43809</v>
      </c>
      <c r="B298" s="209">
        <v>8.43</v>
      </c>
      <c r="C298" s="209">
        <v>8.25</v>
      </c>
      <c r="D298" s="209">
        <v>10.25</v>
      </c>
      <c r="E298" s="209">
        <v>9.25</v>
      </c>
    </row>
    <row r="299" spans="1:5" x14ac:dyDescent="0.3">
      <c r="A299" s="62">
        <v>43810</v>
      </c>
      <c r="B299" s="209">
        <v>8.31</v>
      </c>
      <c r="C299" s="209">
        <v>8.25</v>
      </c>
      <c r="D299" s="209">
        <v>10.25</v>
      </c>
      <c r="E299" s="209">
        <v>9.25</v>
      </c>
    </row>
    <row r="300" spans="1:5" x14ac:dyDescent="0.3">
      <c r="A300" s="62">
        <v>43811</v>
      </c>
      <c r="B300" s="209">
        <v>8.3800000000000008</v>
      </c>
      <c r="C300" s="209">
        <v>8.25</v>
      </c>
      <c r="D300" s="209">
        <v>10.25</v>
      </c>
      <c r="E300" s="209">
        <v>9.25</v>
      </c>
    </row>
    <row r="301" spans="1:5" x14ac:dyDescent="0.3">
      <c r="A301" s="62">
        <v>43812</v>
      </c>
      <c r="B301" s="209">
        <v>8.5500000000000007</v>
      </c>
      <c r="C301" s="209">
        <v>8.25</v>
      </c>
      <c r="D301" s="209">
        <v>10.25</v>
      </c>
      <c r="E301" s="209">
        <v>9.25</v>
      </c>
    </row>
    <row r="302" spans="1:5" x14ac:dyDescent="0.3">
      <c r="A302" s="62">
        <v>43817</v>
      </c>
      <c r="B302" s="209">
        <v>8.6199999999999992</v>
      </c>
      <c r="C302" s="209">
        <v>8.25</v>
      </c>
      <c r="D302" s="209">
        <v>10.25</v>
      </c>
      <c r="E302" s="209">
        <v>9.25</v>
      </c>
    </row>
    <row r="303" spans="1:5" x14ac:dyDescent="0.3">
      <c r="A303" s="62">
        <v>43818</v>
      </c>
      <c r="B303" s="209">
        <v>8.42</v>
      </c>
      <c r="C303" s="209">
        <v>8.25</v>
      </c>
      <c r="D303" s="209">
        <v>10.25</v>
      </c>
      <c r="E303" s="209">
        <v>9.25</v>
      </c>
    </row>
    <row r="304" spans="1:5" x14ac:dyDescent="0.3">
      <c r="A304" s="62">
        <v>43819</v>
      </c>
      <c r="B304" s="209">
        <v>8.4</v>
      </c>
      <c r="C304" s="209">
        <v>8.25</v>
      </c>
      <c r="D304" s="209">
        <v>10.25</v>
      </c>
      <c r="E304" s="209">
        <v>9.25</v>
      </c>
    </row>
    <row r="305" spans="1:5" x14ac:dyDescent="0.3">
      <c r="A305" s="62">
        <v>43822</v>
      </c>
      <c r="B305" s="209">
        <v>8.36</v>
      </c>
      <c r="C305" s="209">
        <v>8.25</v>
      </c>
      <c r="D305" s="209">
        <v>10.25</v>
      </c>
      <c r="E305" s="209">
        <v>9.25</v>
      </c>
    </row>
    <row r="306" spans="1:5" x14ac:dyDescent="0.3">
      <c r="A306" s="62">
        <v>43823</v>
      </c>
      <c r="B306" s="209">
        <v>8.39</v>
      </c>
      <c r="C306" s="209">
        <v>8.25</v>
      </c>
      <c r="D306" s="209">
        <v>10.25</v>
      </c>
      <c r="E306" s="209">
        <v>9.25</v>
      </c>
    </row>
    <row r="307" spans="1:5" x14ac:dyDescent="0.3">
      <c r="A307" s="62">
        <v>43824</v>
      </c>
      <c r="B307" s="209">
        <v>8.84</v>
      </c>
      <c r="C307" s="209">
        <v>8.25</v>
      </c>
      <c r="D307" s="209">
        <v>10.25</v>
      </c>
      <c r="E307" s="209">
        <v>9.25</v>
      </c>
    </row>
    <row r="308" spans="1:5" x14ac:dyDescent="0.3">
      <c r="A308" s="62">
        <v>43825</v>
      </c>
      <c r="B308" s="209">
        <v>9.7799999999999994</v>
      </c>
      <c r="C308" s="209">
        <v>8.25</v>
      </c>
      <c r="D308" s="209">
        <v>10.25</v>
      </c>
      <c r="E308" s="209">
        <v>9.25</v>
      </c>
    </row>
    <row r="309" spans="1:5" x14ac:dyDescent="0.3">
      <c r="A309" s="62">
        <v>43826</v>
      </c>
      <c r="B309" s="209">
        <v>8.86</v>
      </c>
      <c r="C309" s="209">
        <v>8.25</v>
      </c>
      <c r="D309" s="209">
        <v>10.25</v>
      </c>
      <c r="E309" s="209">
        <v>9.25</v>
      </c>
    </row>
    <row r="310" spans="1:5" x14ac:dyDescent="0.3">
      <c r="A310" s="62">
        <v>43829</v>
      </c>
      <c r="B310" s="209">
        <v>8.9499999999999993</v>
      </c>
      <c r="C310" s="209">
        <v>8.25</v>
      </c>
      <c r="D310" s="209">
        <v>10.25</v>
      </c>
      <c r="E310" s="209">
        <v>9.25</v>
      </c>
    </row>
    <row r="311" spans="1:5" x14ac:dyDescent="0.3">
      <c r="A311" s="62">
        <v>43830</v>
      </c>
      <c r="B311" s="209">
        <v>10.050000000000001</v>
      </c>
      <c r="C311" s="209">
        <v>8.25</v>
      </c>
      <c r="D311" s="209">
        <v>10.25</v>
      </c>
      <c r="E311" s="209">
        <v>9.25</v>
      </c>
    </row>
    <row r="312" spans="1:5" x14ac:dyDescent="0.3">
      <c r="A312" s="62">
        <v>43835</v>
      </c>
      <c r="B312" s="209">
        <v>8.73</v>
      </c>
      <c r="C312" s="209">
        <v>8.25</v>
      </c>
      <c r="D312" s="209">
        <v>10.25</v>
      </c>
      <c r="E312" s="209">
        <v>9.25</v>
      </c>
    </row>
    <row r="313" spans="1:5" x14ac:dyDescent="0.3">
      <c r="A313" s="62">
        <v>43836</v>
      </c>
      <c r="B313" s="209">
        <v>8.3800000000000008</v>
      </c>
      <c r="C313" s="209">
        <v>8.25</v>
      </c>
      <c r="D313" s="209">
        <v>10.25</v>
      </c>
      <c r="E313" s="209">
        <v>9.25</v>
      </c>
    </row>
    <row r="314" spans="1:5" x14ac:dyDescent="0.3">
      <c r="A314" s="62">
        <v>43838</v>
      </c>
      <c r="B314" s="209">
        <v>8.3800000000000008</v>
      </c>
      <c r="C314" s="209">
        <v>8.25</v>
      </c>
      <c r="D314" s="209">
        <v>10.25</v>
      </c>
      <c r="E314" s="209">
        <v>9.25</v>
      </c>
    </row>
    <row r="315" spans="1:5" x14ac:dyDescent="0.3">
      <c r="A315" s="62">
        <v>43839</v>
      </c>
      <c r="B315" s="209">
        <v>8.33</v>
      </c>
      <c r="C315" s="209">
        <v>8.25</v>
      </c>
      <c r="D315" s="209">
        <v>10.25</v>
      </c>
      <c r="E315" s="209">
        <v>9.25</v>
      </c>
    </row>
    <row r="316" spans="1:5" x14ac:dyDescent="0.3">
      <c r="A316" s="62">
        <v>43840</v>
      </c>
      <c r="B316" s="209">
        <v>8.44</v>
      </c>
      <c r="C316" s="209">
        <v>8.25</v>
      </c>
      <c r="D316" s="209">
        <v>10.25</v>
      </c>
      <c r="E316" s="209">
        <v>9.25</v>
      </c>
    </row>
    <row r="317" spans="1:5" x14ac:dyDescent="0.3">
      <c r="A317" s="62">
        <v>43843</v>
      </c>
      <c r="B317" s="209">
        <v>8.44</v>
      </c>
      <c r="C317" s="209">
        <v>8.25</v>
      </c>
      <c r="D317" s="209">
        <v>10.25</v>
      </c>
      <c r="E317" s="209">
        <v>9.25</v>
      </c>
    </row>
    <row r="318" spans="1:5" x14ac:dyDescent="0.3">
      <c r="A318" s="62">
        <v>43844</v>
      </c>
      <c r="B318" s="209">
        <v>8.43</v>
      </c>
      <c r="C318" s="209">
        <v>8.25</v>
      </c>
      <c r="D318" s="209">
        <v>10.25</v>
      </c>
      <c r="E318" s="209">
        <v>9.25</v>
      </c>
    </row>
    <row r="319" spans="1:5" x14ac:dyDescent="0.3">
      <c r="A319" s="62">
        <v>43845</v>
      </c>
      <c r="B319" s="209">
        <v>8.4499999999999993</v>
      </c>
      <c r="C319" s="209">
        <v>8.25</v>
      </c>
      <c r="D319" s="209">
        <v>10.25</v>
      </c>
      <c r="E319" s="209">
        <v>9.25</v>
      </c>
    </row>
    <row r="320" spans="1:5" x14ac:dyDescent="0.3">
      <c r="A320" s="62">
        <v>43846</v>
      </c>
      <c r="B320" s="209">
        <v>8.4499999999999993</v>
      </c>
      <c r="C320" s="209">
        <v>8.25</v>
      </c>
      <c r="D320" s="209">
        <v>10.25</v>
      </c>
      <c r="E320" s="209">
        <v>9.25</v>
      </c>
    </row>
    <row r="321" spans="1:5" x14ac:dyDescent="0.3">
      <c r="A321" s="62">
        <v>43847</v>
      </c>
      <c r="B321" s="209">
        <v>8.3800000000000008</v>
      </c>
      <c r="C321" s="209">
        <v>8.25</v>
      </c>
      <c r="D321" s="209">
        <v>10.25</v>
      </c>
      <c r="E321" s="209">
        <v>9.25</v>
      </c>
    </row>
    <row r="322" spans="1:5" x14ac:dyDescent="0.3">
      <c r="A322" s="62">
        <v>43850</v>
      </c>
      <c r="B322" s="209">
        <v>8.3800000000000008</v>
      </c>
      <c r="C322" s="209">
        <v>8.25</v>
      </c>
      <c r="D322" s="209">
        <v>10.25</v>
      </c>
      <c r="E322" s="209">
        <v>9.25</v>
      </c>
    </row>
    <row r="323" spans="1:5" x14ac:dyDescent="0.3">
      <c r="A323" s="62">
        <v>43851</v>
      </c>
      <c r="B323" s="209">
        <v>8.3800000000000008</v>
      </c>
      <c r="C323" s="209">
        <v>8.25</v>
      </c>
      <c r="D323" s="209">
        <v>10.25</v>
      </c>
      <c r="E323" s="209">
        <v>9.25</v>
      </c>
    </row>
    <row r="324" spans="1:5" x14ac:dyDescent="0.3">
      <c r="A324" s="62">
        <v>43852</v>
      </c>
      <c r="B324" s="209">
        <v>8.3699999999999992</v>
      </c>
      <c r="C324" s="209">
        <v>8.25</v>
      </c>
      <c r="D324" s="209">
        <v>10.25</v>
      </c>
      <c r="E324" s="209">
        <v>9.25</v>
      </c>
    </row>
    <row r="325" spans="1:5" x14ac:dyDescent="0.3">
      <c r="A325" s="62">
        <v>43853</v>
      </c>
      <c r="B325" s="209">
        <v>8.44</v>
      </c>
      <c r="C325" s="209">
        <v>8.25</v>
      </c>
      <c r="D325" s="209">
        <v>10.25</v>
      </c>
      <c r="E325" s="209">
        <v>9.25</v>
      </c>
    </row>
    <row r="326" spans="1:5" x14ac:dyDescent="0.3">
      <c r="A326" s="62">
        <v>43854</v>
      </c>
      <c r="B326" s="209">
        <v>8.7899999999999991</v>
      </c>
      <c r="C326" s="209">
        <v>8.25</v>
      </c>
      <c r="D326" s="209">
        <v>10.25</v>
      </c>
      <c r="E326" s="209">
        <v>9.25</v>
      </c>
    </row>
    <row r="327" spans="1:5" x14ac:dyDescent="0.3">
      <c r="A327" s="62">
        <v>43857</v>
      </c>
      <c r="B327" s="209">
        <v>9.1300000000000008</v>
      </c>
      <c r="C327" s="209">
        <v>8.25</v>
      </c>
      <c r="D327" s="209">
        <v>10.25</v>
      </c>
      <c r="E327" s="209">
        <v>9.25</v>
      </c>
    </row>
    <row r="328" spans="1:5" x14ac:dyDescent="0.3">
      <c r="A328" s="62">
        <v>43858</v>
      </c>
      <c r="B328" s="209">
        <v>9.3000000000000007</v>
      </c>
      <c r="C328" s="209">
        <v>8.25</v>
      </c>
      <c r="D328" s="209">
        <v>10.25</v>
      </c>
      <c r="E328" s="209">
        <v>9.25</v>
      </c>
    </row>
    <row r="329" spans="1:5" x14ac:dyDescent="0.3">
      <c r="A329" s="62">
        <v>43859</v>
      </c>
      <c r="B329" s="209">
        <v>9.23</v>
      </c>
      <c r="C329" s="209">
        <v>8.25</v>
      </c>
      <c r="D329" s="209">
        <v>10.25</v>
      </c>
      <c r="E329" s="209">
        <v>9.25</v>
      </c>
    </row>
    <row r="330" spans="1:5" x14ac:dyDescent="0.3">
      <c r="A330" s="62">
        <v>43860</v>
      </c>
      <c r="B330" s="209">
        <v>9.0299999999999994</v>
      </c>
      <c r="C330" s="209">
        <v>8.25</v>
      </c>
      <c r="D330" s="209">
        <v>10.25</v>
      </c>
      <c r="E330" s="209">
        <v>9.25</v>
      </c>
    </row>
    <row r="331" spans="1:5" x14ac:dyDescent="0.3">
      <c r="A331" s="62">
        <v>43861</v>
      </c>
      <c r="B331" s="209">
        <v>9.14</v>
      </c>
      <c r="C331" s="209">
        <v>8.25</v>
      </c>
      <c r="D331" s="209">
        <v>10.25</v>
      </c>
      <c r="E331" s="209">
        <v>9.25</v>
      </c>
    </row>
    <row r="332" spans="1:5" x14ac:dyDescent="0.3">
      <c r="A332" s="62">
        <v>43864</v>
      </c>
      <c r="B332" s="209">
        <v>8.98</v>
      </c>
      <c r="C332" s="209">
        <v>8.25</v>
      </c>
      <c r="D332" s="209">
        <v>10.25</v>
      </c>
      <c r="E332" s="209">
        <v>9.25</v>
      </c>
    </row>
    <row r="333" spans="1:5" x14ac:dyDescent="0.3">
      <c r="A333" s="62">
        <v>43865</v>
      </c>
      <c r="B333" s="209">
        <v>8.89</v>
      </c>
      <c r="C333" s="209">
        <v>8.25</v>
      </c>
      <c r="D333" s="209">
        <v>10.25</v>
      </c>
      <c r="E333" s="209">
        <v>9.25</v>
      </c>
    </row>
    <row r="334" spans="1:5" x14ac:dyDescent="0.3">
      <c r="A334" s="62">
        <v>43866</v>
      </c>
      <c r="B334" s="209">
        <v>8.6999999999999993</v>
      </c>
      <c r="C334" s="209">
        <v>8.25</v>
      </c>
      <c r="D334" s="209">
        <v>10.25</v>
      </c>
      <c r="E334" s="209">
        <v>9.25</v>
      </c>
    </row>
    <row r="335" spans="1:5" x14ac:dyDescent="0.3">
      <c r="A335" s="62">
        <v>43867</v>
      </c>
      <c r="B335" s="209">
        <v>8.76</v>
      </c>
      <c r="C335" s="209">
        <v>8.25</v>
      </c>
      <c r="D335" s="209">
        <v>10.25</v>
      </c>
      <c r="E335" s="209">
        <v>9.25</v>
      </c>
    </row>
    <row r="336" spans="1:5" x14ac:dyDescent="0.3">
      <c r="A336" s="62">
        <v>43868</v>
      </c>
      <c r="B336" s="209">
        <v>8.92</v>
      </c>
      <c r="C336" s="209">
        <v>8.25</v>
      </c>
      <c r="D336" s="209">
        <v>10.25</v>
      </c>
      <c r="E336" s="209">
        <v>9.25</v>
      </c>
    </row>
    <row r="337" spans="1:5" x14ac:dyDescent="0.3">
      <c r="A337" s="62">
        <v>43871</v>
      </c>
      <c r="B337" s="209">
        <v>8.84</v>
      </c>
      <c r="C337" s="209">
        <v>8.25</v>
      </c>
      <c r="D337" s="209">
        <v>10.25</v>
      </c>
      <c r="E337" s="209">
        <v>9.25</v>
      </c>
    </row>
    <row r="338" spans="1:5" x14ac:dyDescent="0.3">
      <c r="A338" s="62">
        <v>43872</v>
      </c>
      <c r="B338" s="209">
        <v>8.7100000000000009</v>
      </c>
      <c r="C338" s="209">
        <v>8.25</v>
      </c>
      <c r="D338" s="209">
        <v>10.25</v>
      </c>
      <c r="E338" s="209">
        <v>9.25</v>
      </c>
    </row>
    <row r="339" spans="1:5" x14ac:dyDescent="0.3">
      <c r="A339" s="62">
        <v>43873</v>
      </c>
      <c r="B339" s="209">
        <v>8.6</v>
      </c>
      <c r="C339" s="209">
        <v>8.25</v>
      </c>
      <c r="D339" s="209">
        <v>10.25</v>
      </c>
      <c r="E339" s="209">
        <v>9.25</v>
      </c>
    </row>
    <row r="340" spans="1:5" x14ac:dyDescent="0.3">
      <c r="A340" s="62">
        <v>43874</v>
      </c>
      <c r="B340" s="209">
        <v>8.66</v>
      </c>
      <c r="C340" s="209">
        <v>8.25</v>
      </c>
      <c r="D340" s="209">
        <v>10.25</v>
      </c>
      <c r="E340" s="209">
        <v>9.25</v>
      </c>
    </row>
    <row r="341" spans="1:5" x14ac:dyDescent="0.3">
      <c r="A341" s="62">
        <v>43875</v>
      </c>
      <c r="B341" s="209">
        <v>8.6999999999999993</v>
      </c>
      <c r="C341" s="209">
        <v>8.25</v>
      </c>
      <c r="D341" s="209">
        <v>10.25</v>
      </c>
      <c r="E341" s="209">
        <v>9.25</v>
      </c>
    </row>
    <row r="342" spans="1:5" x14ac:dyDescent="0.3">
      <c r="A342" s="62">
        <v>43878</v>
      </c>
      <c r="B342" s="209">
        <v>8.81</v>
      </c>
      <c r="C342" s="209">
        <v>8.25</v>
      </c>
      <c r="D342" s="209">
        <v>10.25</v>
      </c>
      <c r="E342" s="209">
        <v>9.25</v>
      </c>
    </row>
    <row r="343" spans="1:5" x14ac:dyDescent="0.3">
      <c r="A343" s="62">
        <v>43879</v>
      </c>
      <c r="B343" s="209">
        <v>8.7899999999999991</v>
      </c>
      <c r="C343" s="209">
        <v>8.25</v>
      </c>
      <c r="D343" s="209">
        <v>10.25</v>
      </c>
      <c r="E343" s="209">
        <v>9.25</v>
      </c>
    </row>
    <row r="344" spans="1:5" x14ac:dyDescent="0.3">
      <c r="A344" s="62">
        <v>43880</v>
      </c>
      <c r="B344" s="209">
        <v>8.9</v>
      </c>
      <c r="C344" s="209">
        <v>8.25</v>
      </c>
      <c r="D344" s="209">
        <v>10.25</v>
      </c>
      <c r="E344" s="209">
        <v>9.25</v>
      </c>
    </row>
    <row r="345" spans="1:5" x14ac:dyDescent="0.3">
      <c r="A345" s="62">
        <v>43881</v>
      </c>
      <c r="B345" s="209">
        <v>8.99</v>
      </c>
      <c r="C345" s="209">
        <v>8.25</v>
      </c>
      <c r="D345" s="209">
        <v>10.25</v>
      </c>
      <c r="E345" s="209">
        <v>9.25</v>
      </c>
    </row>
    <row r="346" spans="1:5" x14ac:dyDescent="0.3">
      <c r="A346" s="62">
        <v>43882</v>
      </c>
      <c r="B346" s="209">
        <v>9.82</v>
      </c>
      <c r="C346" s="209">
        <v>8.25</v>
      </c>
      <c r="D346" s="209">
        <v>10.25</v>
      </c>
      <c r="E346" s="209">
        <v>9.25</v>
      </c>
    </row>
    <row r="347" spans="1:5" x14ac:dyDescent="0.3">
      <c r="A347" s="62">
        <v>43885</v>
      </c>
      <c r="B347" s="209">
        <v>10.23</v>
      </c>
      <c r="C347" s="209">
        <v>8.25</v>
      </c>
      <c r="D347" s="209">
        <v>10.25</v>
      </c>
      <c r="E347" s="209">
        <v>9.25</v>
      </c>
    </row>
    <row r="348" spans="1:5" x14ac:dyDescent="0.3">
      <c r="A348" s="62">
        <v>43886</v>
      </c>
      <c r="B348" s="211">
        <v>10.24</v>
      </c>
      <c r="C348" s="209">
        <v>8.25</v>
      </c>
      <c r="D348" s="209">
        <v>10.25</v>
      </c>
      <c r="E348" s="209">
        <v>9.25</v>
      </c>
    </row>
    <row r="349" spans="1:5" x14ac:dyDescent="0.3">
      <c r="A349" s="62">
        <v>43887</v>
      </c>
      <c r="B349" s="211">
        <v>10.24</v>
      </c>
      <c r="C349" s="209">
        <v>8.25</v>
      </c>
      <c r="D349" s="209">
        <v>10.25</v>
      </c>
      <c r="E349" s="209">
        <v>9.25</v>
      </c>
    </row>
    <row r="350" spans="1:5" x14ac:dyDescent="0.3">
      <c r="A350" s="62">
        <v>43888</v>
      </c>
      <c r="B350" s="211">
        <v>10.199999999999999</v>
      </c>
      <c r="C350" s="209">
        <v>8.25</v>
      </c>
      <c r="D350" s="209">
        <v>10.25</v>
      </c>
      <c r="E350" s="209">
        <v>9.25</v>
      </c>
    </row>
    <row r="351" spans="1:5" x14ac:dyDescent="0.3">
      <c r="A351" s="62">
        <v>43889</v>
      </c>
      <c r="B351" s="211">
        <v>10.24</v>
      </c>
      <c r="C351" s="209">
        <v>8.25</v>
      </c>
      <c r="D351" s="209">
        <v>10.25</v>
      </c>
      <c r="E351" s="209">
        <v>9.25</v>
      </c>
    </row>
    <row r="352" spans="1:5" x14ac:dyDescent="0.3">
      <c r="A352" s="62">
        <v>43892</v>
      </c>
      <c r="B352" s="211">
        <v>10.19</v>
      </c>
      <c r="C352" s="209">
        <v>8.25</v>
      </c>
      <c r="D352" s="209">
        <v>10.25</v>
      </c>
      <c r="E352" s="209">
        <v>9.25</v>
      </c>
    </row>
    <row r="353" spans="1:5" x14ac:dyDescent="0.3">
      <c r="A353" s="62">
        <v>43893</v>
      </c>
      <c r="B353" s="211">
        <v>10.23</v>
      </c>
      <c r="C353" s="209">
        <v>8.25</v>
      </c>
      <c r="D353" s="209">
        <v>10.25</v>
      </c>
      <c r="E353" s="209">
        <v>9.25</v>
      </c>
    </row>
    <row r="354" spans="1:5" x14ac:dyDescent="0.3">
      <c r="A354" s="62">
        <v>43894</v>
      </c>
      <c r="B354" s="211">
        <v>9.64</v>
      </c>
      <c r="C354" s="209">
        <v>8.25</v>
      </c>
      <c r="D354" s="209">
        <v>10.25</v>
      </c>
      <c r="E354" s="209">
        <v>9.25</v>
      </c>
    </row>
    <row r="355" spans="1:5" x14ac:dyDescent="0.3">
      <c r="A355" s="62">
        <v>43895</v>
      </c>
      <c r="B355" s="211">
        <v>8.8800000000000008</v>
      </c>
      <c r="C355" s="209">
        <v>8.25</v>
      </c>
      <c r="D355" s="209">
        <v>10.25</v>
      </c>
      <c r="E355" s="209">
        <v>9.25</v>
      </c>
    </row>
    <row r="356" spans="1:5" x14ac:dyDescent="0.3">
      <c r="A356" s="62">
        <v>43896</v>
      </c>
      <c r="B356" s="211">
        <v>8.68</v>
      </c>
      <c r="C356" s="209">
        <v>8.25</v>
      </c>
      <c r="D356" s="209">
        <v>10.25</v>
      </c>
      <c r="E356" s="209">
        <v>9.25</v>
      </c>
    </row>
    <row r="357" spans="1:5" x14ac:dyDescent="0.3">
      <c r="A357" s="62">
        <v>43900</v>
      </c>
      <c r="B357" s="211">
        <v>13.42</v>
      </c>
      <c r="C357" s="209">
        <v>10.5</v>
      </c>
      <c r="D357" s="209">
        <v>13.5</v>
      </c>
      <c r="E357" s="209">
        <v>12</v>
      </c>
    </row>
    <row r="358" spans="1:5" x14ac:dyDescent="0.3">
      <c r="A358" s="208">
        <v>43901</v>
      </c>
      <c r="B358" s="212">
        <v>13.47</v>
      </c>
      <c r="C358" s="209">
        <v>10.5</v>
      </c>
      <c r="D358" s="209">
        <v>13.5</v>
      </c>
      <c r="E358" s="209">
        <v>12</v>
      </c>
    </row>
    <row r="359" spans="1:5" x14ac:dyDescent="0.3">
      <c r="A359" s="208">
        <v>43902</v>
      </c>
      <c r="B359" s="212">
        <v>13.48</v>
      </c>
      <c r="C359" s="209">
        <v>10.5</v>
      </c>
      <c r="D359" s="209">
        <v>13.5</v>
      </c>
      <c r="E359" s="209">
        <v>12</v>
      </c>
    </row>
    <row r="360" spans="1:5" x14ac:dyDescent="0.3">
      <c r="A360" s="208">
        <v>43903</v>
      </c>
      <c r="B360" s="212">
        <v>13.41</v>
      </c>
      <c r="C360" s="209">
        <v>10.5</v>
      </c>
      <c r="D360" s="209">
        <v>13.5</v>
      </c>
      <c r="E360" s="209">
        <v>12</v>
      </c>
    </row>
    <row r="361" spans="1:5" x14ac:dyDescent="0.3">
      <c r="A361" s="208">
        <v>43906</v>
      </c>
      <c r="B361" s="212">
        <v>13.47</v>
      </c>
      <c r="C361" s="209">
        <v>10.5</v>
      </c>
      <c r="D361" s="209">
        <v>13.5</v>
      </c>
      <c r="E361" s="209">
        <v>12</v>
      </c>
    </row>
    <row r="362" spans="1:5" x14ac:dyDescent="0.3">
      <c r="A362" s="208">
        <v>43907</v>
      </c>
      <c r="B362" s="212">
        <v>13.48</v>
      </c>
      <c r="C362" s="209">
        <v>10.5</v>
      </c>
      <c r="D362" s="209">
        <v>13.5</v>
      </c>
      <c r="E362" s="209">
        <v>12</v>
      </c>
    </row>
    <row r="363" spans="1:5" x14ac:dyDescent="0.3">
      <c r="A363" s="208">
        <v>43908</v>
      </c>
      <c r="B363" s="212">
        <v>13.46</v>
      </c>
      <c r="C363" s="209">
        <v>10.5</v>
      </c>
      <c r="D363" s="209">
        <v>13.5</v>
      </c>
      <c r="E363" s="209">
        <v>12</v>
      </c>
    </row>
    <row r="364" spans="1:5" x14ac:dyDescent="0.3">
      <c r="A364" s="208">
        <v>43909</v>
      </c>
      <c r="B364" s="212">
        <v>13.48</v>
      </c>
      <c r="C364" s="209">
        <v>10.5</v>
      </c>
      <c r="D364" s="209">
        <v>13.5</v>
      </c>
      <c r="E364" s="209">
        <v>12</v>
      </c>
    </row>
    <row r="365" spans="1:5" x14ac:dyDescent="0.3">
      <c r="A365" s="208">
        <v>43910</v>
      </c>
      <c r="B365" s="212">
        <v>13.46</v>
      </c>
      <c r="C365" s="209">
        <v>10.5</v>
      </c>
      <c r="D365" s="209">
        <v>13.5</v>
      </c>
      <c r="E365" s="209">
        <v>12</v>
      </c>
    </row>
    <row r="366" spans="1:5" x14ac:dyDescent="0.3">
      <c r="A366" s="208">
        <v>43916</v>
      </c>
      <c r="B366" s="212">
        <v>13.45</v>
      </c>
      <c r="C366" s="209">
        <v>10.5</v>
      </c>
      <c r="D366" s="209">
        <v>13.5</v>
      </c>
      <c r="E366" s="209">
        <v>12</v>
      </c>
    </row>
    <row r="367" spans="1:5" x14ac:dyDescent="0.3">
      <c r="A367" s="208">
        <v>43917</v>
      </c>
      <c r="B367" s="212">
        <v>13.32</v>
      </c>
      <c r="C367" s="209">
        <v>10.5</v>
      </c>
      <c r="D367" s="209">
        <v>13.5</v>
      </c>
      <c r="E367" s="209">
        <v>12</v>
      </c>
    </row>
    <row r="368" spans="1:5" x14ac:dyDescent="0.3">
      <c r="A368" s="208">
        <v>43920</v>
      </c>
      <c r="B368" s="212">
        <v>12.93</v>
      </c>
      <c r="C368" s="209">
        <v>10.5</v>
      </c>
      <c r="D368" s="209">
        <v>13.5</v>
      </c>
      <c r="E368" s="209">
        <v>12</v>
      </c>
    </row>
    <row r="369" spans="1:5" x14ac:dyDescent="0.3">
      <c r="A369" s="208">
        <v>43921</v>
      </c>
      <c r="B369" s="212">
        <v>13.25</v>
      </c>
      <c r="C369" s="209">
        <v>10.5</v>
      </c>
      <c r="D369" s="209">
        <v>13.5</v>
      </c>
      <c r="E369" s="209">
        <v>12</v>
      </c>
    </row>
    <row r="370" spans="1:5" x14ac:dyDescent="0.3">
      <c r="A370" s="208">
        <v>43922</v>
      </c>
      <c r="B370" s="212">
        <v>13.35</v>
      </c>
      <c r="C370" s="209">
        <v>10.5</v>
      </c>
      <c r="D370" s="209">
        <v>13.5</v>
      </c>
      <c r="E370" s="209">
        <v>12</v>
      </c>
    </row>
    <row r="371" spans="1:5" x14ac:dyDescent="0.3">
      <c r="A371" s="208">
        <v>43923</v>
      </c>
      <c r="B371" s="212">
        <v>12.37</v>
      </c>
      <c r="C371" s="209">
        <v>10.5</v>
      </c>
      <c r="D371" s="209">
        <v>13.5</v>
      </c>
      <c r="E371" s="209">
        <v>12</v>
      </c>
    </row>
    <row r="372" spans="1:5" x14ac:dyDescent="0.3">
      <c r="A372" s="208">
        <v>43924</v>
      </c>
      <c r="B372" s="212">
        <v>11.58</v>
      </c>
      <c r="C372" s="209">
        <v>10.5</v>
      </c>
      <c r="D372" s="209">
        <v>13.5</v>
      </c>
      <c r="E372" s="209">
        <v>12</v>
      </c>
    </row>
    <row r="373" spans="1:5" x14ac:dyDescent="0.3">
      <c r="A373" s="208">
        <v>43927</v>
      </c>
      <c r="B373" s="212">
        <v>8.74</v>
      </c>
      <c r="C373" s="209">
        <v>7.5</v>
      </c>
      <c r="D373" s="209">
        <v>11.5</v>
      </c>
      <c r="E373" s="209">
        <v>9.5</v>
      </c>
    </row>
    <row r="374" spans="1:5" x14ac:dyDescent="0.3">
      <c r="A374" s="208">
        <v>43928</v>
      </c>
      <c r="B374" s="212">
        <v>8.7799999999999994</v>
      </c>
      <c r="C374" s="209">
        <v>7.5</v>
      </c>
      <c r="D374" s="209">
        <v>11.5</v>
      </c>
      <c r="E374" s="209">
        <v>9.5</v>
      </c>
    </row>
    <row r="375" spans="1:5" x14ac:dyDescent="0.3">
      <c r="A375" s="208">
        <v>43929</v>
      </c>
      <c r="B375" s="212">
        <v>7.73</v>
      </c>
      <c r="C375" s="209">
        <v>7.5</v>
      </c>
      <c r="D375" s="209">
        <v>11.5</v>
      </c>
      <c r="E375" s="209">
        <v>9.5</v>
      </c>
    </row>
    <row r="376" spans="1:5" x14ac:dyDescent="0.3">
      <c r="A376" s="208">
        <v>43930</v>
      </c>
      <c r="B376" s="212">
        <v>8.27</v>
      </c>
      <c r="C376" s="209">
        <v>7.5</v>
      </c>
      <c r="D376" s="209">
        <v>11.5</v>
      </c>
      <c r="E376" s="209">
        <v>9.5</v>
      </c>
    </row>
    <row r="377" spans="1:5" x14ac:dyDescent="0.3">
      <c r="A377" s="208">
        <v>43931</v>
      </c>
      <c r="B377" s="212">
        <v>8.35</v>
      </c>
      <c r="C377" s="209">
        <v>7.5</v>
      </c>
      <c r="D377" s="209">
        <v>11.5</v>
      </c>
      <c r="E377" s="209">
        <v>9.5</v>
      </c>
    </row>
    <row r="378" spans="1:5" x14ac:dyDescent="0.3">
      <c r="A378" s="208">
        <v>43934</v>
      </c>
      <c r="B378" s="212">
        <v>8.4600000000000009</v>
      </c>
      <c r="C378" s="209">
        <v>7.5</v>
      </c>
      <c r="D378" s="209">
        <v>11.5</v>
      </c>
      <c r="E378" s="209">
        <v>9.5</v>
      </c>
    </row>
    <row r="379" spans="1:5" x14ac:dyDescent="0.3">
      <c r="A379" s="208">
        <v>43935</v>
      </c>
      <c r="B379" s="212">
        <v>7.93</v>
      </c>
      <c r="C379" s="209">
        <v>7.5</v>
      </c>
      <c r="D379" s="209">
        <v>11.5</v>
      </c>
      <c r="E379" s="209">
        <v>9.5</v>
      </c>
    </row>
    <row r="380" spans="1:5" x14ac:dyDescent="0.3">
      <c r="A380" s="208">
        <v>43936</v>
      </c>
      <c r="B380" s="212">
        <v>7.81</v>
      </c>
      <c r="C380" s="209">
        <v>7.5</v>
      </c>
      <c r="D380" s="209">
        <v>11.5</v>
      </c>
      <c r="E380" s="209">
        <v>9.5</v>
      </c>
    </row>
    <row r="381" spans="1:5" x14ac:dyDescent="0.3">
      <c r="A381" s="208">
        <v>43937</v>
      </c>
      <c r="B381" s="212">
        <v>8.0299999999999994</v>
      </c>
      <c r="C381" s="209">
        <v>7.5</v>
      </c>
      <c r="D381" s="209">
        <v>11.5</v>
      </c>
      <c r="E381" s="209">
        <v>9.5</v>
      </c>
    </row>
    <row r="382" spans="1:5" x14ac:dyDescent="0.3">
      <c r="A382" s="208">
        <v>43938</v>
      </c>
      <c r="B382" s="212">
        <v>8.11</v>
      </c>
      <c r="C382" s="209">
        <v>7.5</v>
      </c>
      <c r="D382" s="209">
        <v>11.5</v>
      </c>
      <c r="E382" s="209">
        <v>9.5</v>
      </c>
    </row>
    <row r="383" spans="1:5" x14ac:dyDescent="0.3">
      <c r="A383" s="208">
        <v>43941</v>
      </c>
      <c r="B383" s="212">
        <v>8.5500000000000007</v>
      </c>
      <c r="C383" s="209">
        <v>7.5</v>
      </c>
      <c r="D383" s="209">
        <v>11.5</v>
      </c>
      <c r="E383" s="209">
        <v>9.5</v>
      </c>
    </row>
  </sheetData>
  <mergeCells count="8">
    <mergeCell ref="A1:O1"/>
    <mergeCell ref="J30:M30"/>
    <mergeCell ref="J234:M234"/>
    <mergeCell ref="J235:M235"/>
    <mergeCell ref="J238:M238"/>
    <mergeCell ref="C2:D2"/>
    <mergeCell ref="J29:M29"/>
    <mergeCell ref="J32:M32"/>
  </mergeCells>
  <hyperlinks>
    <hyperlink ref="J32:M32" display="Содержание"/>
    <hyperlink ref="J238:M238" display="содержание"/>
  </hyperlinks>
  <pageMargins left="0.7" right="0.7" top="0.75" bottom="0.75" header="0.3" footer="0.3"/>
  <pageSetup paperSize="9" scale="54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21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1" width="11.33203125" bestFit="1" customWidth="1"/>
    <col min="2" max="2" width="14.109375" customWidth="1"/>
    <col min="3" max="3" width="9.33203125" bestFit="1" customWidth="1"/>
    <col min="4" max="4" width="10" customWidth="1"/>
  </cols>
  <sheetData>
    <row r="1" spans="1:13" ht="15.6" x14ac:dyDescent="0.3">
      <c r="A1" s="228" t="s">
        <v>273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x14ac:dyDescent="0.3">
      <c r="A2" s="69" t="s">
        <v>86</v>
      </c>
      <c r="B2" s="66" t="s">
        <v>173</v>
      </c>
      <c r="C2" s="66" t="s">
        <v>176</v>
      </c>
      <c r="D2" s="71" t="s">
        <v>177</v>
      </c>
    </row>
    <row r="3" spans="1:13" x14ac:dyDescent="0.3">
      <c r="A3" s="70">
        <v>43468</v>
      </c>
      <c r="B3" s="200">
        <v>8.2914949999999994</v>
      </c>
      <c r="C3" s="200">
        <v>7.46</v>
      </c>
      <c r="D3" s="201">
        <v>7.41</v>
      </c>
    </row>
    <row r="4" spans="1:13" x14ac:dyDescent="0.3">
      <c r="A4" s="70">
        <v>43469</v>
      </c>
      <c r="B4" s="200">
        <v>8.2541550000000008</v>
      </c>
      <c r="C4" s="200">
        <v>7.0000000000000009</v>
      </c>
      <c r="D4" s="201">
        <v>7.15</v>
      </c>
    </row>
    <row r="5" spans="1:13" x14ac:dyDescent="0.3">
      <c r="A5" s="70">
        <v>43473</v>
      </c>
      <c r="B5" s="200">
        <v>8.2562099999999994</v>
      </c>
      <c r="C5" s="200">
        <v>7.4700000000000006</v>
      </c>
      <c r="D5" s="201">
        <v>7.21</v>
      </c>
    </row>
    <row r="6" spans="1:13" x14ac:dyDescent="0.3">
      <c r="A6" s="70">
        <v>43474</v>
      </c>
      <c r="B6" s="200">
        <v>8.2545559999999991</v>
      </c>
      <c r="C6" s="200">
        <v>6.41</v>
      </c>
      <c r="D6" s="201">
        <v>7.17</v>
      </c>
    </row>
    <row r="7" spans="1:13" x14ac:dyDescent="0.3">
      <c r="A7" s="70">
        <v>43475</v>
      </c>
      <c r="B7" s="200">
        <v>8.2577230000000004</v>
      </c>
      <c r="C7" s="200">
        <v>6.58</v>
      </c>
      <c r="D7" s="201">
        <v>7.06</v>
      </c>
    </row>
    <row r="8" spans="1:13" x14ac:dyDescent="0.3">
      <c r="A8" s="70">
        <v>43476</v>
      </c>
      <c r="B8" s="200">
        <v>8.2534379999999992</v>
      </c>
      <c r="C8" s="200">
        <v>6</v>
      </c>
      <c r="D8" s="201">
        <v>6.93</v>
      </c>
    </row>
    <row r="9" spans="1:13" x14ac:dyDescent="0.3">
      <c r="A9" s="70">
        <v>43479</v>
      </c>
      <c r="B9" s="200">
        <v>8.2579170000000008</v>
      </c>
      <c r="C9" s="200">
        <v>6.43</v>
      </c>
      <c r="D9" s="201">
        <v>6.88</v>
      </c>
    </row>
    <row r="10" spans="1:13" x14ac:dyDescent="0.3">
      <c r="A10" s="70">
        <v>43480</v>
      </c>
      <c r="B10" s="200">
        <v>8.2593689999999995</v>
      </c>
      <c r="C10" s="200">
        <v>5.96</v>
      </c>
      <c r="D10" s="201">
        <v>6.74</v>
      </c>
    </row>
    <row r="11" spans="1:13" x14ac:dyDescent="0.3">
      <c r="A11" s="70">
        <v>43481</v>
      </c>
      <c r="B11" s="200">
        <v>8.2535319999999999</v>
      </c>
      <c r="C11" s="200">
        <v>5.75</v>
      </c>
      <c r="D11" s="201">
        <v>6.74</v>
      </c>
    </row>
    <row r="12" spans="1:13" x14ac:dyDescent="0.3">
      <c r="A12" s="70">
        <v>43482</v>
      </c>
      <c r="B12" s="200">
        <v>8.2567509999999995</v>
      </c>
      <c r="C12" s="200">
        <v>6.9500000000000011</v>
      </c>
      <c r="D12" s="201" t="e">
        <v>#N/A</v>
      </c>
    </row>
    <row r="13" spans="1:13" x14ac:dyDescent="0.3">
      <c r="A13" s="70">
        <v>43483</v>
      </c>
      <c r="B13" s="200">
        <v>8.2554119999999998</v>
      </c>
      <c r="C13" s="200" t="e">
        <v>#N/A</v>
      </c>
      <c r="D13" s="201">
        <v>6.9599999999999991</v>
      </c>
    </row>
    <row r="14" spans="1:13" x14ac:dyDescent="0.3">
      <c r="A14" s="70">
        <v>43486</v>
      </c>
      <c r="B14" s="200">
        <v>8.2598420000000008</v>
      </c>
      <c r="C14" s="200" t="e">
        <v>#N/A</v>
      </c>
      <c r="D14" s="201" t="e">
        <v>#N/A</v>
      </c>
    </row>
    <row r="15" spans="1:13" x14ac:dyDescent="0.3">
      <c r="A15" s="70">
        <v>43487</v>
      </c>
      <c r="B15" s="200">
        <v>8.3478929999999991</v>
      </c>
      <c r="C15" s="200">
        <v>7.04</v>
      </c>
      <c r="D15" s="201">
        <v>7.0000000000000009</v>
      </c>
    </row>
    <row r="16" spans="1:13" x14ac:dyDescent="0.3">
      <c r="A16" s="70">
        <v>43488</v>
      </c>
      <c r="B16" s="200">
        <v>8.2857850000000006</v>
      </c>
      <c r="C16" s="200">
        <v>6.05</v>
      </c>
      <c r="D16" s="201">
        <v>6.99</v>
      </c>
    </row>
    <row r="17" spans="1:13" x14ac:dyDescent="0.3">
      <c r="A17" s="70">
        <v>43489</v>
      </c>
      <c r="B17" s="200">
        <v>8.2865110000000008</v>
      </c>
      <c r="C17" s="200">
        <v>6.97</v>
      </c>
      <c r="D17" s="201">
        <v>6.79</v>
      </c>
    </row>
    <row r="18" spans="1:13" x14ac:dyDescent="0.3">
      <c r="A18" s="70">
        <v>43490</v>
      </c>
      <c r="B18" s="200">
        <v>8.2539630000000006</v>
      </c>
      <c r="C18" s="200">
        <v>7.73</v>
      </c>
      <c r="D18" s="201">
        <v>7.12</v>
      </c>
    </row>
    <row r="19" spans="1:13" x14ac:dyDescent="0.3">
      <c r="A19" s="70">
        <v>43493</v>
      </c>
      <c r="B19" s="200">
        <v>8.2521459999999998</v>
      </c>
      <c r="C19" s="200">
        <v>5.76</v>
      </c>
      <c r="D19" s="201">
        <v>6.9500000000000011</v>
      </c>
    </row>
    <row r="20" spans="1:13" x14ac:dyDescent="0.3">
      <c r="A20" s="70">
        <v>43494</v>
      </c>
      <c r="B20" s="200">
        <v>8.2501929999999994</v>
      </c>
      <c r="C20" s="200" t="e">
        <v>#N/A</v>
      </c>
      <c r="D20" s="201">
        <v>6.9500000000000011</v>
      </c>
    </row>
    <row r="21" spans="1:13" x14ac:dyDescent="0.3">
      <c r="A21" s="70">
        <v>43495</v>
      </c>
      <c r="B21" s="200">
        <v>8.2513360000000002</v>
      </c>
      <c r="C21" s="200">
        <v>6.39</v>
      </c>
      <c r="D21" s="201">
        <v>6.98</v>
      </c>
    </row>
    <row r="22" spans="1:13" x14ac:dyDescent="0.3">
      <c r="A22" s="70">
        <v>43496</v>
      </c>
      <c r="B22" s="200">
        <v>8.2513819999999996</v>
      </c>
      <c r="C22" s="200">
        <v>5.95</v>
      </c>
      <c r="D22" s="201">
        <v>6.84</v>
      </c>
    </row>
    <row r="23" spans="1:13" x14ac:dyDescent="0.3">
      <c r="A23" s="70">
        <v>43497</v>
      </c>
      <c r="B23" s="200">
        <v>8.2503609999999998</v>
      </c>
      <c r="C23" s="200">
        <v>7.46</v>
      </c>
      <c r="D23" s="201">
        <v>6.77</v>
      </c>
    </row>
    <row r="24" spans="1:13" x14ac:dyDescent="0.3">
      <c r="A24" s="70">
        <v>43500</v>
      </c>
      <c r="B24" s="200">
        <v>8.2500619999999998</v>
      </c>
      <c r="C24" s="200">
        <v>5.76</v>
      </c>
      <c r="D24" s="201">
        <v>6.8499999999999988</v>
      </c>
    </row>
    <row r="25" spans="1:13" x14ac:dyDescent="0.3">
      <c r="A25" s="70">
        <v>43501</v>
      </c>
      <c r="B25" s="200">
        <v>8.2525630000000003</v>
      </c>
      <c r="C25" s="200">
        <v>6</v>
      </c>
      <c r="D25" s="201">
        <v>6.81</v>
      </c>
    </row>
    <row r="26" spans="1:13" x14ac:dyDescent="0.3">
      <c r="A26" s="70">
        <v>43502</v>
      </c>
      <c r="B26" s="200">
        <v>8.2503639999999994</v>
      </c>
      <c r="C26" s="200">
        <v>5.93</v>
      </c>
      <c r="D26" s="201">
        <v>6.68</v>
      </c>
    </row>
    <row r="27" spans="1:13" x14ac:dyDescent="0.3">
      <c r="A27" s="70">
        <v>43503</v>
      </c>
      <c r="B27" s="200">
        <v>8.2784689999999994</v>
      </c>
      <c r="C27" s="200">
        <v>5.88</v>
      </c>
      <c r="D27" s="201">
        <v>6.58</v>
      </c>
    </row>
    <row r="28" spans="1:13" x14ac:dyDescent="0.3">
      <c r="A28" s="70">
        <v>43504</v>
      </c>
      <c r="B28" s="200">
        <v>8.2507649999999995</v>
      </c>
      <c r="C28" s="200">
        <v>5.86</v>
      </c>
      <c r="D28" s="201">
        <v>6.58</v>
      </c>
    </row>
    <row r="29" spans="1:13" ht="15.6" x14ac:dyDescent="0.3">
      <c r="A29" s="70">
        <v>43507</v>
      </c>
      <c r="B29" s="200">
        <v>8.2502220000000008</v>
      </c>
      <c r="C29" s="200">
        <v>6.2</v>
      </c>
      <c r="D29" s="201">
        <v>6.5500000000000007</v>
      </c>
      <c r="J29" s="228" t="s">
        <v>68</v>
      </c>
      <c r="K29" s="228"/>
      <c r="L29" s="228"/>
      <c r="M29" s="228"/>
    </row>
    <row r="30" spans="1:13" x14ac:dyDescent="0.3">
      <c r="A30" s="70">
        <v>43508</v>
      </c>
      <c r="B30" s="200">
        <v>8.2503119999999992</v>
      </c>
      <c r="C30" s="200">
        <v>5.83</v>
      </c>
      <c r="D30" s="201">
        <v>6.5099999999999989</v>
      </c>
      <c r="J30" s="251" t="s">
        <v>113</v>
      </c>
      <c r="K30" s="251"/>
      <c r="L30" s="251"/>
      <c r="M30" s="251"/>
    </row>
    <row r="31" spans="1:13" x14ac:dyDescent="0.3">
      <c r="A31" s="70">
        <v>43509</v>
      </c>
      <c r="B31" s="200">
        <v>8.2653789999999994</v>
      </c>
      <c r="C31" s="200">
        <v>5.83</v>
      </c>
      <c r="D31" s="201">
        <v>6.43</v>
      </c>
    </row>
    <row r="32" spans="1:13" x14ac:dyDescent="0.3">
      <c r="A32" s="70">
        <v>43510</v>
      </c>
      <c r="B32" s="200">
        <v>8.2594399999999997</v>
      </c>
      <c r="C32" s="200">
        <v>6.18</v>
      </c>
      <c r="D32" s="201" t="e">
        <v>#N/A</v>
      </c>
      <c r="J32" s="230" t="s">
        <v>0</v>
      </c>
      <c r="K32" s="230"/>
      <c r="L32" s="230"/>
      <c r="M32" s="230"/>
    </row>
    <row r="33" spans="1:4" x14ac:dyDescent="0.3">
      <c r="A33" s="70">
        <v>43511</v>
      </c>
      <c r="B33" s="200">
        <v>8.2512910000000002</v>
      </c>
      <c r="C33" s="200" t="e">
        <v>#N/A</v>
      </c>
      <c r="D33" s="201">
        <v>6.21</v>
      </c>
    </row>
    <row r="34" spans="1:4" x14ac:dyDescent="0.3">
      <c r="A34" s="70">
        <v>43514</v>
      </c>
      <c r="B34" s="200">
        <v>8.2491669999999999</v>
      </c>
      <c r="C34" s="200" t="e">
        <v>#N/A</v>
      </c>
      <c r="D34" s="201" t="e">
        <v>#N/A</v>
      </c>
    </row>
    <row r="35" spans="1:4" x14ac:dyDescent="0.3">
      <c r="A35" s="70">
        <v>43515</v>
      </c>
      <c r="B35" s="200">
        <v>8.1883719999999993</v>
      </c>
      <c r="C35" s="200">
        <v>6.08</v>
      </c>
      <c r="D35" s="201">
        <v>6.12</v>
      </c>
    </row>
    <row r="36" spans="1:4" x14ac:dyDescent="0.3">
      <c r="A36" s="70">
        <v>43516</v>
      </c>
      <c r="B36" s="200">
        <v>8.3249700000000004</v>
      </c>
      <c r="C36" s="200">
        <v>6.47</v>
      </c>
      <c r="D36" s="201">
        <v>6.21</v>
      </c>
    </row>
    <row r="37" spans="1:4" x14ac:dyDescent="0.3">
      <c r="A37" s="70">
        <v>43517</v>
      </c>
      <c r="B37" s="200">
        <v>8.2500079999999993</v>
      </c>
      <c r="C37" s="200">
        <v>8.19</v>
      </c>
      <c r="D37" s="201">
        <v>7.16</v>
      </c>
    </row>
    <row r="38" spans="1:4" x14ac:dyDescent="0.3">
      <c r="A38" s="70">
        <v>43518</v>
      </c>
      <c r="B38" s="200">
        <v>8.3109559999999991</v>
      </c>
      <c r="C38" s="200">
        <v>7.0499999999999989</v>
      </c>
      <c r="D38" s="201">
        <v>7.7399999999999993</v>
      </c>
    </row>
    <row r="39" spans="1:4" x14ac:dyDescent="0.3">
      <c r="A39" s="70">
        <v>43521</v>
      </c>
      <c r="B39" s="200">
        <v>8.3090890000000002</v>
      </c>
      <c r="C39" s="200">
        <v>7.53</v>
      </c>
      <c r="D39" s="201">
        <v>7.51</v>
      </c>
    </row>
    <row r="40" spans="1:4" x14ac:dyDescent="0.3">
      <c r="A40" s="70">
        <v>43522</v>
      </c>
      <c r="B40" s="200">
        <v>8.2508610000000004</v>
      </c>
      <c r="C40" s="200">
        <v>7.32</v>
      </c>
      <c r="D40" s="201">
        <v>7.6900000000000013</v>
      </c>
    </row>
    <row r="41" spans="1:4" x14ac:dyDescent="0.3">
      <c r="A41" s="70">
        <v>43523</v>
      </c>
      <c r="B41" s="200">
        <v>8.2500070000000001</v>
      </c>
      <c r="C41" s="200">
        <v>7.5600000000000005</v>
      </c>
      <c r="D41" s="201">
        <v>7.580000000000001</v>
      </c>
    </row>
    <row r="42" spans="1:4" x14ac:dyDescent="0.3">
      <c r="A42" s="70">
        <v>43524</v>
      </c>
      <c r="B42" s="200">
        <v>8.2527989999999996</v>
      </c>
      <c r="C42" s="200">
        <v>7.5</v>
      </c>
      <c r="D42" s="201">
        <v>7.61</v>
      </c>
    </row>
    <row r="43" spans="1:4" x14ac:dyDescent="0.3">
      <c r="A43" s="70">
        <v>43525</v>
      </c>
      <c r="B43" s="200">
        <v>8.2544219999999999</v>
      </c>
      <c r="C43" s="200">
        <v>6.2</v>
      </c>
      <c r="D43" s="201">
        <v>7.21</v>
      </c>
    </row>
    <row r="44" spans="1:4" x14ac:dyDescent="0.3">
      <c r="A44" s="70">
        <v>43528</v>
      </c>
      <c r="B44" s="200">
        <v>8.2590660000000007</v>
      </c>
      <c r="C44" s="200">
        <v>5.82</v>
      </c>
      <c r="D44" s="201">
        <v>6.660000000000001</v>
      </c>
    </row>
    <row r="45" spans="1:4" x14ac:dyDescent="0.3">
      <c r="A45" s="70">
        <v>43529</v>
      </c>
      <c r="B45" s="200">
        <v>8.2539079999999991</v>
      </c>
      <c r="C45" s="200">
        <v>5.99</v>
      </c>
      <c r="D45" s="201">
        <v>6.29</v>
      </c>
    </row>
    <row r="46" spans="1:4" x14ac:dyDescent="0.3">
      <c r="A46" s="70">
        <v>43530</v>
      </c>
      <c r="B46" s="200">
        <v>8.2515730000000005</v>
      </c>
      <c r="C46" s="200">
        <v>5.75</v>
      </c>
      <c r="D46" s="201">
        <v>6.52</v>
      </c>
    </row>
    <row r="47" spans="1:4" x14ac:dyDescent="0.3">
      <c r="A47" s="70">
        <v>43531</v>
      </c>
      <c r="B47" s="200">
        <v>8.2505559999999996</v>
      </c>
      <c r="C47" s="200">
        <v>5.74</v>
      </c>
      <c r="D47" s="201">
        <v>6.36</v>
      </c>
    </row>
    <row r="48" spans="1:4" x14ac:dyDescent="0.3">
      <c r="A48" s="70">
        <v>43535</v>
      </c>
      <c r="B48" s="200">
        <v>8.2405840000000001</v>
      </c>
      <c r="C48" s="200">
        <v>5.73</v>
      </c>
      <c r="D48" s="201">
        <v>6.19</v>
      </c>
    </row>
    <row r="49" spans="1:4" x14ac:dyDescent="0.3">
      <c r="A49" s="70">
        <v>43536</v>
      </c>
      <c r="B49" s="200">
        <v>8.2318499999999997</v>
      </c>
      <c r="C49" s="200">
        <v>6</v>
      </c>
      <c r="D49" s="201">
        <v>6.29</v>
      </c>
    </row>
    <row r="50" spans="1:4" x14ac:dyDescent="0.3">
      <c r="A50" s="70">
        <v>43537</v>
      </c>
      <c r="B50" s="200">
        <v>8.1632949999999997</v>
      </c>
      <c r="C50" s="200">
        <v>7.0000000000000009</v>
      </c>
      <c r="D50" s="201">
        <v>6.69</v>
      </c>
    </row>
    <row r="51" spans="1:4" x14ac:dyDescent="0.3">
      <c r="A51" s="70">
        <v>43538</v>
      </c>
      <c r="B51" s="200">
        <v>8.1756019999999996</v>
      </c>
      <c r="C51" s="200">
        <v>6.47</v>
      </c>
      <c r="D51" s="201">
        <v>7.04</v>
      </c>
    </row>
    <row r="52" spans="1:4" x14ac:dyDescent="0.3">
      <c r="A52" s="70">
        <v>43539</v>
      </c>
      <c r="B52" s="200">
        <v>8.2054539999999996</v>
      </c>
      <c r="C52" s="200">
        <v>6.25</v>
      </c>
      <c r="D52" s="201">
        <v>6.65</v>
      </c>
    </row>
    <row r="53" spans="1:4" x14ac:dyDescent="0.3">
      <c r="A53" s="70">
        <v>43542</v>
      </c>
      <c r="B53" s="200">
        <v>8.2236809999999991</v>
      </c>
      <c r="C53" s="200">
        <v>6.18</v>
      </c>
      <c r="D53" s="201">
        <v>6.4399999999999995</v>
      </c>
    </row>
    <row r="54" spans="1:4" x14ac:dyDescent="0.3">
      <c r="A54" s="70">
        <v>43543</v>
      </c>
      <c r="B54" s="200">
        <v>8.2430269999999997</v>
      </c>
      <c r="C54" s="200">
        <v>5.94</v>
      </c>
      <c r="D54" s="201">
        <v>6.39</v>
      </c>
    </row>
    <row r="55" spans="1:4" x14ac:dyDescent="0.3">
      <c r="A55" s="70">
        <v>43544</v>
      </c>
      <c r="B55" s="200">
        <v>8.2254159999999992</v>
      </c>
      <c r="C55" s="200">
        <v>5.72</v>
      </c>
      <c r="D55" s="201">
        <v>6.63</v>
      </c>
    </row>
    <row r="56" spans="1:4" x14ac:dyDescent="0.3">
      <c r="A56" s="70">
        <v>43550</v>
      </c>
      <c r="B56" s="200">
        <v>8.2644439999999992</v>
      </c>
      <c r="C56" s="200">
        <v>6.92</v>
      </c>
      <c r="D56" s="201">
        <v>6.74</v>
      </c>
    </row>
    <row r="57" spans="1:4" x14ac:dyDescent="0.3">
      <c r="A57" s="70">
        <v>43551</v>
      </c>
      <c r="B57" s="200">
        <v>8.2504720000000002</v>
      </c>
      <c r="C57" s="200">
        <v>6.9099999999999993</v>
      </c>
      <c r="D57" s="201">
        <v>6.9599999999999991</v>
      </c>
    </row>
    <row r="58" spans="1:4" x14ac:dyDescent="0.3">
      <c r="A58" s="70">
        <v>43552</v>
      </c>
      <c r="B58" s="200">
        <v>8.2607590000000002</v>
      </c>
      <c r="C58" s="200">
        <v>7.24</v>
      </c>
      <c r="D58" s="201">
        <v>7.02</v>
      </c>
    </row>
    <row r="59" spans="1:4" x14ac:dyDescent="0.3">
      <c r="A59" s="70">
        <v>43553</v>
      </c>
      <c r="B59" s="200">
        <v>8.2926310000000001</v>
      </c>
      <c r="C59" s="200">
        <v>6.92</v>
      </c>
      <c r="D59" s="201">
        <v>6.8900000000000006</v>
      </c>
    </row>
    <row r="60" spans="1:4" x14ac:dyDescent="0.3">
      <c r="A60" s="70">
        <v>43556</v>
      </c>
      <c r="B60" s="200">
        <v>8.2585859999999993</v>
      </c>
      <c r="C60" s="200">
        <v>7.0000000000000009</v>
      </c>
      <c r="D60" s="201">
        <v>6.97</v>
      </c>
    </row>
    <row r="61" spans="1:4" x14ac:dyDescent="0.3">
      <c r="A61" s="70">
        <v>43557</v>
      </c>
      <c r="B61" s="200">
        <v>8.2513889999999996</v>
      </c>
      <c r="C61" s="200">
        <v>7.8299999999999992</v>
      </c>
      <c r="D61" s="201">
        <v>7.1099999999999994</v>
      </c>
    </row>
    <row r="62" spans="1:4" x14ac:dyDescent="0.3">
      <c r="A62" s="70">
        <v>43558</v>
      </c>
      <c r="B62" s="200">
        <v>8.2500699999999991</v>
      </c>
      <c r="C62" s="200">
        <v>7.1</v>
      </c>
      <c r="D62" s="201">
        <v>7.1399999999999988</v>
      </c>
    </row>
    <row r="63" spans="1:4" x14ac:dyDescent="0.3">
      <c r="A63" s="70">
        <v>43559</v>
      </c>
      <c r="B63" s="200">
        <v>8.2510309999999993</v>
      </c>
      <c r="C63" s="200">
        <v>7.15</v>
      </c>
      <c r="D63" s="201">
        <v>7.15</v>
      </c>
    </row>
    <row r="64" spans="1:4" x14ac:dyDescent="0.3">
      <c r="A64" s="70">
        <v>43560</v>
      </c>
      <c r="B64" s="200">
        <v>8.2547739999999994</v>
      </c>
      <c r="C64" s="200">
        <v>6.11</v>
      </c>
      <c r="D64" s="201">
        <v>7.06</v>
      </c>
    </row>
    <row r="65" spans="1:4" x14ac:dyDescent="0.3">
      <c r="A65" s="70">
        <v>43563</v>
      </c>
      <c r="B65" s="200">
        <v>8.2511670000000006</v>
      </c>
      <c r="C65" s="200">
        <v>7.0000000000000009</v>
      </c>
      <c r="D65" s="201">
        <v>6.99</v>
      </c>
    </row>
    <row r="66" spans="1:4" x14ac:dyDescent="0.3">
      <c r="A66" s="70">
        <v>43564</v>
      </c>
      <c r="B66" s="200">
        <v>8.2540910000000007</v>
      </c>
      <c r="C66" s="200">
        <v>7.0000000000000009</v>
      </c>
      <c r="D66" s="201">
        <v>7.01</v>
      </c>
    </row>
    <row r="67" spans="1:4" x14ac:dyDescent="0.3">
      <c r="A67" s="70">
        <v>43565</v>
      </c>
      <c r="B67" s="200">
        <v>8.2545830000000002</v>
      </c>
      <c r="C67" s="200">
        <v>7.22</v>
      </c>
      <c r="D67" s="201">
        <v>7.06</v>
      </c>
    </row>
    <row r="68" spans="1:4" x14ac:dyDescent="0.3">
      <c r="A68" s="70">
        <v>43566</v>
      </c>
      <c r="B68" s="200">
        <v>8.2502010000000006</v>
      </c>
      <c r="C68" s="200">
        <v>7.44</v>
      </c>
      <c r="D68" s="201">
        <v>7.28</v>
      </c>
    </row>
    <row r="69" spans="1:4" x14ac:dyDescent="0.3">
      <c r="A69" s="70">
        <v>43567</v>
      </c>
      <c r="B69" s="200">
        <v>8.2502130000000005</v>
      </c>
      <c r="C69" s="200">
        <v>7.12</v>
      </c>
      <c r="D69" s="201">
        <v>7.35</v>
      </c>
    </row>
    <row r="70" spans="1:4" x14ac:dyDescent="0.3">
      <c r="A70" s="70">
        <v>43570</v>
      </c>
      <c r="B70" s="200">
        <v>8.2517139999999998</v>
      </c>
      <c r="C70" s="200">
        <v>6.9500000000000011</v>
      </c>
      <c r="D70" s="201">
        <v>7.06</v>
      </c>
    </row>
    <row r="71" spans="1:4" x14ac:dyDescent="0.3">
      <c r="A71" s="70">
        <v>43571</v>
      </c>
      <c r="B71" s="200">
        <v>8.0057740000000006</v>
      </c>
      <c r="C71" s="200">
        <v>6.23</v>
      </c>
      <c r="D71" s="201">
        <v>7.02</v>
      </c>
    </row>
    <row r="72" spans="1:4" x14ac:dyDescent="0.3">
      <c r="A72" s="70">
        <v>43572</v>
      </c>
      <c r="B72" s="200">
        <v>8.0031599999999994</v>
      </c>
      <c r="C72" s="200">
        <v>7.01</v>
      </c>
      <c r="D72" s="201">
        <v>7.0000000000000009</v>
      </c>
    </row>
    <row r="73" spans="1:4" x14ac:dyDescent="0.3">
      <c r="A73" s="70">
        <v>43573</v>
      </c>
      <c r="B73" s="200">
        <v>8.0024409999999992</v>
      </c>
      <c r="C73" s="200">
        <v>6.4800000000000013</v>
      </c>
      <c r="D73" s="201">
        <v>6.8000000000000007</v>
      </c>
    </row>
    <row r="74" spans="1:4" x14ac:dyDescent="0.3">
      <c r="A74" s="70">
        <v>43574</v>
      </c>
      <c r="B74" s="200">
        <v>8.0087740000000007</v>
      </c>
      <c r="C74" s="200">
        <v>6.8199999999999994</v>
      </c>
      <c r="D74" s="201">
        <v>6.74</v>
      </c>
    </row>
    <row r="75" spans="1:4" x14ac:dyDescent="0.3">
      <c r="A75" s="70">
        <v>43577</v>
      </c>
      <c r="B75" s="200">
        <v>8.0195860000000003</v>
      </c>
      <c r="C75" s="200">
        <v>6.9500000000000011</v>
      </c>
      <c r="D75" s="201">
        <v>7.01</v>
      </c>
    </row>
    <row r="76" spans="1:4" x14ac:dyDescent="0.3">
      <c r="A76" s="70">
        <v>43578</v>
      </c>
      <c r="B76" s="200">
        <v>8.0468119999999992</v>
      </c>
      <c r="C76" s="200">
        <v>7.0499999999999989</v>
      </c>
      <c r="D76" s="201">
        <v>7.08</v>
      </c>
    </row>
    <row r="77" spans="1:4" x14ac:dyDescent="0.3">
      <c r="A77" s="70">
        <v>43579</v>
      </c>
      <c r="B77" s="200">
        <v>8.0105149999999998</v>
      </c>
      <c r="C77" s="200">
        <v>6.4</v>
      </c>
      <c r="D77" s="201">
        <v>7.0000000000000009</v>
      </c>
    </row>
    <row r="78" spans="1:4" x14ac:dyDescent="0.3">
      <c r="A78" s="70">
        <v>43580</v>
      </c>
      <c r="B78" s="200">
        <v>8.0370340000000002</v>
      </c>
      <c r="C78" s="200">
        <v>6.43</v>
      </c>
      <c r="D78" s="201">
        <v>6.84</v>
      </c>
    </row>
    <row r="79" spans="1:4" x14ac:dyDescent="0.3">
      <c r="A79" s="70">
        <v>43581</v>
      </c>
      <c r="B79" s="200">
        <v>8.0035939999999997</v>
      </c>
      <c r="C79" s="200">
        <v>5.81</v>
      </c>
      <c r="D79" s="201">
        <v>6.5099999999999989</v>
      </c>
    </row>
    <row r="80" spans="1:4" x14ac:dyDescent="0.3">
      <c r="A80" s="70">
        <v>43584</v>
      </c>
      <c r="B80" s="200">
        <v>8.0039909999999992</v>
      </c>
      <c r="C80" s="200">
        <v>6.23</v>
      </c>
      <c r="D80" s="201">
        <v>6.5099999999999989</v>
      </c>
    </row>
    <row r="81" spans="1:4" x14ac:dyDescent="0.3">
      <c r="A81" s="70">
        <v>43585</v>
      </c>
      <c r="B81" s="200">
        <v>8.0028849999999991</v>
      </c>
      <c r="C81" s="200">
        <v>6.4</v>
      </c>
      <c r="D81" s="201">
        <v>6.5099999999999989</v>
      </c>
    </row>
    <row r="82" spans="1:4" x14ac:dyDescent="0.3">
      <c r="A82" s="70">
        <v>43587</v>
      </c>
      <c r="B82" s="200">
        <v>8.0005600000000001</v>
      </c>
      <c r="C82" s="200" t="e">
        <v>#N/A</v>
      </c>
      <c r="D82" s="201">
        <v>6.87</v>
      </c>
    </row>
    <row r="83" spans="1:4" x14ac:dyDescent="0.3">
      <c r="A83" s="70">
        <v>43588</v>
      </c>
      <c r="B83" s="200">
        <v>7.9854519999999996</v>
      </c>
      <c r="C83" s="200">
        <v>7.89</v>
      </c>
      <c r="D83" s="201">
        <v>7.339999999999999</v>
      </c>
    </row>
    <row r="84" spans="1:4" x14ac:dyDescent="0.3">
      <c r="A84" s="70">
        <v>43589</v>
      </c>
      <c r="B84" s="200">
        <v>7.9586210000000008</v>
      </c>
      <c r="C84" s="200" t="e">
        <v>#N/A</v>
      </c>
      <c r="D84" s="201" t="e">
        <v>#N/A</v>
      </c>
    </row>
    <row r="85" spans="1:4" x14ac:dyDescent="0.3">
      <c r="A85" s="70">
        <v>43591</v>
      </c>
      <c r="B85" s="200">
        <v>7.9668109999999999</v>
      </c>
      <c r="C85" s="200">
        <v>7.08</v>
      </c>
      <c r="D85" s="201">
        <v>7.13</v>
      </c>
    </row>
    <row r="86" spans="1:4" x14ac:dyDescent="0.3">
      <c r="A86" s="70">
        <v>43593</v>
      </c>
      <c r="B86" s="200">
        <v>8.100854</v>
      </c>
      <c r="C86" s="200">
        <v>7.03</v>
      </c>
      <c r="D86" s="201">
        <v>7.1</v>
      </c>
    </row>
    <row r="87" spans="1:4" x14ac:dyDescent="0.3">
      <c r="A87" s="70">
        <v>43598</v>
      </c>
      <c r="B87" s="200">
        <v>7.9760710000000001</v>
      </c>
      <c r="C87" s="200">
        <v>7.1099999999999994</v>
      </c>
      <c r="D87" s="201">
        <v>7.13</v>
      </c>
    </row>
    <row r="88" spans="1:4" x14ac:dyDescent="0.3">
      <c r="A88" s="70">
        <v>43599</v>
      </c>
      <c r="B88" s="200">
        <v>7.9652820000000002</v>
      </c>
      <c r="C88" s="200">
        <v>7.04</v>
      </c>
      <c r="D88" s="201">
        <v>7.1</v>
      </c>
    </row>
    <row r="89" spans="1:4" x14ac:dyDescent="0.3">
      <c r="A89" s="70">
        <v>43600</v>
      </c>
      <c r="B89" s="200">
        <v>8.0000850000000003</v>
      </c>
      <c r="C89" s="200">
        <v>6.36</v>
      </c>
      <c r="D89" s="201">
        <v>7.02</v>
      </c>
    </row>
    <row r="90" spans="1:4" x14ac:dyDescent="0.3">
      <c r="A90" s="70">
        <v>43601</v>
      </c>
      <c r="B90" s="200">
        <v>8.0000809999999998</v>
      </c>
      <c r="C90" s="200">
        <v>5.97</v>
      </c>
      <c r="D90" s="201">
        <v>6.5700000000000012</v>
      </c>
    </row>
    <row r="91" spans="1:4" x14ac:dyDescent="0.3">
      <c r="A91" s="70">
        <v>43602</v>
      </c>
      <c r="B91" s="200">
        <v>8.0003299999999999</v>
      </c>
      <c r="C91" s="200">
        <v>6.09</v>
      </c>
      <c r="D91" s="201">
        <v>6.47</v>
      </c>
    </row>
    <row r="92" spans="1:4" x14ac:dyDescent="0.3">
      <c r="A92" s="70">
        <v>43605</v>
      </c>
      <c r="B92" s="200">
        <v>8.0118030000000005</v>
      </c>
      <c r="C92" s="200">
        <v>6.99</v>
      </c>
      <c r="D92" s="201">
        <v>6.63</v>
      </c>
    </row>
    <row r="93" spans="1:4" x14ac:dyDescent="0.3">
      <c r="A93" s="70">
        <v>43606</v>
      </c>
      <c r="B93" s="200">
        <v>8.0003089999999997</v>
      </c>
      <c r="C93" s="200">
        <v>6.68</v>
      </c>
      <c r="D93" s="201">
        <v>6.76</v>
      </c>
    </row>
    <row r="94" spans="1:4" x14ac:dyDescent="0.3">
      <c r="A94" s="70">
        <v>43607</v>
      </c>
      <c r="B94" s="200">
        <v>8.0008979999999994</v>
      </c>
      <c r="C94" s="200">
        <v>7.0900000000000007</v>
      </c>
      <c r="D94" s="201">
        <v>6.99</v>
      </c>
    </row>
    <row r="95" spans="1:4" x14ac:dyDescent="0.3">
      <c r="A95" s="70">
        <v>43607.25</v>
      </c>
      <c r="B95" s="200">
        <v>8.0033151366280801</v>
      </c>
      <c r="C95" s="200">
        <v>7.13</v>
      </c>
      <c r="D95" s="201">
        <v>7.1</v>
      </c>
    </row>
    <row r="96" spans="1:4" x14ac:dyDescent="0.3">
      <c r="A96" s="70">
        <v>43608.25</v>
      </c>
      <c r="B96" s="200">
        <v>8.0098090617195901</v>
      </c>
      <c r="C96" s="200">
        <v>7.23</v>
      </c>
      <c r="D96" s="201">
        <v>7.22</v>
      </c>
    </row>
    <row r="97" spans="1:4" x14ac:dyDescent="0.3">
      <c r="A97" s="70">
        <v>43611.25</v>
      </c>
      <c r="B97" s="200">
        <v>8.0079323622033503</v>
      </c>
      <c r="C97" s="200" t="e">
        <v>#N/A</v>
      </c>
      <c r="D97" s="201" t="e">
        <v>#N/A</v>
      </c>
    </row>
    <row r="98" spans="1:4" x14ac:dyDescent="0.3">
      <c r="A98" s="70">
        <v>43612.25</v>
      </c>
      <c r="B98" s="200">
        <v>8.0205398293488201</v>
      </c>
      <c r="C98" s="200">
        <v>7.03</v>
      </c>
      <c r="D98" s="201">
        <v>7.17</v>
      </c>
    </row>
    <row r="99" spans="1:4" x14ac:dyDescent="0.3">
      <c r="A99" s="70">
        <v>43613.25</v>
      </c>
      <c r="B99" s="200">
        <v>8.0070489211763807</v>
      </c>
      <c r="C99" s="200">
        <v>7.3599999999999994</v>
      </c>
      <c r="D99" s="201">
        <v>7.2700000000000005</v>
      </c>
    </row>
    <row r="100" spans="1:4" x14ac:dyDescent="0.3">
      <c r="A100" s="70">
        <v>43614.25</v>
      </c>
      <c r="B100" s="200">
        <v>8.1396704914835993</v>
      </c>
      <c r="C100" s="200">
        <v>7.19</v>
      </c>
      <c r="D100" s="201">
        <v>7.31</v>
      </c>
    </row>
    <row r="101" spans="1:4" x14ac:dyDescent="0.3">
      <c r="A101" s="70">
        <v>43615.25</v>
      </c>
      <c r="B101" s="200">
        <v>8.9229477539728297</v>
      </c>
      <c r="C101" s="200">
        <v>7.7</v>
      </c>
      <c r="D101" s="201">
        <v>7.580000000000001</v>
      </c>
    </row>
    <row r="102" spans="1:4" x14ac:dyDescent="0.3">
      <c r="A102" s="70">
        <v>43618.25</v>
      </c>
      <c r="B102" s="200">
        <v>8.0763125838950494</v>
      </c>
      <c r="C102" s="200">
        <v>7.51</v>
      </c>
      <c r="D102" s="201">
        <v>7.62</v>
      </c>
    </row>
    <row r="103" spans="1:4" x14ac:dyDescent="0.3">
      <c r="A103" s="70">
        <v>43619.25</v>
      </c>
      <c r="B103" s="200">
        <v>8.0506982591817806</v>
      </c>
      <c r="C103" s="200">
        <v>7.51</v>
      </c>
      <c r="D103" s="201">
        <v>7.62</v>
      </c>
    </row>
    <row r="104" spans="1:4" x14ac:dyDescent="0.3">
      <c r="A104" s="70">
        <v>43620.25</v>
      </c>
      <c r="B104" s="200">
        <v>8.3902994329149791</v>
      </c>
      <c r="C104" s="200">
        <v>7.82</v>
      </c>
      <c r="D104" s="201">
        <v>7.73</v>
      </c>
    </row>
    <row r="105" spans="1:4" x14ac:dyDescent="0.3">
      <c r="A105" s="70">
        <v>43621.25</v>
      </c>
      <c r="B105" s="200">
        <v>8.2376155318341695</v>
      </c>
      <c r="C105" s="200">
        <v>8.0299999999999994</v>
      </c>
      <c r="D105" s="201">
        <v>7.91</v>
      </c>
    </row>
    <row r="106" spans="1:4" x14ac:dyDescent="0.3">
      <c r="A106" s="70">
        <v>43622.25</v>
      </c>
      <c r="B106" s="200">
        <v>8.4604083129918202</v>
      </c>
      <c r="C106" s="200">
        <v>8.2899999999999991</v>
      </c>
      <c r="D106" s="201">
        <v>8.15</v>
      </c>
    </row>
    <row r="107" spans="1:4" x14ac:dyDescent="0.3">
      <c r="A107" s="70">
        <v>43625.25</v>
      </c>
      <c r="B107" s="200">
        <v>8.6942775208604708</v>
      </c>
      <c r="C107" s="200">
        <v>8.3000000000000007</v>
      </c>
      <c r="D107" s="201">
        <v>8.4</v>
      </c>
    </row>
    <row r="108" spans="1:4" x14ac:dyDescent="0.3">
      <c r="A108" s="70">
        <v>43626.25</v>
      </c>
      <c r="B108" s="200">
        <v>8.9572529866084007</v>
      </c>
      <c r="C108" s="200">
        <v>8.86</v>
      </c>
      <c r="D108" s="201">
        <v>8.56</v>
      </c>
    </row>
    <row r="109" spans="1:4" x14ac:dyDescent="0.3">
      <c r="A109" s="70">
        <v>43627.25</v>
      </c>
      <c r="B109" s="200">
        <v>8.3901672701137109</v>
      </c>
      <c r="C109" s="200">
        <v>9.01</v>
      </c>
      <c r="D109" s="201">
        <v>8.91</v>
      </c>
    </row>
    <row r="110" spans="1:4" x14ac:dyDescent="0.3">
      <c r="A110" s="70">
        <v>43628.25</v>
      </c>
      <c r="B110" s="200">
        <v>8.0931006137236903</v>
      </c>
      <c r="C110" s="200">
        <v>8.65</v>
      </c>
      <c r="D110" s="201">
        <v>8.61</v>
      </c>
    </row>
    <row r="111" spans="1:4" x14ac:dyDescent="0.3">
      <c r="A111" s="70">
        <v>43629.25</v>
      </c>
      <c r="B111" s="200">
        <v>8.1889004484356391</v>
      </c>
      <c r="C111" s="200">
        <v>7.76</v>
      </c>
      <c r="D111" s="201">
        <v>7.919999999999999</v>
      </c>
    </row>
    <row r="112" spans="1:4" x14ac:dyDescent="0.3">
      <c r="A112" s="70">
        <v>43632.25</v>
      </c>
      <c r="B112" s="200">
        <v>8.1298924325609594</v>
      </c>
      <c r="C112" s="200">
        <v>7.7199999999999989</v>
      </c>
      <c r="D112" s="201">
        <v>7.870000000000001</v>
      </c>
    </row>
    <row r="113" spans="1:4" x14ac:dyDescent="0.3">
      <c r="A113" s="70">
        <v>43633.25</v>
      </c>
      <c r="B113" s="200">
        <v>8.0861119712208502</v>
      </c>
      <c r="C113" s="200">
        <v>7.51</v>
      </c>
      <c r="D113" s="201">
        <v>7.7199999999999989</v>
      </c>
    </row>
    <row r="114" spans="1:4" x14ac:dyDescent="0.3">
      <c r="A114" s="70">
        <v>43634.25</v>
      </c>
      <c r="B114" s="200">
        <v>8.0812972582806708</v>
      </c>
      <c r="C114" s="200">
        <v>7.4299999999999988</v>
      </c>
      <c r="D114" s="201">
        <v>7.75</v>
      </c>
    </row>
    <row r="115" spans="1:4" x14ac:dyDescent="0.3">
      <c r="A115" s="70">
        <v>43635.25</v>
      </c>
      <c r="B115" s="200">
        <v>8.0752161371772804</v>
      </c>
      <c r="C115" s="200">
        <v>7.28</v>
      </c>
      <c r="D115" s="201">
        <v>7.5</v>
      </c>
    </row>
    <row r="116" spans="1:4" x14ac:dyDescent="0.3">
      <c r="A116" s="70">
        <v>43636.25</v>
      </c>
      <c r="B116" s="200">
        <v>8.0571426412644396</v>
      </c>
      <c r="C116" s="200">
        <v>7.1399999999999988</v>
      </c>
      <c r="D116" s="201">
        <v>7.41</v>
      </c>
    </row>
    <row r="117" spans="1:4" x14ac:dyDescent="0.3">
      <c r="A117" s="70">
        <v>43639.25</v>
      </c>
      <c r="B117" s="200">
        <v>8.1154114201760397</v>
      </c>
      <c r="C117" s="200">
        <v>6.45</v>
      </c>
      <c r="D117" s="201">
        <v>7.0000000000000009</v>
      </c>
    </row>
    <row r="118" spans="1:4" x14ac:dyDescent="0.3">
      <c r="A118" s="70">
        <v>43640.25</v>
      </c>
      <c r="B118" s="200">
        <v>8.4703247881835892</v>
      </c>
      <c r="C118" s="200">
        <v>6.5</v>
      </c>
      <c r="D118" s="201">
        <v>7.1</v>
      </c>
    </row>
    <row r="119" spans="1:4" x14ac:dyDescent="0.3">
      <c r="A119" s="70">
        <v>43641.25</v>
      </c>
      <c r="B119" s="200">
        <v>8.1869098663825408</v>
      </c>
      <c r="C119" s="200">
        <v>7.59</v>
      </c>
      <c r="D119" s="201">
        <v>7.1399999999999988</v>
      </c>
    </row>
    <row r="120" spans="1:4" x14ac:dyDescent="0.3">
      <c r="A120" s="70">
        <v>43642.25</v>
      </c>
      <c r="B120" s="200">
        <v>8.25092917159553</v>
      </c>
      <c r="C120" s="200">
        <v>7.75</v>
      </c>
      <c r="D120" s="201">
        <v>7.59</v>
      </c>
    </row>
    <row r="121" spans="1:4" x14ac:dyDescent="0.3">
      <c r="A121" s="70">
        <v>43643.25</v>
      </c>
      <c r="B121" s="200">
        <v>9.0411851477780996</v>
      </c>
      <c r="C121" s="200">
        <v>8.06</v>
      </c>
      <c r="D121" s="201">
        <v>8.01</v>
      </c>
    </row>
    <row r="122" spans="1:4" x14ac:dyDescent="0.3">
      <c r="A122" s="70">
        <v>43646.25</v>
      </c>
      <c r="B122" s="200">
        <v>8.3732839999999999</v>
      </c>
      <c r="C122" s="200">
        <v>7.0900000000000007</v>
      </c>
      <c r="D122" s="201">
        <v>7.89</v>
      </c>
    </row>
    <row r="123" spans="1:4" x14ac:dyDescent="0.3">
      <c r="A123" s="70">
        <v>43647.25</v>
      </c>
      <c r="B123" s="200">
        <v>8.2446420000000007</v>
      </c>
      <c r="C123" s="200">
        <v>6.6199999999999992</v>
      </c>
      <c r="D123" s="201">
        <v>7.1099999999999994</v>
      </c>
    </row>
    <row r="124" spans="1:4" x14ac:dyDescent="0.3">
      <c r="A124" s="70">
        <v>43648.25</v>
      </c>
      <c r="B124" s="200">
        <v>8.1092340000000007</v>
      </c>
      <c r="C124" s="200">
        <v>7.8299999999999992</v>
      </c>
      <c r="D124" s="201">
        <v>7.16</v>
      </c>
    </row>
    <row r="125" spans="1:4" x14ac:dyDescent="0.3">
      <c r="A125" s="70">
        <v>43649.25</v>
      </c>
      <c r="B125" s="200">
        <v>8.1979100000000003</v>
      </c>
      <c r="C125" s="200">
        <v>7.580000000000001</v>
      </c>
      <c r="D125" s="201">
        <v>8.1</v>
      </c>
    </row>
    <row r="126" spans="1:4" x14ac:dyDescent="0.3">
      <c r="A126" s="70">
        <v>43650.25</v>
      </c>
      <c r="B126" s="200">
        <v>8.1349110000000007</v>
      </c>
      <c r="C126" s="200" t="e">
        <v>#N/A</v>
      </c>
      <c r="D126" s="201" t="e">
        <v>#N/A</v>
      </c>
    </row>
    <row r="127" spans="1:4" x14ac:dyDescent="0.3">
      <c r="A127" s="70">
        <v>43654.25</v>
      </c>
      <c r="B127" s="200">
        <v>8.1477570000000004</v>
      </c>
      <c r="C127" s="200">
        <v>7.0000000000000009</v>
      </c>
      <c r="D127" s="201">
        <v>7.61</v>
      </c>
    </row>
    <row r="128" spans="1:4" x14ac:dyDescent="0.3">
      <c r="A128" s="70">
        <v>43655.25</v>
      </c>
      <c r="B128" s="200">
        <v>8.0464330000000004</v>
      </c>
      <c r="C128" s="200">
        <v>7.06</v>
      </c>
      <c r="D128" s="201">
        <v>7.04</v>
      </c>
    </row>
    <row r="129" spans="1:4" x14ac:dyDescent="0.3">
      <c r="A129" s="70">
        <v>43656.25</v>
      </c>
      <c r="B129" s="200">
        <v>8.0625599999999995</v>
      </c>
      <c r="C129" s="200">
        <v>7.02</v>
      </c>
      <c r="D129" s="201">
        <v>7.01</v>
      </c>
    </row>
    <row r="130" spans="1:4" x14ac:dyDescent="0.3">
      <c r="A130" s="70">
        <v>43657.25</v>
      </c>
      <c r="B130" s="200">
        <v>8.075431</v>
      </c>
      <c r="C130" s="200">
        <v>8.44</v>
      </c>
      <c r="D130" s="201">
        <v>7.28</v>
      </c>
    </row>
    <row r="131" spans="1:4" x14ac:dyDescent="0.3">
      <c r="A131" s="70">
        <v>43660.25</v>
      </c>
      <c r="B131" s="200">
        <v>8.144012</v>
      </c>
      <c r="C131" s="200">
        <v>8.33</v>
      </c>
      <c r="D131" s="201">
        <v>7.91</v>
      </c>
    </row>
    <row r="132" spans="1:4" x14ac:dyDescent="0.3">
      <c r="A132" s="70">
        <v>43661.25</v>
      </c>
      <c r="B132" s="200">
        <v>8.0502590000000005</v>
      </c>
      <c r="C132" s="200">
        <v>7.85</v>
      </c>
      <c r="D132" s="201">
        <v>7.6900000000000013</v>
      </c>
    </row>
    <row r="133" spans="1:4" x14ac:dyDescent="0.3">
      <c r="A133" s="70">
        <v>43662.25</v>
      </c>
      <c r="B133" s="200">
        <v>8.0272659999999991</v>
      </c>
      <c r="C133" s="200">
        <v>7.3599999999999994</v>
      </c>
      <c r="D133" s="201">
        <v>7.82</v>
      </c>
    </row>
    <row r="134" spans="1:4" x14ac:dyDescent="0.3">
      <c r="A134" s="70">
        <v>43663.25</v>
      </c>
      <c r="B134" s="200">
        <v>8.0398650000000007</v>
      </c>
      <c r="C134" s="200">
        <v>7.15</v>
      </c>
      <c r="D134" s="201">
        <v>7.79</v>
      </c>
    </row>
    <row r="135" spans="1:4" x14ac:dyDescent="0.3">
      <c r="A135" s="70">
        <v>43664.25</v>
      </c>
      <c r="B135" s="200">
        <v>8.0165839999999999</v>
      </c>
      <c r="C135" s="200">
        <v>7.31</v>
      </c>
      <c r="D135" s="201">
        <v>7.8100000000000005</v>
      </c>
    </row>
    <row r="136" spans="1:4" x14ac:dyDescent="0.3">
      <c r="A136" s="70">
        <v>43667.25</v>
      </c>
      <c r="B136" s="200">
        <v>8.0084470000000003</v>
      </c>
      <c r="C136" s="200">
        <v>7.85</v>
      </c>
      <c r="D136" s="201">
        <v>7.7800000000000011</v>
      </c>
    </row>
    <row r="137" spans="1:4" x14ac:dyDescent="0.3">
      <c r="A137" s="70">
        <v>43668.25</v>
      </c>
      <c r="B137" s="200">
        <v>8.0277580000000004</v>
      </c>
      <c r="C137" s="200">
        <v>7.5600000000000005</v>
      </c>
      <c r="D137" s="201">
        <v>7.86</v>
      </c>
    </row>
    <row r="138" spans="1:4" x14ac:dyDescent="0.3">
      <c r="A138" s="70">
        <v>43669.25</v>
      </c>
      <c r="B138" s="200">
        <v>8.0403210000000005</v>
      </c>
      <c r="C138" s="200">
        <v>7.9</v>
      </c>
      <c r="D138" s="201">
        <v>7.8299999999999992</v>
      </c>
    </row>
    <row r="139" spans="1:4" x14ac:dyDescent="0.3">
      <c r="A139" s="70">
        <v>43670.25</v>
      </c>
      <c r="B139" s="200">
        <v>8.0699500000000004</v>
      </c>
      <c r="C139" s="200">
        <v>8.32</v>
      </c>
      <c r="D139" s="201">
        <v>8.18</v>
      </c>
    </row>
    <row r="140" spans="1:4" x14ac:dyDescent="0.3">
      <c r="A140" s="70">
        <v>43671.25</v>
      </c>
      <c r="B140" s="200">
        <v>8.1061940000000003</v>
      </c>
      <c r="C140" s="200">
        <v>8.4499999999999993</v>
      </c>
      <c r="D140" s="201">
        <v>8.4499999999999993</v>
      </c>
    </row>
    <row r="141" spans="1:4" x14ac:dyDescent="0.3">
      <c r="A141" s="70">
        <v>43674.25</v>
      </c>
      <c r="B141" s="200">
        <v>8.1455500000000001</v>
      </c>
      <c r="C141" s="200">
        <v>8.2899999999999991</v>
      </c>
      <c r="D141" s="201">
        <v>8.49</v>
      </c>
    </row>
    <row r="142" spans="1:4" x14ac:dyDescent="0.3">
      <c r="A142" s="70">
        <v>43675.25</v>
      </c>
      <c r="B142" s="200">
        <v>8.2665290000000002</v>
      </c>
      <c r="C142" s="200">
        <v>8.08</v>
      </c>
      <c r="D142" s="201">
        <v>8.5500000000000007</v>
      </c>
    </row>
    <row r="143" spans="1:4" x14ac:dyDescent="0.3">
      <c r="A143" s="70">
        <v>43676.25</v>
      </c>
      <c r="B143" s="200">
        <v>8.2694930000000006</v>
      </c>
      <c r="C143" s="200">
        <v>8.0500000000000007</v>
      </c>
      <c r="D143" s="201">
        <v>8.2799999999999994</v>
      </c>
    </row>
    <row r="144" spans="1:4" x14ac:dyDescent="0.3">
      <c r="A144" s="70">
        <v>43677.25</v>
      </c>
      <c r="B144" s="200">
        <v>8.0386600000000001</v>
      </c>
      <c r="C144" s="200">
        <v>7.91</v>
      </c>
      <c r="D144" s="201">
        <v>8.27</v>
      </c>
    </row>
    <row r="145" spans="1:4" x14ac:dyDescent="0.3">
      <c r="A145" s="70">
        <v>43678.25</v>
      </c>
      <c r="B145" s="200">
        <v>8.0138770000000008</v>
      </c>
      <c r="C145" s="200">
        <v>7.07</v>
      </c>
      <c r="D145" s="201">
        <v>7.88</v>
      </c>
    </row>
    <row r="146" spans="1:4" x14ac:dyDescent="0.3">
      <c r="A146" s="70">
        <v>43681.25</v>
      </c>
      <c r="B146" s="200">
        <v>8.0928760000000004</v>
      </c>
      <c r="C146" s="200">
        <v>7.95</v>
      </c>
      <c r="D146" s="201">
        <v>7.91</v>
      </c>
    </row>
    <row r="147" spans="1:4" x14ac:dyDescent="0.3">
      <c r="A147" s="70">
        <v>43682.25</v>
      </c>
      <c r="B147" s="200">
        <v>8.1169440000000002</v>
      </c>
      <c r="C147" s="200">
        <v>8.31</v>
      </c>
      <c r="D147" s="201">
        <v>8.11</v>
      </c>
    </row>
    <row r="148" spans="1:4" x14ac:dyDescent="0.3">
      <c r="A148" s="70">
        <v>43683.25</v>
      </c>
      <c r="B148" s="200">
        <v>8.2549639999999993</v>
      </c>
      <c r="C148" s="200">
        <v>8.24</v>
      </c>
      <c r="D148" s="201">
        <v>8.26</v>
      </c>
    </row>
    <row r="149" spans="1:4" x14ac:dyDescent="0.3">
      <c r="A149" s="70">
        <v>43684.25</v>
      </c>
      <c r="B149" s="200">
        <v>8.6119299999999992</v>
      </c>
      <c r="C149" s="200">
        <v>8.15</v>
      </c>
      <c r="D149" s="201">
        <v>8.2200000000000006</v>
      </c>
    </row>
    <row r="150" spans="1:4" x14ac:dyDescent="0.3">
      <c r="A150" s="70">
        <v>43685.25</v>
      </c>
      <c r="B150" s="200">
        <v>8.9664000000000001</v>
      </c>
      <c r="C150" s="200">
        <v>8.0500000000000007</v>
      </c>
      <c r="D150" s="201">
        <v>8.35</v>
      </c>
    </row>
    <row r="151" spans="1:4" x14ac:dyDescent="0.3">
      <c r="A151" s="70">
        <v>43688.25</v>
      </c>
      <c r="B151" s="200">
        <v>8.2877580000000002</v>
      </c>
      <c r="C151" s="200" t="e">
        <v>#N/A</v>
      </c>
      <c r="D151" s="201">
        <v>8.36</v>
      </c>
    </row>
    <row r="152" spans="1:4" x14ac:dyDescent="0.3">
      <c r="A152" s="70">
        <v>43689.25</v>
      </c>
      <c r="B152" s="200">
        <v>8.0986390000000004</v>
      </c>
      <c r="C152" s="200">
        <v>8.1199999999999992</v>
      </c>
      <c r="D152" s="201">
        <v>8.33</v>
      </c>
    </row>
    <row r="153" spans="1:4" x14ac:dyDescent="0.3">
      <c r="A153" s="70">
        <v>43690.25</v>
      </c>
      <c r="B153" s="200">
        <v>8.1685169999999996</v>
      </c>
      <c r="C153" s="200">
        <v>8.39</v>
      </c>
      <c r="D153" s="201">
        <v>8.36</v>
      </c>
    </row>
    <row r="154" spans="1:4" x14ac:dyDescent="0.3">
      <c r="A154" s="70">
        <v>43691</v>
      </c>
      <c r="B154" s="200">
        <v>8.1685169999999996</v>
      </c>
      <c r="C154" s="200">
        <v>8.01</v>
      </c>
      <c r="D154" s="201">
        <v>8.18</v>
      </c>
    </row>
    <row r="155" spans="1:4" x14ac:dyDescent="0.3">
      <c r="A155" s="70">
        <v>43692</v>
      </c>
      <c r="B155" s="200">
        <v>8.3042069999999999</v>
      </c>
      <c r="C155" s="200">
        <v>8.17</v>
      </c>
      <c r="D155" s="201">
        <v>8.33</v>
      </c>
    </row>
    <row r="156" spans="1:4" x14ac:dyDescent="0.3">
      <c r="A156" s="70">
        <v>43693</v>
      </c>
      <c r="B156" s="200">
        <v>8.2534369999999999</v>
      </c>
      <c r="C156" s="200">
        <v>8.1199999999999992</v>
      </c>
      <c r="D156" s="201">
        <v>8.3000000000000007</v>
      </c>
    </row>
    <row r="157" spans="1:4" x14ac:dyDescent="0.3">
      <c r="A157" s="70">
        <v>43696</v>
      </c>
      <c r="B157" s="200">
        <v>8.2663499999999992</v>
      </c>
      <c r="C157" s="200">
        <v>8.35</v>
      </c>
      <c r="D157" s="201">
        <v>8.41</v>
      </c>
    </row>
    <row r="158" spans="1:4" x14ac:dyDescent="0.3">
      <c r="A158" s="70">
        <v>43697</v>
      </c>
      <c r="B158" s="200">
        <v>8.3723080000000003</v>
      </c>
      <c r="C158" s="200">
        <v>8.3000000000000007</v>
      </c>
      <c r="D158" s="201">
        <v>8.3800000000000008</v>
      </c>
    </row>
    <row r="159" spans="1:4" x14ac:dyDescent="0.3">
      <c r="A159" s="70">
        <v>43698</v>
      </c>
      <c r="B159" s="200">
        <v>8.20444</v>
      </c>
      <c r="C159" s="200">
        <v>8.36</v>
      </c>
      <c r="D159" s="201">
        <v>8.44</v>
      </c>
    </row>
    <row r="160" spans="1:4" x14ac:dyDescent="0.3">
      <c r="A160" s="70">
        <v>43699</v>
      </c>
      <c r="B160" s="200">
        <v>8.7834230000000009</v>
      </c>
      <c r="C160" s="200">
        <v>8.3699999999999992</v>
      </c>
      <c r="D160" s="201">
        <v>8.4600000000000009</v>
      </c>
    </row>
    <row r="161" spans="1:4" x14ac:dyDescent="0.3">
      <c r="A161" s="70">
        <v>43700</v>
      </c>
      <c r="B161" s="200">
        <v>9.6890490000000007</v>
      </c>
      <c r="C161" s="200">
        <v>11</v>
      </c>
      <c r="D161" s="201">
        <v>8.69</v>
      </c>
    </row>
    <row r="162" spans="1:4" x14ac:dyDescent="0.3">
      <c r="A162" s="70">
        <v>43703</v>
      </c>
      <c r="B162" s="200">
        <v>9.6701420000000002</v>
      </c>
      <c r="C162" s="200">
        <v>8.8000000000000007</v>
      </c>
      <c r="D162" s="201">
        <v>8.85</v>
      </c>
    </row>
    <row r="163" spans="1:4" x14ac:dyDescent="0.3">
      <c r="A163" s="70">
        <v>43704</v>
      </c>
      <c r="B163" s="200">
        <v>9.8802839999999996</v>
      </c>
      <c r="C163" s="200">
        <v>8.85</v>
      </c>
      <c r="D163" s="201">
        <v>9</v>
      </c>
    </row>
    <row r="164" spans="1:4" x14ac:dyDescent="0.3">
      <c r="A164" s="70">
        <v>43705</v>
      </c>
      <c r="B164" s="200">
        <v>9.5765960000000003</v>
      </c>
      <c r="C164" s="200">
        <v>10.82</v>
      </c>
      <c r="D164" s="201">
        <v>9.65</v>
      </c>
    </row>
    <row r="165" spans="1:4" x14ac:dyDescent="0.3">
      <c r="A165" s="70">
        <v>43706</v>
      </c>
      <c r="B165" s="200">
        <v>9.6572899999999997</v>
      </c>
      <c r="C165" s="200">
        <v>9.83</v>
      </c>
      <c r="D165" s="201">
        <v>10.119999999999999</v>
      </c>
    </row>
    <row r="166" spans="1:4" x14ac:dyDescent="0.3">
      <c r="A166" s="70">
        <v>43710</v>
      </c>
      <c r="B166" s="200">
        <v>9.0815610000000007</v>
      </c>
      <c r="C166" s="200" t="e">
        <v>#N/A</v>
      </c>
      <c r="D166" s="201" t="e">
        <v>#N/A</v>
      </c>
    </row>
    <row r="167" spans="1:4" x14ac:dyDescent="0.3">
      <c r="A167" s="70">
        <v>43711</v>
      </c>
      <c r="B167" s="200">
        <v>8.4537110000000002</v>
      </c>
      <c r="C167" s="200">
        <v>9.36</v>
      </c>
      <c r="D167" s="201">
        <v>9.36</v>
      </c>
    </row>
    <row r="168" spans="1:4" x14ac:dyDescent="0.3">
      <c r="A168" s="70">
        <v>43712</v>
      </c>
      <c r="B168" s="200">
        <v>8.0658799999999999</v>
      </c>
      <c r="C168" s="200">
        <v>8.34</v>
      </c>
      <c r="D168" s="201">
        <v>8.35</v>
      </c>
    </row>
    <row r="169" spans="1:4" x14ac:dyDescent="0.3">
      <c r="A169" s="70">
        <v>43713</v>
      </c>
      <c r="B169" s="200">
        <v>8.0718250000000005</v>
      </c>
      <c r="C169" s="200">
        <v>7.9800000000000013</v>
      </c>
      <c r="D169" s="201">
        <v>8.0399999999999991</v>
      </c>
    </row>
    <row r="170" spans="1:4" x14ac:dyDescent="0.3">
      <c r="A170" s="70">
        <v>43714</v>
      </c>
      <c r="B170" s="200">
        <v>8.1019559999999995</v>
      </c>
      <c r="C170" s="200">
        <v>8.1999999999999993</v>
      </c>
      <c r="D170" s="201">
        <v>8.3800000000000008</v>
      </c>
    </row>
    <row r="171" spans="1:4" x14ac:dyDescent="0.3">
      <c r="A171" s="70">
        <v>43717</v>
      </c>
      <c r="B171" s="200">
        <v>8.17577</v>
      </c>
      <c r="C171" s="200">
        <v>7.99</v>
      </c>
      <c r="D171" s="201">
        <v>8.1199999999999992</v>
      </c>
    </row>
    <row r="172" spans="1:4" x14ac:dyDescent="0.3">
      <c r="A172" s="70">
        <v>43718</v>
      </c>
      <c r="B172" s="200">
        <v>8.4105030000000003</v>
      </c>
      <c r="C172" s="200">
        <v>8.16</v>
      </c>
      <c r="D172" s="201">
        <v>8.2200000000000006</v>
      </c>
    </row>
    <row r="173" spans="1:4" x14ac:dyDescent="0.3">
      <c r="A173" s="70">
        <v>43719</v>
      </c>
      <c r="B173" s="200">
        <v>8.5192890000000006</v>
      </c>
      <c r="C173" s="200">
        <v>8.0299999999999994</v>
      </c>
      <c r="D173" s="201">
        <v>8.25</v>
      </c>
    </row>
    <row r="174" spans="1:4" x14ac:dyDescent="0.3">
      <c r="A174" s="113">
        <v>43720</v>
      </c>
      <c r="B174" s="200">
        <v>8.9911930000000009</v>
      </c>
      <c r="C174" s="200">
        <v>8.33</v>
      </c>
      <c r="D174" s="201">
        <v>8.2799999999999994</v>
      </c>
    </row>
    <row r="175" spans="1:4" x14ac:dyDescent="0.3">
      <c r="A175" s="113">
        <v>43721</v>
      </c>
      <c r="B175" s="200">
        <v>9.3915419999999994</v>
      </c>
      <c r="C175" s="200">
        <v>8.17</v>
      </c>
      <c r="D175" s="201">
        <v>8.33</v>
      </c>
    </row>
    <row r="176" spans="1:4" x14ac:dyDescent="0.3">
      <c r="A176" s="113">
        <v>43724</v>
      </c>
      <c r="B176" s="200">
        <v>8.5602540000000005</v>
      </c>
      <c r="C176" s="200">
        <v>8.0399999999999991</v>
      </c>
      <c r="D176" s="201">
        <v>8.18</v>
      </c>
    </row>
    <row r="177" spans="1:4" x14ac:dyDescent="0.3">
      <c r="A177" s="113">
        <v>43725</v>
      </c>
      <c r="B177" s="200">
        <v>8.5834379999999992</v>
      </c>
      <c r="C177" s="200">
        <v>8.02</v>
      </c>
      <c r="D177" s="201">
        <v>8.19</v>
      </c>
    </row>
    <row r="178" spans="1:4" x14ac:dyDescent="0.3">
      <c r="A178" s="113">
        <v>43726</v>
      </c>
      <c r="B178" s="200">
        <v>8.4135430000000007</v>
      </c>
      <c r="C178" s="200">
        <v>8.1199999999999992</v>
      </c>
      <c r="D178" s="201">
        <v>8.2100000000000009</v>
      </c>
    </row>
    <row r="179" spans="1:4" x14ac:dyDescent="0.3">
      <c r="A179" s="113">
        <v>43727</v>
      </c>
      <c r="B179" s="200">
        <v>8.5721450000000008</v>
      </c>
      <c r="C179" s="200">
        <v>7.97</v>
      </c>
      <c r="D179" s="201">
        <v>8.11</v>
      </c>
    </row>
    <row r="180" spans="1:4" x14ac:dyDescent="0.3">
      <c r="A180" s="113">
        <v>43728</v>
      </c>
      <c r="B180" s="200">
        <v>9.6461000000000006</v>
      </c>
      <c r="C180" s="200">
        <v>7.99</v>
      </c>
      <c r="D180" s="201">
        <v>8.07</v>
      </c>
    </row>
    <row r="181" spans="1:4" x14ac:dyDescent="0.3">
      <c r="A181" s="113">
        <v>43731</v>
      </c>
      <c r="B181" s="200">
        <v>10.063081</v>
      </c>
      <c r="C181" s="200">
        <v>8.41</v>
      </c>
      <c r="D181" s="201">
        <v>8.32</v>
      </c>
    </row>
    <row r="182" spans="1:4" x14ac:dyDescent="0.3">
      <c r="A182" s="113">
        <v>43732</v>
      </c>
      <c r="B182" s="200">
        <v>10.109479</v>
      </c>
      <c r="C182" s="200">
        <v>8.44</v>
      </c>
      <c r="D182" s="201">
        <v>8.6</v>
      </c>
    </row>
    <row r="183" spans="1:4" x14ac:dyDescent="0.3">
      <c r="A183" s="113">
        <v>43733</v>
      </c>
      <c r="B183" s="200">
        <v>10.001339</v>
      </c>
      <c r="C183" s="200">
        <v>8.27</v>
      </c>
      <c r="D183" s="201">
        <v>8.39</v>
      </c>
    </row>
    <row r="184" spans="1:4" x14ac:dyDescent="0.3">
      <c r="A184" s="113">
        <v>43734</v>
      </c>
      <c r="B184" s="200">
        <v>9.1959040000000005</v>
      </c>
      <c r="C184" s="200">
        <v>8.9700000000000006</v>
      </c>
      <c r="D184" s="201">
        <v>8.64</v>
      </c>
    </row>
    <row r="185" spans="1:4" x14ac:dyDescent="0.3">
      <c r="A185" s="113">
        <v>43735</v>
      </c>
      <c r="B185" s="200">
        <v>8.4866799999999998</v>
      </c>
      <c r="C185" s="200">
        <v>8.76</v>
      </c>
      <c r="D185" s="201">
        <v>8.7799999999999994</v>
      </c>
    </row>
    <row r="186" spans="1:4" x14ac:dyDescent="0.3">
      <c r="A186" s="113">
        <v>43738</v>
      </c>
      <c r="B186" s="200">
        <v>8.759169</v>
      </c>
      <c r="C186" s="200">
        <v>8.92</v>
      </c>
      <c r="D186" s="201">
        <v>9.1300000000000008</v>
      </c>
    </row>
    <row r="187" spans="1:4" x14ac:dyDescent="0.3">
      <c r="A187" s="113">
        <v>43739</v>
      </c>
      <c r="B187" s="200">
        <v>8.4441129999999998</v>
      </c>
      <c r="C187" s="200">
        <v>8.49</v>
      </c>
      <c r="D187" s="201">
        <v>8.51</v>
      </c>
    </row>
    <row r="188" spans="1:4" x14ac:dyDescent="0.3">
      <c r="A188" s="113">
        <v>43740</v>
      </c>
      <c r="B188" s="200">
        <v>8.4553239999999992</v>
      </c>
      <c r="C188" s="200">
        <v>8.4</v>
      </c>
      <c r="D188" s="201">
        <v>8.51</v>
      </c>
    </row>
    <row r="189" spans="1:4" x14ac:dyDescent="0.3">
      <c r="A189" s="113">
        <v>43741</v>
      </c>
      <c r="B189" s="200">
        <v>8.3993839999999995</v>
      </c>
      <c r="C189" s="200">
        <v>8.3699999999999992</v>
      </c>
      <c r="D189" s="201">
        <v>8.3800000000000008</v>
      </c>
    </row>
    <row r="190" spans="1:4" x14ac:dyDescent="0.3">
      <c r="A190" s="113">
        <v>43742</v>
      </c>
      <c r="B190" s="200">
        <v>8.4128930000000004</v>
      </c>
      <c r="C190" s="200">
        <v>8.1999999999999993</v>
      </c>
      <c r="D190" s="201">
        <v>8.2200000000000006</v>
      </c>
    </row>
    <row r="191" spans="1:4" x14ac:dyDescent="0.3">
      <c r="A191" s="113">
        <v>43745</v>
      </c>
      <c r="B191" s="200">
        <v>8.4139839999999992</v>
      </c>
      <c r="C191" s="200">
        <v>8.2200000000000006</v>
      </c>
      <c r="D191" s="201">
        <v>8.2899999999999991</v>
      </c>
    </row>
    <row r="192" spans="1:4" x14ac:dyDescent="0.3">
      <c r="A192" s="113">
        <v>43746</v>
      </c>
      <c r="B192" s="200">
        <v>8.3681509999999992</v>
      </c>
      <c r="C192" s="200">
        <v>8.17</v>
      </c>
      <c r="D192" s="201">
        <v>8.23</v>
      </c>
    </row>
    <row r="193" spans="1:4" x14ac:dyDescent="0.3">
      <c r="A193" s="113">
        <v>43747</v>
      </c>
      <c r="B193" s="200">
        <v>8.3505020000000005</v>
      </c>
      <c r="C193" s="200">
        <v>7.97</v>
      </c>
      <c r="D193" s="201">
        <v>8.31</v>
      </c>
    </row>
    <row r="194" spans="1:4" x14ac:dyDescent="0.3">
      <c r="A194" s="113">
        <v>43748</v>
      </c>
      <c r="B194" s="200">
        <v>8.3676689999999994</v>
      </c>
      <c r="C194" s="200">
        <v>7.8</v>
      </c>
      <c r="D194" s="201">
        <v>8.17</v>
      </c>
    </row>
    <row r="195" spans="1:4" x14ac:dyDescent="0.3">
      <c r="A195" s="113">
        <v>43749</v>
      </c>
      <c r="B195" s="200">
        <v>8.3670960000000001</v>
      </c>
      <c r="C195" s="200">
        <v>7.81</v>
      </c>
      <c r="D195" s="201">
        <v>8.09</v>
      </c>
    </row>
    <row r="196" spans="1:4" x14ac:dyDescent="0.3">
      <c r="A196" s="113">
        <v>43752</v>
      </c>
      <c r="B196" s="200">
        <v>8.3907900000000009</v>
      </c>
      <c r="C196" s="200" t="e">
        <v>#N/A</v>
      </c>
      <c r="D196" s="201" t="e">
        <v>#N/A</v>
      </c>
    </row>
    <row r="197" spans="1:4" x14ac:dyDescent="0.3">
      <c r="A197" s="113">
        <v>43753</v>
      </c>
      <c r="B197" s="200">
        <v>8.3709500000000006</v>
      </c>
      <c r="C197" s="200">
        <v>7.73</v>
      </c>
      <c r="D197" s="201">
        <v>8.1199999999999992</v>
      </c>
    </row>
    <row r="198" spans="1:4" x14ac:dyDescent="0.3">
      <c r="A198" s="113">
        <v>43754</v>
      </c>
      <c r="B198" s="200">
        <v>8.3375920000000008</v>
      </c>
      <c r="C198" s="200">
        <v>7.34</v>
      </c>
      <c r="D198" s="201">
        <v>8.0500000000000007</v>
      </c>
    </row>
    <row r="199" spans="1:4" x14ac:dyDescent="0.3">
      <c r="A199" s="113">
        <v>43755</v>
      </c>
      <c r="B199" s="200">
        <v>8.3765420000000006</v>
      </c>
      <c r="C199" s="200">
        <v>7.82</v>
      </c>
      <c r="D199" s="201">
        <v>7.81</v>
      </c>
    </row>
    <row r="200" spans="1:4" x14ac:dyDescent="0.3">
      <c r="A200" s="113">
        <v>43756</v>
      </c>
      <c r="B200" s="200">
        <v>8.4157679999999999</v>
      </c>
      <c r="C200" s="200">
        <v>7.62</v>
      </c>
      <c r="D200" s="201">
        <v>7.82</v>
      </c>
    </row>
    <row r="201" spans="1:4" x14ac:dyDescent="0.3">
      <c r="A201" s="113">
        <v>43759</v>
      </c>
      <c r="B201" s="200">
        <v>8.4715629999999997</v>
      </c>
      <c r="C201" s="200">
        <v>7.99</v>
      </c>
      <c r="D201" s="201">
        <v>7.85</v>
      </c>
    </row>
    <row r="202" spans="1:4" x14ac:dyDescent="0.3">
      <c r="A202" s="113">
        <v>43760</v>
      </c>
      <c r="B202" s="200">
        <v>8.6833320000000001</v>
      </c>
      <c r="C202" s="200">
        <v>8.1300000000000008</v>
      </c>
      <c r="D202" s="201">
        <v>8.0399999999999991</v>
      </c>
    </row>
    <row r="203" spans="1:4" x14ac:dyDescent="0.3">
      <c r="A203" s="113">
        <v>43761</v>
      </c>
      <c r="B203" s="200">
        <v>8.7797579999999993</v>
      </c>
      <c r="C203" s="200">
        <v>8.26</v>
      </c>
      <c r="D203" s="201">
        <v>8.16</v>
      </c>
    </row>
    <row r="204" spans="1:4" x14ac:dyDescent="0.3">
      <c r="A204" s="113">
        <v>43762</v>
      </c>
      <c r="B204" s="200">
        <v>8.7142350000000004</v>
      </c>
      <c r="C204" s="200">
        <v>8.26</v>
      </c>
      <c r="D204" s="201">
        <v>8.2899999999999991</v>
      </c>
    </row>
    <row r="205" spans="1:4" x14ac:dyDescent="0.3">
      <c r="A205" s="113">
        <v>43763</v>
      </c>
      <c r="B205" s="200">
        <v>8.9882849999999994</v>
      </c>
      <c r="C205" s="200">
        <v>8.64</v>
      </c>
      <c r="D205" s="201">
        <v>8.39</v>
      </c>
    </row>
    <row r="206" spans="1:4" x14ac:dyDescent="0.3">
      <c r="A206" s="113">
        <v>43766</v>
      </c>
      <c r="B206" s="200">
        <v>8.6282379999999996</v>
      </c>
      <c r="C206" s="200">
        <v>8.3000000000000007</v>
      </c>
      <c r="D206" s="201">
        <v>8.42</v>
      </c>
    </row>
    <row r="207" spans="1:4" x14ac:dyDescent="0.3">
      <c r="A207" s="113">
        <v>43767</v>
      </c>
      <c r="B207" s="200">
        <v>8.5534920000000003</v>
      </c>
      <c r="C207" s="200">
        <v>8.33</v>
      </c>
      <c r="D207" s="201">
        <v>8.44</v>
      </c>
    </row>
    <row r="208" spans="1:4" x14ac:dyDescent="0.3">
      <c r="A208" s="113">
        <v>43768</v>
      </c>
      <c r="B208" s="200">
        <v>8.5401950000000006</v>
      </c>
      <c r="C208" s="200">
        <v>7.84</v>
      </c>
      <c r="D208" s="201">
        <v>8.26</v>
      </c>
    </row>
    <row r="209" spans="1:12" x14ac:dyDescent="0.3">
      <c r="A209" s="113">
        <v>43769</v>
      </c>
      <c r="B209" s="200">
        <v>8.5700540000000007</v>
      </c>
      <c r="C209" s="200">
        <v>8.08</v>
      </c>
      <c r="D209" s="201">
        <v>8.2200000000000006</v>
      </c>
    </row>
    <row r="210" spans="1:12" x14ac:dyDescent="0.3">
      <c r="A210" s="113">
        <v>43770</v>
      </c>
      <c r="B210" s="200">
        <v>8.3322749999999992</v>
      </c>
      <c r="C210" s="200">
        <v>8.09</v>
      </c>
      <c r="D210" s="201">
        <v>8.23</v>
      </c>
    </row>
    <row r="211" spans="1:12" x14ac:dyDescent="0.3">
      <c r="A211" s="113">
        <v>43773</v>
      </c>
      <c r="B211" s="200">
        <v>8.3149309999999996</v>
      </c>
      <c r="C211" s="200">
        <v>7.98</v>
      </c>
      <c r="D211" s="201">
        <v>8.18</v>
      </c>
    </row>
    <row r="212" spans="1:12" x14ac:dyDescent="0.3">
      <c r="A212" s="113">
        <v>43774</v>
      </c>
      <c r="B212" s="200">
        <v>8.4165390000000002</v>
      </c>
      <c r="C212" s="200">
        <v>7.98</v>
      </c>
      <c r="D212" s="201">
        <v>8.16</v>
      </c>
    </row>
    <row r="213" spans="1:12" x14ac:dyDescent="0.3">
      <c r="A213" s="113">
        <v>43775</v>
      </c>
      <c r="B213" s="200">
        <v>8.5193399999999997</v>
      </c>
      <c r="C213" s="200">
        <v>7.67</v>
      </c>
      <c r="D213" s="201">
        <v>8.0299999999999994</v>
      </c>
    </row>
    <row r="214" spans="1:12" x14ac:dyDescent="0.3">
      <c r="A214" s="113">
        <v>43776</v>
      </c>
      <c r="B214" s="200">
        <v>8.4889449999999993</v>
      </c>
      <c r="C214" s="200">
        <v>7.93</v>
      </c>
      <c r="D214" s="201">
        <v>8.01</v>
      </c>
    </row>
    <row r="215" spans="1:12" x14ac:dyDescent="0.3">
      <c r="A215" s="113">
        <v>43777</v>
      </c>
      <c r="B215" s="200">
        <v>8.4499390000000005</v>
      </c>
      <c r="C215" s="200">
        <v>7.86</v>
      </c>
      <c r="D215" s="201">
        <v>8.02</v>
      </c>
      <c r="L215">
        <v>100</v>
      </c>
    </row>
    <row r="216" spans="1:12" x14ac:dyDescent="0.3">
      <c r="A216" s="113">
        <v>43780</v>
      </c>
      <c r="B216" s="200">
        <v>8.4168289999999999</v>
      </c>
      <c r="C216" s="200" t="e">
        <v>#N/A</v>
      </c>
      <c r="D216" s="201" t="e">
        <v>#N/A</v>
      </c>
    </row>
    <row r="217" spans="1:12" x14ac:dyDescent="0.3">
      <c r="A217" s="113">
        <v>43781</v>
      </c>
      <c r="B217" s="200">
        <v>8.3552870000000006</v>
      </c>
      <c r="C217" s="200">
        <v>8.14</v>
      </c>
      <c r="D217" s="201">
        <v>8.1</v>
      </c>
    </row>
    <row r="218" spans="1:12" x14ac:dyDescent="0.3">
      <c r="A218" s="113">
        <v>43782</v>
      </c>
      <c r="B218" s="200">
        <v>8.3623829999999995</v>
      </c>
      <c r="C218" s="200">
        <v>8.2100000000000009</v>
      </c>
      <c r="D218" s="201">
        <v>8.19</v>
      </c>
    </row>
    <row r="219" spans="1:12" x14ac:dyDescent="0.3">
      <c r="A219" s="113">
        <v>43783</v>
      </c>
      <c r="B219" s="200">
        <v>8.3640609999999995</v>
      </c>
      <c r="C219" s="200">
        <v>8.23</v>
      </c>
      <c r="D219" s="201">
        <v>8.06</v>
      </c>
    </row>
    <row r="220" spans="1:12" x14ac:dyDescent="0.3">
      <c r="A220" s="113">
        <v>43784</v>
      </c>
      <c r="B220" s="200">
        <v>8.2985100000000003</v>
      </c>
      <c r="C220" s="200">
        <v>8.18</v>
      </c>
      <c r="D220" s="201">
        <v>8.1</v>
      </c>
    </row>
    <row r="221" spans="1:12" x14ac:dyDescent="0.3">
      <c r="A221" s="113">
        <v>43787</v>
      </c>
      <c r="B221" s="202">
        <v>8.31</v>
      </c>
      <c r="C221" s="196">
        <v>8.18</v>
      </c>
      <c r="D221" s="197">
        <v>8.1300000000000008</v>
      </c>
    </row>
    <row r="222" spans="1:12" x14ac:dyDescent="0.3">
      <c r="A222" s="113">
        <v>43788</v>
      </c>
      <c r="B222" s="202">
        <v>8.33</v>
      </c>
      <c r="C222" s="196">
        <v>8.25</v>
      </c>
      <c r="D222" s="197">
        <v>8.11</v>
      </c>
    </row>
    <row r="223" spans="1:12" x14ac:dyDescent="0.3">
      <c r="A223" s="113">
        <v>43789</v>
      </c>
      <c r="B223" s="202">
        <v>8.4700000000000006</v>
      </c>
      <c r="C223" s="196">
        <v>8.26</v>
      </c>
      <c r="D223" s="197">
        <v>8.15</v>
      </c>
    </row>
    <row r="224" spans="1:12" x14ac:dyDescent="0.3">
      <c r="A224" s="113">
        <v>43790</v>
      </c>
      <c r="B224" s="202">
        <v>9.32</v>
      </c>
      <c r="C224" s="196">
        <v>9.18</v>
      </c>
      <c r="D224" s="197">
        <v>8.49</v>
      </c>
    </row>
    <row r="225" spans="1:4" x14ac:dyDescent="0.3">
      <c r="A225" s="113">
        <v>43791</v>
      </c>
      <c r="B225" s="202">
        <v>10.06</v>
      </c>
      <c r="C225" s="196">
        <v>10.24</v>
      </c>
      <c r="D225" s="197">
        <v>9.41</v>
      </c>
    </row>
    <row r="226" spans="1:4" x14ac:dyDescent="0.3">
      <c r="A226" s="113">
        <v>43794</v>
      </c>
      <c r="B226" s="203">
        <v>10.23</v>
      </c>
      <c r="C226" s="196">
        <v>10.89</v>
      </c>
      <c r="D226" s="197">
        <v>9.66</v>
      </c>
    </row>
    <row r="227" spans="1:4" x14ac:dyDescent="0.3">
      <c r="A227" s="113">
        <v>43795</v>
      </c>
      <c r="B227" s="203">
        <v>10.210000000000001</v>
      </c>
      <c r="C227" s="196">
        <v>10.7</v>
      </c>
      <c r="D227" s="197">
        <v>10.15</v>
      </c>
    </row>
    <row r="228" spans="1:4" x14ac:dyDescent="0.3">
      <c r="A228" s="113">
        <v>43796</v>
      </c>
      <c r="B228" s="203">
        <v>10.19</v>
      </c>
      <c r="C228" s="196">
        <v>10.46</v>
      </c>
      <c r="D228" s="197">
        <v>10.15</v>
      </c>
    </row>
    <row r="229" spans="1:4" x14ac:dyDescent="0.3">
      <c r="A229" s="113">
        <v>43797</v>
      </c>
      <c r="B229" s="203">
        <v>10.23</v>
      </c>
      <c r="C229" s="204" t="e">
        <v>#N/A</v>
      </c>
      <c r="D229" s="204" t="e">
        <v>#N/A</v>
      </c>
    </row>
    <row r="230" spans="1:4" x14ac:dyDescent="0.3">
      <c r="A230" s="113">
        <v>43798</v>
      </c>
      <c r="B230" s="203">
        <v>10.17</v>
      </c>
      <c r="C230" s="196">
        <v>10.26</v>
      </c>
      <c r="D230" s="197">
        <v>10.19</v>
      </c>
    </row>
    <row r="231" spans="1:4" x14ac:dyDescent="0.3">
      <c r="A231" s="113">
        <v>43802</v>
      </c>
      <c r="B231" s="203">
        <v>9.9600000000000009</v>
      </c>
      <c r="C231" s="196">
        <v>9.14</v>
      </c>
      <c r="D231" s="197">
        <v>9.73</v>
      </c>
    </row>
    <row r="232" spans="1:4" x14ac:dyDescent="0.3">
      <c r="A232" s="113">
        <v>43803</v>
      </c>
      <c r="B232" s="203">
        <v>9.4</v>
      </c>
      <c r="C232" s="196">
        <v>8.4</v>
      </c>
      <c r="D232" s="197">
        <v>8.6999999999999993</v>
      </c>
    </row>
    <row r="233" spans="1:4" x14ac:dyDescent="0.3">
      <c r="A233" s="113">
        <v>43804</v>
      </c>
      <c r="B233" s="203">
        <v>9.57</v>
      </c>
      <c r="C233" s="196">
        <v>8.6999999999999993</v>
      </c>
      <c r="D233" s="197">
        <v>8.6199999999999992</v>
      </c>
    </row>
    <row r="234" spans="1:4" x14ac:dyDescent="0.3">
      <c r="A234" s="113">
        <v>43805</v>
      </c>
      <c r="B234" s="203">
        <v>9.0500000000000007</v>
      </c>
      <c r="C234" s="196">
        <v>9.44</v>
      </c>
      <c r="D234" s="197">
        <v>9.4</v>
      </c>
    </row>
    <row r="235" spans="1:4" x14ac:dyDescent="0.3">
      <c r="A235" s="113">
        <v>43808</v>
      </c>
      <c r="B235" s="203">
        <v>8.65</v>
      </c>
      <c r="C235" s="196">
        <v>9.18</v>
      </c>
      <c r="D235" s="197">
        <v>9.1300000000000008</v>
      </c>
    </row>
    <row r="236" spans="1:4" x14ac:dyDescent="0.3">
      <c r="A236" s="113">
        <v>43809</v>
      </c>
      <c r="B236" s="203">
        <v>8.43</v>
      </c>
      <c r="C236" s="196">
        <v>8.31</v>
      </c>
      <c r="D236" s="197">
        <v>8.65</v>
      </c>
    </row>
    <row r="237" spans="1:4" x14ac:dyDescent="0.3">
      <c r="A237" s="113">
        <v>43810</v>
      </c>
      <c r="B237" s="203">
        <v>8.31</v>
      </c>
      <c r="C237" s="196">
        <v>8.26</v>
      </c>
      <c r="D237" s="197">
        <v>8.2799999999999994</v>
      </c>
    </row>
    <row r="238" spans="1:4" x14ac:dyDescent="0.3">
      <c r="A238" s="113">
        <v>43811</v>
      </c>
      <c r="B238" s="203">
        <v>8.3800000000000008</v>
      </c>
      <c r="C238" s="196">
        <v>8.2100000000000009</v>
      </c>
      <c r="D238" s="197">
        <v>8.23</v>
      </c>
    </row>
    <row r="239" spans="1:4" x14ac:dyDescent="0.3">
      <c r="A239" s="113">
        <v>43812</v>
      </c>
      <c r="B239" s="203">
        <v>8.5500000000000007</v>
      </c>
      <c r="C239" s="196">
        <v>9.8000000000000007</v>
      </c>
      <c r="D239" s="197">
        <v>8.41</v>
      </c>
    </row>
    <row r="240" spans="1:4" x14ac:dyDescent="0.3">
      <c r="A240" s="113">
        <v>43817</v>
      </c>
      <c r="B240" s="203">
        <v>8.6199999999999992</v>
      </c>
      <c r="C240" s="196">
        <v>8.92</v>
      </c>
      <c r="D240" s="197">
        <v>8.61</v>
      </c>
    </row>
    <row r="241" spans="1:4" x14ac:dyDescent="0.3">
      <c r="A241" s="113">
        <v>43818</v>
      </c>
      <c r="B241" s="203">
        <v>8.42</v>
      </c>
      <c r="C241" s="196">
        <v>8.25</v>
      </c>
      <c r="D241" s="197">
        <v>8.41</v>
      </c>
    </row>
    <row r="242" spans="1:4" x14ac:dyDescent="0.3">
      <c r="A242" s="113">
        <v>43819</v>
      </c>
      <c r="B242" s="203">
        <v>8.4</v>
      </c>
      <c r="C242" s="196">
        <v>8.39</v>
      </c>
      <c r="D242" s="197">
        <v>8.36</v>
      </c>
    </row>
    <row r="243" spans="1:4" x14ac:dyDescent="0.3">
      <c r="A243" s="113">
        <v>43822</v>
      </c>
      <c r="B243" s="203">
        <v>8.36</v>
      </c>
      <c r="C243" s="196">
        <v>8.24</v>
      </c>
      <c r="D243" s="197">
        <v>8.39</v>
      </c>
    </row>
    <row r="244" spans="1:4" x14ac:dyDescent="0.3">
      <c r="A244" s="113">
        <v>43823</v>
      </c>
      <c r="B244" s="203">
        <v>8.39</v>
      </c>
      <c r="C244" s="196">
        <v>8.4700000000000006</v>
      </c>
      <c r="D244" s="197">
        <v>8.4700000000000006</v>
      </c>
    </row>
    <row r="245" spans="1:4" x14ac:dyDescent="0.3">
      <c r="A245" s="113">
        <v>43824</v>
      </c>
      <c r="B245" s="203">
        <v>8.84</v>
      </c>
      <c r="C245" s="204" t="e">
        <v>#N/A</v>
      </c>
      <c r="D245" s="204" t="e">
        <v>#N/A</v>
      </c>
    </row>
    <row r="246" spans="1:4" x14ac:dyDescent="0.3">
      <c r="A246" s="113">
        <v>43825</v>
      </c>
      <c r="B246" s="203">
        <v>9.7799999999999994</v>
      </c>
      <c r="C246" s="196">
        <v>8.9700000000000006</v>
      </c>
      <c r="D246" s="197">
        <v>8.7899999999999991</v>
      </c>
    </row>
    <row r="247" spans="1:4" x14ac:dyDescent="0.3">
      <c r="A247" s="113">
        <v>43826</v>
      </c>
      <c r="B247" s="203">
        <v>8.86</v>
      </c>
      <c r="C247" s="196">
        <v>9.17</v>
      </c>
      <c r="D247" s="197">
        <v>9.2899999999999991</v>
      </c>
    </row>
    <row r="248" spans="1:4" x14ac:dyDescent="0.3">
      <c r="A248" s="113">
        <v>43829</v>
      </c>
      <c r="B248" s="203">
        <v>8.9499999999999993</v>
      </c>
      <c r="C248" s="196">
        <v>10</v>
      </c>
      <c r="D248" s="197">
        <v>9.6999999999999993</v>
      </c>
    </row>
    <row r="249" spans="1:4" x14ac:dyDescent="0.3">
      <c r="A249" s="113">
        <v>43830</v>
      </c>
      <c r="B249" s="203">
        <v>10.050000000000001</v>
      </c>
      <c r="C249" s="196">
        <v>10.16</v>
      </c>
      <c r="D249" s="197">
        <v>10.07</v>
      </c>
    </row>
    <row r="250" spans="1:4" x14ac:dyDescent="0.3">
      <c r="A250" s="113">
        <v>43835</v>
      </c>
      <c r="B250" s="203">
        <v>8.73</v>
      </c>
      <c r="C250" s="204" t="e">
        <v>#N/A</v>
      </c>
      <c r="D250" s="204" t="e">
        <v>#N/A</v>
      </c>
    </row>
    <row r="251" spans="1:4" x14ac:dyDescent="0.3">
      <c r="A251" s="113">
        <v>43836</v>
      </c>
      <c r="B251" s="203">
        <v>8.3800000000000008</v>
      </c>
      <c r="C251" s="196">
        <v>8.66</v>
      </c>
      <c r="D251" s="197">
        <v>8.5</v>
      </c>
    </row>
    <row r="252" spans="1:4" x14ac:dyDescent="0.3">
      <c r="A252" s="113">
        <v>43838</v>
      </c>
      <c r="B252" s="203">
        <v>8.3800000000000008</v>
      </c>
      <c r="C252" s="196">
        <v>8.25</v>
      </c>
      <c r="D252" s="197">
        <v>8.4499999999999993</v>
      </c>
    </row>
    <row r="253" spans="1:4" x14ac:dyDescent="0.3">
      <c r="A253" s="113">
        <v>43839</v>
      </c>
      <c r="B253" s="203">
        <v>8.33</v>
      </c>
      <c r="C253" s="196">
        <v>8.09</v>
      </c>
      <c r="D253" s="197">
        <v>8.26</v>
      </c>
    </row>
    <row r="254" spans="1:4" x14ac:dyDescent="0.3">
      <c r="A254" s="113">
        <v>43840</v>
      </c>
      <c r="B254" s="203">
        <v>8.44</v>
      </c>
      <c r="C254" s="196">
        <v>7.99</v>
      </c>
      <c r="D254" s="197">
        <v>8.14</v>
      </c>
    </row>
    <row r="255" spans="1:4" x14ac:dyDescent="0.3">
      <c r="A255" s="113">
        <v>43843</v>
      </c>
      <c r="B255" s="203">
        <v>8.44</v>
      </c>
      <c r="C255" s="196">
        <v>7.92</v>
      </c>
      <c r="D255" s="197">
        <v>8.0399999999999991</v>
      </c>
    </row>
    <row r="256" spans="1:4" x14ac:dyDescent="0.3">
      <c r="A256" s="113">
        <v>43844</v>
      </c>
      <c r="B256" s="203">
        <v>8.43</v>
      </c>
      <c r="C256" s="196">
        <v>7.83</v>
      </c>
      <c r="D256" s="197">
        <v>8.02</v>
      </c>
    </row>
    <row r="257" spans="1:4" x14ac:dyDescent="0.3">
      <c r="A257" s="113">
        <v>43845</v>
      </c>
      <c r="B257" s="203">
        <v>8.4499999999999993</v>
      </c>
      <c r="C257" s="196">
        <v>8.17</v>
      </c>
      <c r="D257" s="197">
        <v>8.15</v>
      </c>
    </row>
    <row r="258" spans="1:4" x14ac:dyDescent="0.3">
      <c r="A258" s="113">
        <v>43846</v>
      </c>
      <c r="B258" s="203">
        <v>8.4499999999999993</v>
      </c>
      <c r="C258" s="196">
        <v>8.02</v>
      </c>
      <c r="D258" s="197">
        <v>8.18</v>
      </c>
    </row>
    <row r="259" spans="1:4" x14ac:dyDescent="0.3">
      <c r="A259" s="113">
        <v>43847</v>
      </c>
      <c r="B259" s="203">
        <v>8.3800000000000008</v>
      </c>
      <c r="C259" s="196">
        <v>7.66</v>
      </c>
      <c r="D259" s="197">
        <v>8.14</v>
      </c>
    </row>
    <row r="260" spans="1:4" x14ac:dyDescent="0.3">
      <c r="A260" s="113">
        <v>43850</v>
      </c>
      <c r="B260" s="203">
        <v>8.3800000000000008</v>
      </c>
      <c r="C260" s="204" t="e">
        <v>#N/A</v>
      </c>
      <c r="D260" s="204" t="e">
        <v>#N/A</v>
      </c>
    </row>
    <row r="261" spans="1:4" x14ac:dyDescent="0.3">
      <c r="A261" s="113">
        <v>43851</v>
      </c>
      <c r="B261" s="203">
        <v>8.3800000000000008</v>
      </c>
      <c r="C261" s="196">
        <v>7.4</v>
      </c>
      <c r="D261" s="197">
        <v>8.1199999999999992</v>
      </c>
    </row>
    <row r="262" spans="1:4" x14ac:dyDescent="0.3">
      <c r="A262" s="113">
        <v>43852</v>
      </c>
      <c r="B262" s="203">
        <v>8.3699999999999992</v>
      </c>
      <c r="C262" s="196">
        <v>7.38</v>
      </c>
      <c r="D262" s="197">
        <v>7.97</v>
      </c>
    </row>
    <row r="263" spans="1:4" x14ac:dyDescent="0.3">
      <c r="A263" s="113">
        <v>43853</v>
      </c>
      <c r="B263" s="203">
        <v>8.44</v>
      </c>
      <c r="C263" s="196">
        <v>7.14</v>
      </c>
      <c r="D263" s="197">
        <v>8.0399999999999991</v>
      </c>
    </row>
    <row r="264" spans="1:4" x14ac:dyDescent="0.3">
      <c r="A264" s="113">
        <v>43854</v>
      </c>
      <c r="B264" s="203">
        <v>8.7899999999999991</v>
      </c>
      <c r="C264" s="196">
        <v>7.75</v>
      </c>
      <c r="D264" s="197">
        <v>8.0500000000000007</v>
      </c>
    </row>
    <row r="265" spans="1:4" x14ac:dyDescent="0.3">
      <c r="A265" s="113">
        <v>43857</v>
      </c>
      <c r="B265" s="203">
        <v>9.1300000000000008</v>
      </c>
      <c r="C265" s="196">
        <v>8.36</v>
      </c>
      <c r="D265" s="197">
        <v>8.39</v>
      </c>
    </row>
    <row r="266" spans="1:4" x14ac:dyDescent="0.3">
      <c r="A266" s="113">
        <v>43858</v>
      </c>
      <c r="B266" s="203">
        <v>9.3000000000000007</v>
      </c>
      <c r="C266" s="196">
        <v>8.58</v>
      </c>
      <c r="D266" s="197">
        <v>8.58</v>
      </c>
    </row>
    <row r="267" spans="1:4" x14ac:dyDescent="0.3">
      <c r="A267" s="113">
        <v>43859</v>
      </c>
      <c r="B267" s="203">
        <v>9.23</v>
      </c>
      <c r="C267" s="196">
        <v>8.42</v>
      </c>
      <c r="D267" s="197">
        <v>8.65</v>
      </c>
    </row>
    <row r="268" spans="1:4" x14ac:dyDescent="0.3">
      <c r="A268" s="113">
        <v>43860</v>
      </c>
      <c r="B268" s="203">
        <v>9.0299999999999994</v>
      </c>
      <c r="C268" s="196">
        <v>8.5</v>
      </c>
      <c r="D268" s="197">
        <v>8.5299999999999994</v>
      </c>
    </row>
    <row r="269" spans="1:4" x14ac:dyDescent="0.3">
      <c r="A269" s="113">
        <v>43861</v>
      </c>
      <c r="B269" s="203">
        <v>9.14</v>
      </c>
      <c r="C269" s="196">
        <v>8.57</v>
      </c>
      <c r="D269" s="197">
        <v>8.5500000000000007</v>
      </c>
    </row>
    <row r="270" spans="1:4" x14ac:dyDescent="0.3">
      <c r="A270" s="113">
        <v>43864</v>
      </c>
      <c r="B270" s="203">
        <v>8.98</v>
      </c>
      <c r="C270" s="196">
        <v>7.82</v>
      </c>
      <c r="D270" s="197">
        <v>8.4</v>
      </c>
    </row>
    <row r="271" spans="1:4" x14ac:dyDescent="0.3">
      <c r="A271" s="113">
        <v>43865</v>
      </c>
      <c r="B271" s="203">
        <v>8.89</v>
      </c>
      <c r="C271" s="196">
        <v>8.15</v>
      </c>
      <c r="D271" s="197">
        <v>8.23</v>
      </c>
    </row>
    <row r="272" spans="1:4" x14ac:dyDescent="0.3">
      <c r="A272" s="113">
        <v>43866</v>
      </c>
      <c r="B272" s="203">
        <v>8.6999999999999993</v>
      </c>
      <c r="C272" s="196">
        <v>8.01</v>
      </c>
      <c r="D272" s="197">
        <v>8.16</v>
      </c>
    </row>
    <row r="273" spans="1:4" x14ac:dyDescent="0.3">
      <c r="A273" s="113">
        <v>43867</v>
      </c>
      <c r="B273" s="203">
        <v>8.76</v>
      </c>
      <c r="C273" s="196">
        <v>7.63</v>
      </c>
      <c r="D273" s="197">
        <v>8.11</v>
      </c>
    </row>
    <row r="274" spans="1:4" x14ac:dyDescent="0.3">
      <c r="A274" s="113">
        <v>43868</v>
      </c>
      <c r="B274" s="203">
        <v>8.92</v>
      </c>
      <c r="C274" s="196">
        <v>7.66</v>
      </c>
      <c r="D274" s="197">
        <v>8.14</v>
      </c>
    </row>
    <row r="275" spans="1:4" x14ac:dyDescent="0.3">
      <c r="A275" s="113">
        <v>43871</v>
      </c>
      <c r="B275" s="203">
        <v>8.84</v>
      </c>
      <c r="C275" s="196">
        <v>8.1300000000000008</v>
      </c>
      <c r="D275" s="197">
        <v>8.1199999999999992</v>
      </c>
    </row>
    <row r="276" spans="1:4" x14ac:dyDescent="0.3">
      <c r="A276" s="113">
        <v>43872</v>
      </c>
      <c r="B276" s="203">
        <v>8.7100000000000009</v>
      </c>
      <c r="C276" s="196">
        <v>7.78</v>
      </c>
      <c r="D276" s="197">
        <v>8.09</v>
      </c>
    </row>
    <row r="277" spans="1:4" x14ac:dyDescent="0.3">
      <c r="A277" s="113">
        <v>43873</v>
      </c>
      <c r="B277" s="203">
        <v>8.6</v>
      </c>
      <c r="C277" s="196">
        <v>7.68</v>
      </c>
      <c r="D277" s="197">
        <v>7.92</v>
      </c>
    </row>
    <row r="278" spans="1:4" x14ac:dyDescent="0.3">
      <c r="A278" s="113">
        <v>43874</v>
      </c>
      <c r="B278" s="203">
        <v>8.66</v>
      </c>
      <c r="C278" s="196">
        <v>7.51</v>
      </c>
      <c r="D278" s="197">
        <v>7.76</v>
      </c>
    </row>
    <row r="279" spans="1:4" x14ac:dyDescent="0.3">
      <c r="A279" s="113">
        <v>43875</v>
      </c>
      <c r="B279" s="203">
        <v>8.6999999999999993</v>
      </c>
      <c r="C279" s="196">
        <v>7.76</v>
      </c>
      <c r="D279" s="197">
        <v>7.89</v>
      </c>
    </row>
    <row r="280" spans="1:4" x14ac:dyDescent="0.3">
      <c r="A280" s="113">
        <v>43878</v>
      </c>
      <c r="B280" s="203">
        <v>8.81</v>
      </c>
      <c r="C280" s="204" t="e">
        <v>#N/A</v>
      </c>
      <c r="D280" s="204" t="e">
        <v>#N/A</v>
      </c>
    </row>
    <row r="281" spans="1:4" x14ac:dyDescent="0.3">
      <c r="A281" s="113">
        <v>43879</v>
      </c>
      <c r="B281" s="203">
        <v>8.7899999999999991</v>
      </c>
      <c r="C281" s="196">
        <v>7.55</v>
      </c>
      <c r="D281" s="197">
        <v>8.08</v>
      </c>
    </row>
    <row r="282" spans="1:4" x14ac:dyDescent="0.3">
      <c r="A282" s="113">
        <v>43880</v>
      </c>
      <c r="B282" s="203">
        <v>8.9</v>
      </c>
      <c r="C282" s="196">
        <v>8.24</v>
      </c>
      <c r="D282" s="197">
        <v>8.34</v>
      </c>
    </row>
    <row r="283" spans="1:4" x14ac:dyDescent="0.3">
      <c r="A283" s="113">
        <v>43881</v>
      </c>
      <c r="B283" s="203">
        <v>8.99</v>
      </c>
      <c r="C283" s="196">
        <v>8.4700000000000006</v>
      </c>
      <c r="D283" s="197">
        <v>8.5299999999999994</v>
      </c>
    </row>
    <row r="284" spans="1:4" x14ac:dyDescent="0.3">
      <c r="A284" s="113">
        <v>43882</v>
      </c>
      <c r="B284" s="202">
        <v>9.82</v>
      </c>
      <c r="C284" s="196">
        <v>8.69</v>
      </c>
      <c r="D284" s="197">
        <v>8.6</v>
      </c>
    </row>
    <row r="285" spans="1:4" x14ac:dyDescent="0.3">
      <c r="A285" s="113">
        <v>43885</v>
      </c>
      <c r="B285" s="202">
        <v>10.23</v>
      </c>
      <c r="C285" s="196">
        <v>9.33</v>
      </c>
      <c r="D285" s="197">
        <v>9.32</v>
      </c>
    </row>
    <row r="286" spans="1:4" x14ac:dyDescent="0.3">
      <c r="A286" s="113">
        <v>43886</v>
      </c>
      <c r="B286" s="205">
        <v>10.24</v>
      </c>
      <c r="C286" s="196">
        <v>10.06</v>
      </c>
      <c r="D286" s="197">
        <v>9.5299999999999994</v>
      </c>
    </row>
    <row r="287" spans="1:4" x14ac:dyDescent="0.3">
      <c r="A287" s="113">
        <v>43887</v>
      </c>
      <c r="B287" s="205">
        <v>10.24</v>
      </c>
      <c r="C287" s="196">
        <v>10.89</v>
      </c>
      <c r="D287" s="197">
        <v>9.82</v>
      </c>
    </row>
    <row r="288" spans="1:4" x14ac:dyDescent="0.3">
      <c r="A288" s="113">
        <v>43888</v>
      </c>
      <c r="B288" s="205">
        <v>10.199999999999999</v>
      </c>
      <c r="C288" s="196">
        <v>10.61</v>
      </c>
      <c r="D288" s="197">
        <v>9.93</v>
      </c>
    </row>
    <row r="289" spans="1:4" x14ac:dyDescent="0.3">
      <c r="A289" s="113">
        <v>43889</v>
      </c>
      <c r="B289" s="205">
        <v>10.24</v>
      </c>
      <c r="C289" s="196">
        <v>10.69</v>
      </c>
      <c r="D289" s="197">
        <v>10.34</v>
      </c>
    </row>
    <row r="290" spans="1:4" x14ac:dyDescent="0.3">
      <c r="A290" s="113">
        <v>43892</v>
      </c>
      <c r="B290" s="205">
        <v>10.19</v>
      </c>
      <c r="C290" s="196">
        <v>9.35</v>
      </c>
      <c r="D290" s="197">
        <v>9.33</v>
      </c>
    </row>
    <row r="291" spans="1:4" x14ac:dyDescent="0.3">
      <c r="A291" s="113">
        <v>43893</v>
      </c>
      <c r="B291" s="205">
        <v>10.23</v>
      </c>
      <c r="C291" s="196">
        <v>9</v>
      </c>
      <c r="D291" s="197">
        <v>9.42</v>
      </c>
    </row>
    <row r="292" spans="1:4" x14ac:dyDescent="0.3">
      <c r="A292" s="113">
        <v>43894</v>
      </c>
      <c r="B292" s="205">
        <v>9.64</v>
      </c>
      <c r="C292" s="196">
        <v>9.5399999999999991</v>
      </c>
      <c r="D292" s="197">
        <v>9.42</v>
      </c>
    </row>
    <row r="293" spans="1:4" x14ac:dyDescent="0.3">
      <c r="A293" s="113">
        <v>43895</v>
      </c>
      <c r="B293" s="205">
        <v>8.8800000000000008</v>
      </c>
      <c r="C293" s="196">
        <v>9.23</v>
      </c>
      <c r="D293" s="197">
        <v>9.19</v>
      </c>
    </row>
    <row r="294" spans="1:4" x14ac:dyDescent="0.3">
      <c r="A294" s="113">
        <v>43896</v>
      </c>
      <c r="B294" s="205">
        <v>8.68</v>
      </c>
      <c r="C294" s="196">
        <v>9</v>
      </c>
      <c r="D294" s="197">
        <v>9.0399999999999991</v>
      </c>
    </row>
    <row r="295" spans="1:4" x14ac:dyDescent="0.3">
      <c r="A295" s="131">
        <v>43900</v>
      </c>
      <c r="B295" s="206">
        <v>13.42</v>
      </c>
      <c r="C295" s="198">
        <v>13.84</v>
      </c>
      <c r="D295" s="199">
        <v>13.3</v>
      </c>
    </row>
    <row r="296" spans="1:4" x14ac:dyDescent="0.3">
      <c r="A296" s="194">
        <v>43901</v>
      </c>
      <c r="B296" s="202">
        <v>13.47</v>
      </c>
      <c r="C296" s="196">
        <v>14</v>
      </c>
      <c r="D296" s="197">
        <v>13.59</v>
      </c>
    </row>
    <row r="297" spans="1:4" x14ac:dyDescent="0.3">
      <c r="A297" s="194">
        <v>43902</v>
      </c>
      <c r="B297" s="202">
        <v>13.48</v>
      </c>
      <c r="C297" s="196">
        <v>13.77</v>
      </c>
      <c r="D297" s="197">
        <v>13.87</v>
      </c>
    </row>
    <row r="298" spans="1:4" x14ac:dyDescent="0.3">
      <c r="A298" s="194">
        <v>43903</v>
      </c>
      <c r="B298" s="202">
        <v>13.41</v>
      </c>
      <c r="C298" s="196">
        <v>13.72</v>
      </c>
      <c r="D298" s="197">
        <v>13.7</v>
      </c>
    </row>
    <row r="299" spans="1:4" x14ac:dyDescent="0.3">
      <c r="A299" s="194">
        <v>43906</v>
      </c>
      <c r="B299" s="202">
        <v>13.47</v>
      </c>
      <c r="C299" s="196">
        <v>14.44</v>
      </c>
      <c r="D299" s="197">
        <v>13.97</v>
      </c>
    </row>
    <row r="300" spans="1:4" x14ac:dyDescent="0.3">
      <c r="A300" s="194">
        <v>43907</v>
      </c>
      <c r="B300" s="202">
        <v>13.48</v>
      </c>
      <c r="C300" s="196">
        <v>13.87</v>
      </c>
      <c r="D300" s="197">
        <v>13.66</v>
      </c>
    </row>
    <row r="301" spans="1:4" x14ac:dyDescent="0.3">
      <c r="A301" s="194">
        <v>43908</v>
      </c>
      <c r="B301" s="202">
        <v>13.46</v>
      </c>
      <c r="C301" s="196">
        <v>13.68</v>
      </c>
      <c r="D301" s="197">
        <v>13.55</v>
      </c>
    </row>
    <row r="302" spans="1:4" x14ac:dyDescent="0.3">
      <c r="A302" s="194">
        <v>43909</v>
      </c>
      <c r="B302" s="202">
        <v>13.48</v>
      </c>
      <c r="C302" s="196">
        <v>13.74</v>
      </c>
      <c r="D302" s="197">
        <v>13.9</v>
      </c>
    </row>
    <row r="303" spans="1:4" x14ac:dyDescent="0.3">
      <c r="A303" s="194">
        <v>43910</v>
      </c>
      <c r="B303" s="202">
        <v>13.46</v>
      </c>
      <c r="C303" s="196">
        <v>13.44</v>
      </c>
      <c r="D303" s="197">
        <v>13.1</v>
      </c>
    </row>
    <row r="304" spans="1:4" x14ac:dyDescent="0.3">
      <c r="A304" s="194">
        <v>43916</v>
      </c>
      <c r="B304" s="202">
        <v>13.45</v>
      </c>
      <c r="C304" s="196">
        <v>13.99</v>
      </c>
      <c r="D304" s="197">
        <v>13.49</v>
      </c>
    </row>
    <row r="305" spans="1:4" x14ac:dyDescent="0.3">
      <c r="A305" s="194">
        <v>43917</v>
      </c>
      <c r="B305" s="202">
        <v>13.32</v>
      </c>
      <c r="C305" s="196">
        <v>13.51</v>
      </c>
      <c r="D305" s="197">
        <v>13.43</v>
      </c>
    </row>
    <row r="306" spans="1:4" x14ac:dyDescent="0.3">
      <c r="A306" s="194">
        <v>43920</v>
      </c>
      <c r="B306" s="202">
        <v>12.93</v>
      </c>
      <c r="C306" s="196">
        <v>13.55</v>
      </c>
      <c r="D306" s="197">
        <v>13.56</v>
      </c>
    </row>
    <row r="307" spans="1:4" x14ac:dyDescent="0.3">
      <c r="A307" s="194">
        <v>43921</v>
      </c>
      <c r="B307" s="202">
        <v>13.25</v>
      </c>
      <c r="C307" s="196">
        <v>13.64</v>
      </c>
      <c r="D307" s="197">
        <v>13.54</v>
      </c>
    </row>
    <row r="308" spans="1:4" x14ac:dyDescent="0.3">
      <c r="A308" s="194">
        <v>43922</v>
      </c>
      <c r="B308" s="202">
        <v>13.35</v>
      </c>
      <c r="C308" s="196">
        <v>13.42</v>
      </c>
      <c r="D308" s="197">
        <v>13.31</v>
      </c>
    </row>
    <row r="309" spans="1:4" x14ac:dyDescent="0.3">
      <c r="A309" s="194">
        <v>43923</v>
      </c>
      <c r="B309" s="202">
        <v>12.37</v>
      </c>
      <c r="C309" s="196">
        <v>13.33</v>
      </c>
      <c r="D309" s="197">
        <v>13.5</v>
      </c>
    </row>
    <row r="310" spans="1:4" x14ac:dyDescent="0.3">
      <c r="A310" s="194">
        <v>43924</v>
      </c>
      <c r="B310" s="202">
        <v>11.58</v>
      </c>
      <c r="C310" s="196">
        <v>11.95</v>
      </c>
      <c r="D310" s="197">
        <v>11.74</v>
      </c>
    </row>
    <row r="311" spans="1:4" x14ac:dyDescent="0.3">
      <c r="A311" s="194">
        <v>43927</v>
      </c>
      <c r="B311" s="202">
        <v>8.74</v>
      </c>
      <c r="C311" s="196">
        <v>9.01</v>
      </c>
      <c r="D311" s="197">
        <v>9.6</v>
      </c>
    </row>
    <row r="312" spans="1:4" x14ac:dyDescent="0.3">
      <c r="A312" s="194">
        <v>43928</v>
      </c>
      <c r="B312" s="202">
        <v>8.7799999999999994</v>
      </c>
      <c r="C312" s="196">
        <v>9.01</v>
      </c>
      <c r="D312" s="197">
        <v>8.83</v>
      </c>
    </row>
    <row r="313" spans="1:4" x14ac:dyDescent="0.3">
      <c r="A313" s="194">
        <v>43929</v>
      </c>
      <c r="B313" s="202">
        <v>7.73</v>
      </c>
      <c r="C313" s="196">
        <v>7.99</v>
      </c>
      <c r="D313" s="197">
        <v>8.5</v>
      </c>
    </row>
    <row r="314" spans="1:4" x14ac:dyDescent="0.3">
      <c r="A314" s="194">
        <v>43930</v>
      </c>
      <c r="B314" s="202">
        <v>8.27</v>
      </c>
      <c r="C314" s="196">
        <v>7.89</v>
      </c>
      <c r="D314" s="197">
        <v>8</v>
      </c>
    </row>
    <row r="315" spans="1:4" x14ac:dyDescent="0.3">
      <c r="A315" s="194">
        <v>43931</v>
      </c>
      <c r="B315" s="202">
        <v>8.35</v>
      </c>
      <c r="C315" s="196">
        <v>8.5299999999999994</v>
      </c>
      <c r="D315" s="197">
        <v>8.5</v>
      </c>
    </row>
    <row r="316" spans="1:4" x14ac:dyDescent="0.3">
      <c r="A316" s="194">
        <v>43934</v>
      </c>
      <c r="B316" s="202">
        <v>8.4600000000000009</v>
      </c>
      <c r="C316" s="196">
        <v>8.33</v>
      </c>
      <c r="D316" s="197">
        <v>8.93</v>
      </c>
    </row>
    <row r="317" spans="1:4" x14ac:dyDescent="0.3">
      <c r="A317" s="194">
        <v>43935</v>
      </c>
      <c r="B317" s="202">
        <v>7.93</v>
      </c>
      <c r="C317" s="196">
        <v>8.2200000000000006</v>
      </c>
      <c r="D317" s="197">
        <v>8.43</v>
      </c>
    </row>
    <row r="318" spans="1:4" x14ac:dyDescent="0.3">
      <c r="A318" s="194">
        <v>43936</v>
      </c>
      <c r="B318" s="202">
        <v>7.81</v>
      </c>
      <c r="C318" s="196">
        <v>7.99</v>
      </c>
      <c r="D318" s="197">
        <v>8.51</v>
      </c>
    </row>
    <row r="319" spans="1:4" x14ac:dyDescent="0.3">
      <c r="A319" s="194">
        <v>43937</v>
      </c>
      <c r="B319" s="202">
        <v>8.0299999999999994</v>
      </c>
      <c r="C319" s="196">
        <v>8.9600000000000009</v>
      </c>
      <c r="D319" s="197">
        <v>9.1199999999999992</v>
      </c>
    </row>
    <row r="320" spans="1:4" x14ac:dyDescent="0.3">
      <c r="A320" s="194">
        <v>43938</v>
      </c>
      <c r="B320" s="202">
        <v>8.11</v>
      </c>
      <c r="C320" s="196">
        <v>8.51</v>
      </c>
      <c r="D320" s="197">
        <v>8.8800000000000008</v>
      </c>
    </row>
    <row r="321" spans="1:4" x14ac:dyDescent="0.3">
      <c r="A321" s="195">
        <v>43941</v>
      </c>
      <c r="B321" s="207">
        <v>8.5500000000000007</v>
      </c>
      <c r="C321" s="196">
        <v>9.73</v>
      </c>
      <c r="D321" s="196">
        <v>8.75</v>
      </c>
    </row>
  </sheetData>
  <mergeCells count="4">
    <mergeCell ref="J29:M29"/>
    <mergeCell ref="J32:M32"/>
    <mergeCell ref="A1:M1"/>
    <mergeCell ref="J30:M30"/>
  </mergeCells>
  <hyperlinks>
    <hyperlink ref="J32:M32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06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1" width="11.88671875" customWidth="1"/>
    <col min="2" max="2" width="12" bestFit="1" customWidth="1"/>
    <col min="3" max="4" width="9.33203125" bestFit="1" customWidth="1"/>
    <col min="5" max="5" width="15.5546875" customWidth="1"/>
    <col min="6" max="6" width="13.5546875" customWidth="1"/>
    <col min="7" max="7" width="15.5546875" customWidth="1"/>
  </cols>
  <sheetData>
    <row r="1" spans="1:13" ht="15.6" x14ac:dyDescent="0.3">
      <c r="A1" s="228" t="s">
        <v>272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72" x14ac:dyDescent="0.3">
      <c r="A2" s="77" t="s">
        <v>86</v>
      </c>
      <c r="B2" s="78" t="s">
        <v>188</v>
      </c>
      <c r="C2" s="78" t="s">
        <v>84</v>
      </c>
    </row>
    <row r="3" spans="1:13" x14ac:dyDescent="0.3">
      <c r="A3" s="76">
        <v>43468</v>
      </c>
      <c r="B3" s="77">
        <v>381.38</v>
      </c>
      <c r="C3" s="77">
        <v>76.05</v>
      </c>
    </row>
    <row r="4" spans="1:13" x14ac:dyDescent="0.3">
      <c r="A4" s="76">
        <v>43469</v>
      </c>
      <c r="B4" s="77">
        <v>378.12</v>
      </c>
      <c r="C4" s="77">
        <v>132.30000000000001</v>
      </c>
    </row>
    <row r="5" spans="1:13" x14ac:dyDescent="0.3">
      <c r="A5" s="76">
        <v>43473</v>
      </c>
      <c r="B5" s="77">
        <v>373.65999999999997</v>
      </c>
      <c r="C5" s="77">
        <v>75.449999999999989</v>
      </c>
    </row>
    <row r="6" spans="1:13" x14ac:dyDescent="0.3">
      <c r="A6" s="76">
        <v>43474</v>
      </c>
      <c r="B6" s="77">
        <v>374.82</v>
      </c>
      <c r="C6" s="77">
        <v>109.19999999999999</v>
      </c>
    </row>
    <row r="7" spans="1:13" x14ac:dyDescent="0.3">
      <c r="A7" s="76">
        <v>43475</v>
      </c>
      <c r="B7" s="77">
        <v>374.63</v>
      </c>
      <c r="C7" s="77">
        <v>105.75</v>
      </c>
    </row>
    <row r="8" spans="1:13" x14ac:dyDescent="0.3">
      <c r="A8" s="76">
        <v>43476</v>
      </c>
      <c r="B8" s="77">
        <v>376.06</v>
      </c>
      <c r="C8" s="77">
        <v>90.35</v>
      </c>
    </row>
    <row r="9" spans="1:13" x14ac:dyDescent="0.3">
      <c r="A9" s="76">
        <v>43479</v>
      </c>
      <c r="B9" s="77">
        <v>378.29</v>
      </c>
      <c r="C9" s="77">
        <v>68.599999999999994</v>
      </c>
    </row>
    <row r="10" spans="1:13" x14ac:dyDescent="0.3">
      <c r="A10" s="76">
        <v>43480</v>
      </c>
      <c r="B10" s="77">
        <v>377.85</v>
      </c>
      <c r="C10" s="77">
        <v>93.85</v>
      </c>
    </row>
    <row r="11" spans="1:13" x14ac:dyDescent="0.3">
      <c r="A11" s="76">
        <v>43481</v>
      </c>
      <c r="B11" s="77">
        <v>377.95</v>
      </c>
      <c r="C11" s="77">
        <v>74.699999999999989</v>
      </c>
    </row>
    <row r="12" spans="1:13" x14ac:dyDescent="0.3">
      <c r="A12" s="76">
        <v>43482</v>
      </c>
      <c r="B12" s="77">
        <v>376.6</v>
      </c>
      <c r="C12" s="77">
        <v>111.9</v>
      </c>
    </row>
    <row r="13" spans="1:13" x14ac:dyDescent="0.3">
      <c r="A13" s="76">
        <v>43483</v>
      </c>
      <c r="B13" s="77">
        <v>378.66</v>
      </c>
      <c r="C13" s="77">
        <v>84.85</v>
      </c>
    </row>
    <row r="14" spans="1:13" x14ac:dyDescent="0.3">
      <c r="A14" s="76">
        <v>43486</v>
      </c>
      <c r="B14" s="77">
        <v>378.78</v>
      </c>
      <c r="C14" s="77">
        <v>53.8</v>
      </c>
    </row>
    <row r="15" spans="1:13" x14ac:dyDescent="0.3">
      <c r="A15" s="76">
        <v>43487</v>
      </c>
      <c r="B15" s="77">
        <v>378.14</v>
      </c>
      <c r="C15" s="77">
        <v>131.35</v>
      </c>
    </row>
    <row r="16" spans="1:13" x14ac:dyDescent="0.3">
      <c r="A16" s="76">
        <v>43488</v>
      </c>
      <c r="B16" s="77">
        <v>378.54</v>
      </c>
      <c r="C16" s="77">
        <v>111.7</v>
      </c>
    </row>
    <row r="17" spans="1:3" x14ac:dyDescent="0.3">
      <c r="A17" s="76">
        <v>43489</v>
      </c>
      <c r="B17" s="77">
        <v>377.73</v>
      </c>
      <c r="C17" s="77">
        <v>173.45</v>
      </c>
    </row>
    <row r="18" spans="1:3" x14ac:dyDescent="0.3">
      <c r="A18" s="76">
        <v>43490</v>
      </c>
      <c r="B18" s="77">
        <v>377.46</v>
      </c>
      <c r="C18" s="77">
        <v>136.1</v>
      </c>
    </row>
    <row r="19" spans="1:3" x14ac:dyDescent="0.3">
      <c r="A19" s="76">
        <v>43493</v>
      </c>
      <c r="B19" s="77">
        <v>378.6</v>
      </c>
      <c r="C19" s="77">
        <v>69.75</v>
      </c>
    </row>
    <row r="20" spans="1:3" x14ac:dyDescent="0.3">
      <c r="A20" s="76">
        <v>43494</v>
      </c>
      <c r="B20" s="77">
        <v>380.66</v>
      </c>
      <c r="C20" s="77">
        <v>63.849999999999994</v>
      </c>
    </row>
    <row r="21" spans="1:3" x14ac:dyDescent="0.3">
      <c r="A21" s="76">
        <v>43495</v>
      </c>
      <c r="B21" s="77">
        <v>380.51</v>
      </c>
      <c r="C21" s="77">
        <v>61.099999999999994</v>
      </c>
    </row>
    <row r="22" spans="1:3" x14ac:dyDescent="0.3">
      <c r="A22" s="76">
        <v>43496</v>
      </c>
      <c r="B22" s="77">
        <v>380.06</v>
      </c>
      <c r="C22" s="77">
        <v>196.75</v>
      </c>
    </row>
    <row r="23" spans="1:3" x14ac:dyDescent="0.3">
      <c r="A23" s="76">
        <v>43497</v>
      </c>
      <c r="B23" s="77">
        <v>382.74</v>
      </c>
      <c r="C23" s="77">
        <v>75.900000000000006</v>
      </c>
    </row>
    <row r="24" spans="1:3" x14ac:dyDescent="0.3">
      <c r="A24" s="76">
        <v>43500</v>
      </c>
      <c r="B24" s="77">
        <v>382.23</v>
      </c>
      <c r="C24" s="77">
        <v>68</v>
      </c>
    </row>
    <row r="25" spans="1:3" x14ac:dyDescent="0.3">
      <c r="A25" s="76">
        <v>43501</v>
      </c>
      <c r="B25" s="77">
        <v>379.63</v>
      </c>
      <c r="C25" s="77">
        <v>110.75</v>
      </c>
    </row>
    <row r="26" spans="1:3" x14ac:dyDescent="0.3">
      <c r="A26" s="76">
        <v>43502</v>
      </c>
      <c r="B26" s="77">
        <v>376.59</v>
      </c>
      <c r="C26" s="77">
        <v>141.80000000000001</v>
      </c>
    </row>
    <row r="27" spans="1:3" x14ac:dyDescent="0.3">
      <c r="A27" s="76">
        <v>43503</v>
      </c>
      <c r="B27" s="77">
        <v>377.97</v>
      </c>
      <c r="C27" s="77">
        <v>113.9</v>
      </c>
    </row>
    <row r="28" spans="1:3" x14ac:dyDescent="0.3">
      <c r="A28" s="76">
        <v>43504</v>
      </c>
      <c r="B28" s="77">
        <v>378.73</v>
      </c>
      <c r="C28" s="77">
        <v>91.449999999999989</v>
      </c>
    </row>
    <row r="29" spans="1:3" x14ac:dyDescent="0.3">
      <c r="A29" s="76">
        <v>43507</v>
      </c>
      <c r="B29" s="77">
        <v>375.53</v>
      </c>
      <c r="C29" s="77">
        <v>165.85</v>
      </c>
    </row>
    <row r="30" spans="1:3" x14ac:dyDescent="0.3">
      <c r="A30" s="76">
        <v>43508</v>
      </c>
      <c r="B30" s="77">
        <v>374.81</v>
      </c>
      <c r="C30" s="77">
        <v>148.19999999999999</v>
      </c>
    </row>
    <row r="31" spans="1:3" x14ac:dyDescent="0.3">
      <c r="A31" s="76">
        <v>43509</v>
      </c>
      <c r="B31" s="77">
        <v>373.56</v>
      </c>
      <c r="C31" s="77">
        <v>121.2</v>
      </c>
    </row>
    <row r="32" spans="1:3" x14ac:dyDescent="0.3">
      <c r="A32" s="76">
        <v>43510</v>
      </c>
      <c r="B32" s="77">
        <v>376.37</v>
      </c>
      <c r="C32" s="77">
        <v>215.64999999999998</v>
      </c>
    </row>
    <row r="33" spans="1:11" x14ac:dyDescent="0.3">
      <c r="A33" s="76">
        <v>43511</v>
      </c>
      <c r="B33" s="77">
        <v>377.62</v>
      </c>
      <c r="C33" s="77">
        <v>108.5</v>
      </c>
    </row>
    <row r="34" spans="1:11" x14ac:dyDescent="0.3">
      <c r="A34" s="76">
        <v>43514</v>
      </c>
      <c r="B34" s="77">
        <v>376.26</v>
      </c>
      <c r="C34" s="77">
        <v>124.15</v>
      </c>
    </row>
    <row r="35" spans="1:11" x14ac:dyDescent="0.3">
      <c r="A35" s="76">
        <v>43515</v>
      </c>
      <c r="B35" s="77">
        <v>376.3</v>
      </c>
      <c r="C35" s="77">
        <v>134.80000000000001</v>
      </c>
    </row>
    <row r="36" spans="1:11" x14ac:dyDescent="0.3">
      <c r="A36" s="76">
        <v>43516</v>
      </c>
      <c r="B36" s="77">
        <v>376.09</v>
      </c>
      <c r="C36" s="77">
        <v>259.8</v>
      </c>
    </row>
    <row r="37" spans="1:11" x14ac:dyDescent="0.3">
      <c r="A37" s="76">
        <v>43517</v>
      </c>
      <c r="B37" s="77">
        <v>375.95</v>
      </c>
      <c r="C37" s="77">
        <v>191.70000000000002</v>
      </c>
    </row>
    <row r="38" spans="1:11" x14ac:dyDescent="0.3">
      <c r="A38" s="76">
        <v>43518</v>
      </c>
      <c r="B38" s="77">
        <v>376.73</v>
      </c>
      <c r="C38" s="77">
        <v>130.85</v>
      </c>
    </row>
    <row r="39" spans="1:11" x14ac:dyDescent="0.3">
      <c r="A39" s="76">
        <v>43521</v>
      </c>
      <c r="B39" s="77">
        <v>376.17</v>
      </c>
      <c r="C39" s="77">
        <v>117.05</v>
      </c>
    </row>
    <row r="40" spans="1:11" x14ac:dyDescent="0.3">
      <c r="A40" s="76">
        <v>43522</v>
      </c>
      <c r="B40" s="77">
        <v>378.04</v>
      </c>
      <c r="C40" s="77">
        <v>76.2</v>
      </c>
    </row>
    <row r="41" spans="1:11" ht="15.6" x14ac:dyDescent="0.3">
      <c r="A41" s="76">
        <v>43523</v>
      </c>
      <c r="B41" s="77">
        <v>377.26</v>
      </c>
      <c r="C41" s="77">
        <v>138.25</v>
      </c>
      <c r="H41" s="228" t="s">
        <v>68</v>
      </c>
      <c r="I41" s="228"/>
      <c r="J41" s="228"/>
      <c r="K41" s="228"/>
    </row>
    <row r="42" spans="1:11" ht="15.6" x14ac:dyDescent="0.3">
      <c r="A42" s="76">
        <v>43524</v>
      </c>
      <c r="B42" s="77">
        <v>374.96000000000004</v>
      </c>
      <c r="C42" s="77">
        <v>125.80000000000001</v>
      </c>
      <c r="H42" s="288" t="s">
        <v>85</v>
      </c>
      <c r="I42" s="288"/>
      <c r="J42" s="288"/>
      <c r="K42" s="289"/>
    </row>
    <row r="43" spans="1:11" x14ac:dyDescent="0.3">
      <c r="A43" s="76">
        <v>43525</v>
      </c>
      <c r="B43" s="77">
        <v>375.9</v>
      </c>
      <c r="C43" s="77">
        <v>162.25</v>
      </c>
    </row>
    <row r="44" spans="1:11" x14ac:dyDescent="0.3">
      <c r="A44" s="76">
        <v>43528</v>
      </c>
      <c r="B44" s="77">
        <v>376.65</v>
      </c>
      <c r="C44" s="77">
        <v>146.69499999999999</v>
      </c>
    </row>
    <row r="45" spans="1:11" x14ac:dyDescent="0.3">
      <c r="A45" s="76">
        <v>43529</v>
      </c>
      <c r="B45" s="77">
        <v>377.37</v>
      </c>
      <c r="C45" s="77">
        <v>73.343999999999994</v>
      </c>
    </row>
    <row r="46" spans="1:11" ht="15.6" x14ac:dyDescent="0.3">
      <c r="A46" s="76">
        <v>43530</v>
      </c>
      <c r="B46" s="77">
        <v>377.95</v>
      </c>
      <c r="C46" s="77">
        <v>90.445999999999998</v>
      </c>
      <c r="H46" s="252" t="s">
        <v>0</v>
      </c>
      <c r="I46" s="252"/>
      <c r="J46" s="252"/>
      <c r="K46" s="252"/>
    </row>
    <row r="47" spans="1:11" x14ac:dyDescent="0.3">
      <c r="A47" s="76">
        <v>43531</v>
      </c>
      <c r="B47" s="77">
        <v>379.42</v>
      </c>
      <c r="C47" s="77">
        <v>81.738</v>
      </c>
    </row>
    <row r="48" spans="1:11" x14ac:dyDescent="0.3">
      <c r="A48" s="76">
        <v>43535</v>
      </c>
      <c r="B48" s="77">
        <v>379.48</v>
      </c>
      <c r="C48" s="77">
        <v>81.819999999999993</v>
      </c>
    </row>
    <row r="49" spans="1:3" x14ac:dyDescent="0.3">
      <c r="A49" s="76">
        <v>43536</v>
      </c>
      <c r="B49" s="77">
        <v>377.99</v>
      </c>
      <c r="C49" s="77">
        <v>96.37299999999999</v>
      </c>
    </row>
    <row r="50" spans="1:3" x14ac:dyDescent="0.3">
      <c r="A50" s="76">
        <v>43537</v>
      </c>
      <c r="B50" s="77">
        <v>377.74</v>
      </c>
      <c r="C50" s="77">
        <v>107.286</v>
      </c>
    </row>
    <row r="51" spans="1:3" x14ac:dyDescent="0.3">
      <c r="A51" s="76">
        <v>43538</v>
      </c>
      <c r="B51" s="77">
        <v>377.36</v>
      </c>
      <c r="C51" s="77">
        <v>107.03399999999999</v>
      </c>
    </row>
    <row r="52" spans="1:3" x14ac:dyDescent="0.3">
      <c r="A52" s="76">
        <v>43539</v>
      </c>
      <c r="B52" s="77">
        <v>378.51</v>
      </c>
      <c r="C52" s="77">
        <v>101.73099999999999</v>
      </c>
    </row>
    <row r="53" spans="1:3" x14ac:dyDescent="0.3">
      <c r="A53" s="76">
        <v>43542</v>
      </c>
      <c r="B53" s="77">
        <v>375.9</v>
      </c>
      <c r="C53" s="77">
        <v>204.39099999999999</v>
      </c>
    </row>
    <row r="54" spans="1:3" x14ac:dyDescent="0.3">
      <c r="A54" s="76">
        <v>43543</v>
      </c>
      <c r="B54" s="77">
        <v>376.4</v>
      </c>
      <c r="C54" s="77">
        <v>165.26900000000001</v>
      </c>
    </row>
    <row r="55" spans="1:3" x14ac:dyDescent="0.3">
      <c r="A55" s="76">
        <v>43544</v>
      </c>
      <c r="B55" s="77">
        <v>378.17</v>
      </c>
      <c r="C55" s="77">
        <v>338.36500000000001</v>
      </c>
    </row>
    <row r="56" spans="1:3" x14ac:dyDescent="0.3">
      <c r="A56" s="76">
        <v>43550</v>
      </c>
      <c r="B56" s="77">
        <v>377.65</v>
      </c>
      <c r="C56" s="77">
        <v>27.204999999999998</v>
      </c>
    </row>
    <row r="57" spans="1:3" x14ac:dyDescent="0.3">
      <c r="A57" s="76">
        <v>43551</v>
      </c>
      <c r="B57" s="77">
        <v>378.36</v>
      </c>
      <c r="C57" s="77">
        <v>56.054999999999993</v>
      </c>
    </row>
    <row r="58" spans="1:3" x14ac:dyDescent="0.3">
      <c r="A58" s="76">
        <v>43552</v>
      </c>
      <c r="B58" s="77">
        <v>380.06</v>
      </c>
      <c r="C58" s="77">
        <v>95.210000000000008</v>
      </c>
    </row>
    <row r="59" spans="1:3" x14ac:dyDescent="0.3">
      <c r="A59" s="76">
        <v>43553</v>
      </c>
      <c r="B59" s="77">
        <v>380.04</v>
      </c>
      <c r="C59" s="77">
        <v>126.961</v>
      </c>
    </row>
    <row r="60" spans="1:3" x14ac:dyDescent="0.3">
      <c r="A60" s="76">
        <v>43556</v>
      </c>
      <c r="B60" s="77">
        <v>379.95</v>
      </c>
      <c r="C60" s="77">
        <v>81.495000000000005</v>
      </c>
    </row>
    <row r="61" spans="1:3" x14ac:dyDescent="0.3">
      <c r="A61" s="76">
        <v>43557</v>
      </c>
      <c r="B61" s="77">
        <v>379.66</v>
      </c>
      <c r="C61" s="77">
        <v>124.28</v>
      </c>
    </row>
    <row r="62" spans="1:3" x14ac:dyDescent="0.3">
      <c r="A62" s="76">
        <v>43558</v>
      </c>
      <c r="B62" s="77">
        <v>379.15999999999997</v>
      </c>
      <c r="C62" s="77">
        <v>88.739000000000004</v>
      </c>
    </row>
    <row r="63" spans="1:3" x14ac:dyDescent="0.3">
      <c r="A63" s="76">
        <v>43559</v>
      </c>
      <c r="B63" s="77">
        <v>378.29</v>
      </c>
      <c r="C63" s="77">
        <v>85.240000000000009</v>
      </c>
    </row>
    <row r="64" spans="1:3" x14ac:dyDescent="0.3">
      <c r="A64" s="76">
        <v>43560</v>
      </c>
      <c r="B64" s="77">
        <v>379.84</v>
      </c>
      <c r="C64" s="77">
        <v>93.8</v>
      </c>
    </row>
    <row r="65" spans="1:3" x14ac:dyDescent="0.3">
      <c r="A65" s="76">
        <v>43563</v>
      </c>
      <c r="B65" s="77">
        <v>380.55</v>
      </c>
      <c r="C65" s="77">
        <v>114.4</v>
      </c>
    </row>
    <row r="66" spans="1:3" x14ac:dyDescent="0.3">
      <c r="A66" s="76">
        <v>43564</v>
      </c>
      <c r="B66" s="77">
        <v>379.77</v>
      </c>
      <c r="C66" s="77">
        <v>80.300000000000011</v>
      </c>
    </row>
    <row r="67" spans="1:3" x14ac:dyDescent="0.3">
      <c r="A67" s="76">
        <v>43565</v>
      </c>
      <c r="B67" s="77">
        <v>379.33</v>
      </c>
      <c r="C67" s="77">
        <v>108.26599999999999</v>
      </c>
    </row>
    <row r="68" spans="1:3" x14ac:dyDescent="0.3">
      <c r="A68" s="76">
        <v>43566</v>
      </c>
      <c r="B68" s="77">
        <v>377.96000000000004</v>
      </c>
      <c r="C68" s="77">
        <v>85.39</v>
      </c>
    </row>
    <row r="69" spans="1:3" x14ac:dyDescent="0.3">
      <c r="A69" s="76">
        <v>43567</v>
      </c>
      <c r="B69" s="77">
        <v>379.59</v>
      </c>
      <c r="C69" s="77">
        <v>91.537999999999997</v>
      </c>
    </row>
    <row r="70" spans="1:3" x14ac:dyDescent="0.3">
      <c r="A70" s="76">
        <v>43570</v>
      </c>
      <c r="B70" s="77">
        <v>379.56</v>
      </c>
      <c r="C70" s="77">
        <v>61.834999999999994</v>
      </c>
    </row>
    <row r="71" spans="1:3" x14ac:dyDescent="0.3">
      <c r="A71" s="76">
        <v>43571</v>
      </c>
      <c r="B71" s="77">
        <v>379.96</v>
      </c>
      <c r="C71" s="77">
        <v>79.798000000000002</v>
      </c>
    </row>
    <row r="72" spans="1:3" x14ac:dyDescent="0.3">
      <c r="A72" s="76">
        <v>43572</v>
      </c>
      <c r="B72" s="77">
        <v>379.36</v>
      </c>
      <c r="C72" s="77">
        <v>97.85</v>
      </c>
    </row>
    <row r="73" spans="1:3" x14ac:dyDescent="0.3">
      <c r="A73" s="76">
        <v>43573</v>
      </c>
      <c r="B73" s="77">
        <v>379.19</v>
      </c>
      <c r="C73" s="77">
        <v>78.400000000000006</v>
      </c>
    </row>
    <row r="74" spans="1:3" x14ac:dyDescent="0.3">
      <c r="A74" s="76">
        <v>43574</v>
      </c>
      <c r="B74" s="77">
        <v>379.28999999999996</v>
      </c>
      <c r="C74" s="77">
        <v>60.132000000000005</v>
      </c>
    </row>
    <row r="75" spans="1:3" x14ac:dyDescent="0.3">
      <c r="A75" s="76">
        <v>43577</v>
      </c>
      <c r="B75" s="77">
        <v>377.11</v>
      </c>
      <c r="C75" s="77">
        <v>223.1</v>
      </c>
    </row>
    <row r="76" spans="1:3" x14ac:dyDescent="0.3">
      <c r="A76" s="76">
        <v>43578</v>
      </c>
      <c r="B76" s="77">
        <v>377.33</v>
      </c>
      <c r="C76" s="77">
        <v>68.515000000000001</v>
      </c>
    </row>
    <row r="77" spans="1:3" x14ac:dyDescent="0.3">
      <c r="A77" s="76">
        <v>43579</v>
      </c>
      <c r="B77" s="77">
        <v>378.56</v>
      </c>
      <c r="C77" s="77">
        <v>108.736</v>
      </c>
    </row>
    <row r="78" spans="1:3" x14ac:dyDescent="0.3">
      <c r="A78" s="76">
        <v>43580</v>
      </c>
      <c r="B78" s="77">
        <v>379.86</v>
      </c>
      <c r="C78" s="77">
        <v>91.784000000000006</v>
      </c>
    </row>
    <row r="79" spans="1:3" x14ac:dyDescent="0.3">
      <c r="A79" s="76">
        <v>43581</v>
      </c>
      <c r="B79" s="77">
        <v>380.89</v>
      </c>
      <c r="C79" s="77">
        <v>55.239999999999995</v>
      </c>
    </row>
    <row r="80" spans="1:3" x14ac:dyDescent="0.3">
      <c r="A80" s="76">
        <v>43584</v>
      </c>
      <c r="B80" s="77">
        <v>381.94</v>
      </c>
      <c r="C80" s="77">
        <v>82.54</v>
      </c>
    </row>
    <row r="81" spans="1:3" x14ac:dyDescent="0.3">
      <c r="A81" s="76">
        <v>43585</v>
      </c>
      <c r="B81" s="77">
        <v>381.08</v>
      </c>
      <c r="C81" s="77">
        <v>114.49199999999999</v>
      </c>
    </row>
    <row r="82" spans="1:3" x14ac:dyDescent="0.3">
      <c r="A82" s="76">
        <v>43587</v>
      </c>
      <c r="B82" s="77">
        <v>380.89</v>
      </c>
      <c r="C82" s="77">
        <v>45.5</v>
      </c>
    </row>
    <row r="83" spans="1:3" x14ac:dyDescent="0.3">
      <c r="A83" s="76">
        <v>43588</v>
      </c>
      <c r="B83" s="77">
        <v>381.97</v>
      </c>
      <c r="C83" s="77">
        <v>72.77000000000001</v>
      </c>
    </row>
    <row r="84" spans="1:3" x14ac:dyDescent="0.3">
      <c r="A84" s="76">
        <v>43589</v>
      </c>
      <c r="B84" s="77">
        <v>380.5</v>
      </c>
      <c r="C84" s="77">
        <v>42.25</v>
      </c>
    </row>
    <row r="85" spans="1:3" x14ac:dyDescent="0.3">
      <c r="A85" s="76">
        <v>43591</v>
      </c>
      <c r="B85" s="77">
        <v>380.58</v>
      </c>
      <c r="C85" s="77">
        <v>118.61200000000001</v>
      </c>
    </row>
    <row r="86" spans="1:3" x14ac:dyDescent="0.3">
      <c r="A86" s="76">
        <v>43593</v>
      </c>
      <c r="B86" s="77">
        <v>380.53</v>
      </c>
      <c r="C86" s="77">
        <v>111.31200000000001</v>
      </c>
    </row>
    <row r="87" spans="1:3" x14ac:dyDescent="0.3">
      <c r="A87" s="76">
        <v>43598</v>
      </c>
      <c r="B87" s="77">
        <v>379.43</v>
      </c>
      <c r="C87" s="77">
        <v>124.874</v>
      </c>
    </row>
    <row r="88" spans="1:3" x14ac:dyDescent="0.3">
      <c r="A88" s="76">
        <v>43599</v>
      </c>
      <c r="B88" s="77">
        <v>379.7</v>
      </c>
      <c r="C88" s="77">
        <v>83.165999999999997</v>
      </c>
    </row>
    <row r="89" spans="1:3" x14ac:dyDescent="0.3">
      <c r="A89" s="76">
        <v>43600</v>
      </c>
      <c r="B89" s="77">
        <v>379.65</v>
      </c>
      <c r="C89" s="77">
        <v>128.59199999999998</v>
      </c>
    </row>
    <row r="90" spans="1:3" x14ac:dyDescent="0.3">
      <c r="A90" s="76">
        <v>43601</v>
      </c>
      <c r="B90" s="77">
        <v>378.94</v>
      </c>
      <c r="C90" s="77">
        <v>113.879</v>
      </c>
    </row>
    <row r="91" spans="1:3" x14ac:dyDescent="0.3">
      <c r="A91" s="76">
        <v>43602</v>
      </c>
      <c r="B91" s="77">
        <v>378.93</v>
      </c>
      <c r="C91" s="77">
        <v>158.80000000000001</v>
      </c>
    </row>
    <row r="92" spans="1:3" x14ac:dyDescent="0.3">
      <c r="A92" s="76">
        <v>43605</v>
      </c>
      <c r="B92" s="77">
        <v>378.90000000000003</v>
      </c>
      <c r="C92" s="77">
        <v>121.29400000000001</v>
      </c>
    </row>
    <row r="93" spans="1:3" x14ac:dyDescent="0.3">
      <c r="A93" s="76">
        <v>43606</v>
      </c>
      <c r="B93" s="77">
        <v>378.87</v>
      </c>
      <c r="C93" s="77">
        <v>105.52</v>
      </c>
    </row>
    <row r="94" spans="1:3" x14ac:dyDescent="0.3">
      <c r="A94" s="76">
        <v>43607</v>
      </c>
      <c r="B94" s="77">
        <v>379.01</v>
      </c>
      <c r="C94" s="77">
        <v>90.092999999999989</v>
      </c>
    </row>
    <row r="95" spans="1:3" x14ac:dyDescent="0.3">
      <c r="A95" s="76">
        <v>43608</v>
      </c>
      <c r="B95" s="77">
        <v>378.01</v>
      </c>
      <c r="C95" s="77">
        <v>210.68700000000001</v>
      </c>
    </row>
    <row r="96" spans="1:3" x14ac:dyDescent="0.3">
      <c r="A96" s="76">
        <v>43609</v>
      </c>
      <c r="B96" s="77">
        <v>379.36</v>
      </c>
      <c r="C96" s="77">
        <v>63.186999999999998</v>
      </c>
    </row>
    <row r="97" spans="1:3" x14ac:dyDescent="0.3">
      <c r="A97" s="76">
        <v>43612</v>
      </c>
      <c r="B97" s="77">
        <v>379.86</v>
      </c>
      <c r="C97" s="77">
        <v>117.83000000000001</v>
      </c>
    </row>
    <row r="98" spans="1:3" x14ac:dyDescent="0.3">
      <c r="A98" s="76">
        <v>43613</v>
      </c>
      <c r="B98" s="77">
        <v>380.3</v>
      </c>
      <c r="C98" s="77">
        <v>91.750999999999991</v>
      </c>
    </row>
    <row r="99" spans="1:3" x14ac:dyDescent="0.3">
      <c r="A99" s="76">
        <v>43614</v>
      </c>
      <c r="B99" s="77">
        <v>381.69</v>
      </c>
      <c r="C99" s="77">
        <v>86.794999999999987</v>
      </c>
    </row>
    <row r="100" spans="1:3" x14ac:dyDescent="0.3">
      <c r="A100" s="76">
        <v>43615</v>
      </c>
      <c r="B100" s="77">
        <v>381.37</v>
      </c>
      <c r="C100" s="77">
        <v>141.62700000000001</v>
      </c>
    </row>
    <row r="101" spans="1:3" x14ac:dyDescent="0.3">
      <c r="A101" s="76">
        <v>43616</v>
      </c>
      <c r="B101" s="77">
        <v>382.56</v>
      </c>
      <c r="C101" s="77">
        <v>85.953000000000003</v>
      </c>
    </row>
    <row r="102" spans="1:3" x14ac:dyDescent="0.3">
      <c r="A102" s="76">
        <v>43619</v>
      </c>
      <c r="B102" s="77">
        <v>383.94</v>
      </c>
      <c r="C102" s="77">
        <v>190.40499999999997</v>
      </c>
    </row>
    <row r="103" spans="1:3" x14ac:dyDescent="0.3">
      <c r="A103" s="76">
        <v>43620</v>
      </c>
      <c r="B103" s="77">
        <v>384.21</v>
      </c>
      <c r="C103" s="77">
        <v>145.94</v>
      </c>
    </row>
    <row r="104" spans="1:3" x14ac:dyDescent="0.3">
      <c r="A104" s="76">
        <v>43621</v>
      </c>
      <c r="B104" s="77">
        <v>384.2</v>
      </c>
      <c r="C104" s="77">
        <v>203.75</v>
      </c>
    </row>
    <row r="105" spans="1:3" x14ac:dyDescent="0.3">
      <c r="A105" s="76">
        <v>43622</v>
      </c>
      <c r="B105" s="77">
        <v>384.53000000000003</v>
      </c>
      <c r="C105" s="77">
        <v>312.154</v>
      </c>
    </row>
    <row r="106" spans="1:3" x14ac:dyDescent="0.3">
      <c r="A106" s="76">
        <v>43623</v>
      </c>
      <c r="B106" s="77">
        <v>383.34</v>
      </c>
      <c r="C106" s="77">
        <v>445.88</v>
      </c>
    </row>
    <row r="107" spans="1:3" x14ac:dyDescent="0.3">
      <c r="A107" s="76">
        <v>43626</v>
      </c>
      <c r="B107" s="77">
        <v>383.04</v>
      </c>
      <c r="C107" s="77">
        <v>321.06200000000001</v>
      </c>
    </row>
    <row r="108" spans="1:3" x14ac:dyDescent="0.3">
      <c r="A108" s="76">
        <v>43627</v>
      </c>
      <c r="B108" s="77">
        <v>383.75</v>
      </c>
      <c r="C108" s="77">
        <v>292.7</v>
      </c>
    </row>
    <row r="109" spans="1:3" x14ac:dyDescent="0.3">
      <c r="A109" s="76">
        <v>43628</v>
      </c>
      <c r="B109" s="77">
        <v>384.13</v>
      </c>
      <c r="C109" s="77">
        <v>207</v>
      </c>
    </row>
    <row r="110" spans="1:3" x14ac:dyDescent="0.3">
      <c r="A110" s="76">
        <v>43629</v>
      </c>
      <c r="B110" s="77">
        <v>384.51</v>
      </c>
      <c r="C110" s="77">
        <v>160.10399999999998</v>
      </c>
    </row>
    <row r="111" spans="1:3" x14ac:dyDescent="0.3">
      <c r="A111" s="76">
        <v>43630</v>
      </c>
      <c r="B111" s="77">
        <v>384.05</v>
      </c>
      <c r="C111" s="77">
        <v>112.383</v>
      </c>
    </row>
    <row r="112" spans="1:3" x14ac:dyDescent="0.3">
      <c r="A112" s="76">
        <v>43633</v>
      </c>
      <c r="B112" s="77">
        <v>383.43</v>
      </c>
      <c r="C112" s="77">
        <v>150.97999999999999</v>
      </c>
    </row>
    <row r="113" spans="1:3" x14ac:dyDescent="0.3">
      <c r="A113" s="76">
        <v>43634</v>
      </c>
      <c r="B113" s="77">
        <v>383.69</v>
      </c>
      <c r="C113" s="77">
        <v>146.52699999999999</v>
      </c>
    </row>
    <row r="114" spans="1:3" x14ac:dyDescent="0.3">
      <c r="A114" s="76">
        <v>43635</v>
      </c>
      <c r="B114" s="77">
        <v>382.38</v>
      </c>
      <c r="C114" s="77">
        <v>121.911</v>
      </c>
    </row>
    <row r="115" spans="1:3" x14ac:dyDescent="0.3">
      <c r="A115" s="76">
        <v>43636</v>
      </c>
      <c r="B115" s="77">
        <v>380.56</v>
      </c>
      <c r="C115" s="77">
        <v>121.57</v>
      </c>
    </row>
    <row r="116" spans="1:3" x14ac:dyDescent="0.3">
      <c r="A116" s="76">
        <v>43637</v>
      </c>
      <c r="B116" s="77">
        <v>377.18</v>
      </c>
      <c r="C116" s="77">
        <v>324.94</v>
      </c>
    </row>
    <row r="117" spans="1:3" x14ac:dyDescent="0.3">
      <c r="A117" s="76">
        <v>43640</v>
      </c>
      <c r="B117" s="77">
        <v>378.38</v>
      </c>
      <c r="C117" s="77">
        <v>176.87700000000001</v>
      </c>
    </row>
    <row r="118" spans="1:3" x14ac:dyDescent="0.3">
      <c r="A118" s="76">
        <v>43641</v>
      </c>
      <c r="B118" s="77">
        <v>378.83</v>
      </c>
      <c r="C118" s="77">
        <v>78.712999999999994</v>
      </c>
    </row>
    <row r="119" spans="1:3" x14ac:dyDescent="0.3">
      <c r="A119" s="76">
        <v>43642</v>
      </c>
      <c r="B119" s="77">
        <v>378.65</v>
      </c>
      <c r="C119" s="77">
        <v>196.19</v>
      </c>
    </row>
    <row r="120" spans="1:3" x14ac:dyDescent="0.3">
      <c r="A120" s="76">
        <v>43643</v>
      </c>
      <c r="B120" s="77">
        <v>379.85</v>
      </c>
      <c r="C120" s="77">
        <v>140.69999999999999</v>
      </c>
    </row>
    <row r="121" spans="1:3" x14ac:dyDescent="0.3">
      <c r="A121" s="76">
        <v>43644</v>
      </c>
      <c r="B121" s="77">
        <v>380.53</v>
      </c>
      <c r="C121" s="77">
        <v>82.070999999999998</v>
      </c>
    </row>
    <row r="122" spans="1:3" x14ac:dyDescent="0.3">
      <c r="A122" s="76">
        <v>43647</v>
      </c>
      <c r="B122" s="77">
        <v>380.71</v>
      </c>
      <c r="C122" s="77">
        <v>78.108999999999995</v>
      </c>
    </row>
    <row r="123" spans="1:3" x14ac:dyDescent="0.3">
      <c r="A123" s="76">
        <v>43648</v>
      </c>
      <c r="B123" s="77">
        <v>381.99</v>
      </c>
      <c r="C123" s="77">
        <v>97.325000000000003</v>
      </c>
    </row>
    <row r="124" spans="1:3" x14ac:dyDescent="0.3">
      <c r="A124" s="76">
        <v>43649</v>
      </c>
      <c r="B124" s="77">
        <v>384.01</v>
      </c>
      <c r="C124" s="77">
        <v>111.535</v>
      </c>
    </row>
    <row r="125" spans="1:3" x14ac:dyDescent="0.3">
      <c r="A125" s="76">
        <v>43650</v>
      </c>
      <c r="B125" s="77">
        <v>383.02</v>
      </c>
      <c r="C125" s="77">
        <v>127.67</v>
      </c>
    </row>
    <row r="126" spans="1:3" x14ac:dyDescent="0.3">
      <c r="A126" s="76">
        <v>43651</v>
      </c>
      <c r="B126" s="77">
        <v>383.62</v>
      </c>
      <c r="C126" s="77">
        <v>203.91</v>
      </c>
    </row>
    <row r="127" spans="1:3" x14ac:dyDescent="0.3">
      <c r="A127" s="76">
        <v>43655</v>
      </c>
      <c r="B127" s="77">
        <v>384.25</v>
      </c>
      <c r="C127" s="77">
        <v>176.84800000000001</v>
      </c>
    </row>
    <row r="128" spans="1:3" x14ac:dyDescent="0.3">
      <c r="A128" s="76">
        <v>43656</v>
      </c>
      <c r="B128" s="77">
        <v>384.35</v>
      </c>
      <c r="C128" s="77">
        <v>108.36499999999999</v>
      </c>
    </row>
    <row r="129" spans="1:3" x14ac:dyDescent="0.3">
      <c r="A129" s="76">
        <v>43657</v>
      </c>
      <c r="B129" s="77">
        <v>383.11</v>
      </c>
      <c r="C129" s="77">
        <v>103.06</v>
      </c>
    </row>
    <row r="130" spans="1:3" x14ac:dyDescent="0.3">
      <c r="A130" s="76">
        <v>43658</v>
      </c>
      <c r="B130" s="77">
        <v>383.3</v>
      </c>
      <c r="C130" s="77">
        <v>165.55199999999999</v>
      </c>
    </row>
    <row r="131" spans="1:3" x14ac:dyDescent="0.3">
      <c r="A131" s="76">
        <v>43661</v>
      </c>
      <c r="B131" s="77">
        <v>383.24</v>
      </c>
      <c r="C131" s="77">
        <v>88.119</v>
      </c>
    </row>
    <row r="132" spans="1:3" x14ac:dyDescent="0.3">
      <c r="A132" s="76">
        <v>43662</v>
      </c>
      <c r="B132" s="77">
        <v>383.04</v>
      </c>
      <c r="C132" s="77">
        <v>90.71</v>
      </c>
    </row>
    <row r="133" spans="1:3" x14ac:dyDescent="0.3">
      <c r="A133" s="76">
        <v>43663</v>
      </c>
      <c r="B133" s="77">
        <v>383.99</v>
      </c>
      <c r="C133" s="77">
        <v>117.86499999999999</v>
      </c>
    </row>
    <row r="134" spans="1:3" x14ac:dyDescent="0.3">
      <c r="A134" s="76">
        <v>43664</v>
      </c>
      <c r="B134" s="77">
        <v>384.4</v>
      </c>
      <c r="C134" s="77">
        <v>127.776</v>
      </c>
    </row>
    <row r="135" spans="1:3" x14ac:dyDescent="0.3">
      <c r="A135" s="76">
        <v>43665</v>
      </c>
      <c r="B135" s="77">
        <v>384.89</v>
      </c>
      <c r="C135" s="77">
        <v>59.28</v>
      </c>
    </row>
    <row r="136" spans="1:3" x14ac:dyDescent="0.3">
      <c r="A136" s="76">
        <v>43668</v>
      </c>
      <c r="B136" s="77">
        <v>384.37</v>
      </c>
      <c r="C136" s="77">
        <v>92.724000000000004</v>
      </c>
    </row>
    <row r="137" spans="1:3" x14ac:dyDescent="0.3">
      <c r="A137" s="76">
        <v>43669</v>
      </c>
      <c r="B137" s="77">
        <v>384.22</v>
      </c>
      <c r="C137" s="77">
        <v>117.72</v>
      </c>
    </row>
    <row r="138" spans="1:3" x14ac:dyDescent="0.3">
      <c r="A138" s="76">
        <v>43670</v>
      </c>
      <c r="B138" s="77">
        <v>384.21</v>
      </c>
      <c r="C138" s="77">
        <v>152.715</v>
      </c>
    </row>
    <row r="139" spans="1:3" x14ac:dyDescent="0.3">
      <c r="A139" s="76">
        <v>43671</v>
      </c>
      <c r="B139" s="77">
        <v>384.8</v>
      </c>
      <c r="C139" s="77">
        <v>121.45</v>
      </c>
    </row>
    <row r="140" spans="1:3" x14ac:dyDescent="0.3">
      <c r="A140" s="76">
        <v>43672</v>
      </c>
      <c r="B140" s="77">
        <v>384.92</v>
      </c>
      <c r="C140" s="77">
        <v>85.14</v>
      </c>
    </row>
    <row r="141" spans="1:3" x14ac:dyDescent="0.3">
      <c r="A141" s="76">
        <v>43675</v>
      </c>
      <c r="B141" s="77">
        <v>385.1</v>
      </c>
      <c r="C141" s="77">
        <v>168.02500000000001</v>
      </c>
    </row>
    <row r="142" spans="1:3" x14ac:dyDescent="0.3">
      <c r="A142" s="76">
        <v>43676</v>
      </c>
      <c r="B142" s="77">
        <v>384.57</v>
      </c>
      <c r="C142" s="77">
        <v>192.05500000000001</v>
      </c>
    </row>
    <row r="143" spans="1:3" x14ac:dyDescent="0.3">
      <c r="A143" s="76">
        <v>43677</v>
      </c>
      <c r="B143" s="77">
        <v>384.21</v>
      </c>
      <c r="C143" s="77">
        <v>135.13999999999999</v>
      </c>
    </row>
    <row r="144" spans="1:3" x14ac:dyDescent="0.3">
      <c r="A144" s="76">
        <v>43678</v>
      </c>
      <c r="B144" s="77">
        <v>385.01</v>
      </c>
      <c r="C144" s="77">
        <v>142.21299999999999</v>
      </c>
    </row>
    <row r="145" spans="1:3" x14ac:dyDescent="0.3">
      <c r="A145" s="76">
        <v>43679</v>
      </c>
      <c r="B145" s="77">
        <v>385.83</v>
      </c>
      <c r="C145" s="77">
        <v>180.887</v>
      </c>
    </row>
    <row r="146" spans="1:3" x14ac:dyDescent="0.3">
      <c r="A146" s="76">
        <v>43682</v>
      </c>
      <c r="B146" s="77">
        <v>386.48</v>
      </c>
      <c r="C146" s="77">
        <v>162.37</v>
      </c>
    </row>
    <row r="147" spans="1:3" x14ac:dyDescent="0.3">
      <c r="A147" s="76">
        <v>43683</v>
      </c>
      <c r="B147" s="77">
        <v>386.97</v>
      </c>
      <c r="C147" s="77">
        <v>182.21600000000001</v>
      </c>
    </row>
    <row r="148" spans="1:3" x14ac:dyDescent="0.3">
      <c r="A148" s="76">
        <v>43684</v>
      </c>
      <c r="B148" s="77">
        <v>387.46</v>
      </c>
      <c r="C148" s="77">
        <v>162.80000000000001</v>
      </c>
    </row>
    <row r="149" spans="1:3" x14ac:dyDescent="0.3">
      <c r="A149" s="76">
        <v>43685</v>
      </c>
      <c r="B149" s="77">
        <v>387.73</v>
      </c>
      <c r="C149" s="77">
        <v>111.96</v>
      </c>
    </row>
    <row r="150" spans="1:3" x14ac:dyDescent="0.3">
      <c r="A150" s="76">
        <v>43686</v>
      </c>
      <c r="B150" s="77">
        <v>387.48</v>
      </c>
      <c r="C150" s="77">
        <v>94.68</v>
      </c>
    </row>
    <row r="151" spans="1:3" x14ac:dyDescent="0.3">
      <c r="A151" s="76">
        <v>43689</v>
      </c>
      <c r="B151" s="77">
        <v>387.48</v>
      </c>
      <c r="C151" s="77">
        <v>83.49</v>
      </c>
    </row>
    <row r="152" spans="1:3" x14ac:dyDescent="0.3">
      <c r="A152" s="76">
        <v>43690</v>
      </c>
      <c r="B152" s="77">
        <v>387.49</v>
      </c>
      <c r="C152" s="77">
        <v>113.55</v>
      </c>
    </row>
    <row r="153" spans="1:3" x14ac:dyDescent="0.3">
      <c r="A153" s="76">
        <v>43691</v>
      </c>
      <c r="B153" s="77">
        <v>386.16</v>
      </c>
      <c r="C153" s="77">
        <v>67.825000000000003</v>
      </c>
    </row>
    <row r="154" spans="1:3" x14ac:dyDescent="0.3">
      <c r="A154" s="76">
        <v>43692</v>
      </c>
      <c r="B154" s="77">
        <v>387.11</v>
      </c>
      <c r="C154" s="77">
        <v>105.187</v>
      </c>
    </row>
    <row r="155" spans="1:3" x14ac:dyDescent="0.3">
      <c r="A155" s="76">
        <v>43693</v>
      </c>
      <c r="B155" s="77">
        <v>386.82</v>
      </c>
      <c r="C155" s="77">
        <v>95.894000000000005</v>
      </c>
    </row>
    <row r="156" spans="1:3" x14ac:dyDescent="0.3">
      <c r="A156" s="76">
        <v>43696</v>
      </c>
      <c r="B156" s="77">
        <v>386.83</v>
      </c>
      <c r="C156" s="77">
        <v>125.46</v>
      </c>
    </row>
    <row r="157" spans="1:3" x14ac:dyDescent="0.3">
      <c r="A157" s="76">
        <v>43697</v>
      </c>
      <c r="B157" s="77">
        <v>386.9</v>
      </c>
      <c r="C157" s="77">
        <v>106.96</v>
      </c>
    </row>
    <row r="158" spans="1:3" x14ac:dyDescent="0.3">
      <c r="A158" s="76">
        <v>43698</v>
      </c>
      <c r="B158" s="77">
        <v>386.04</v>
      </c>
      <c r="C158" s="77">
        <v>175.38</v>
      </c>
    </row>
    <row r="159" spans="1:3" x14ac:dyDescent="0.3">
      <c r="A159" s="76">
        <v>43699</v>
      </c>
      <c r="B159" s="77">
        <v>386.04</v>
      </c>
      <c r="C159" s="77">
        <v>95.683999999999997</v>
      </c>
    </row>
    <row r="160" spans="1:3" x14ac:dyDescent="0.3">
      <c r="A160" s="76">
        <v>43700</v>
      </c>
      <c r="B160" s="77">
        <v>386.27</v>
      </c>
      <c r="C160" s="77">
        <v>150.39099999999999</v>
      </c>
    </row>
    <row r="161" spans="1:3" x14ac:dyDescent="0.3">
      <c r="A161" s="76">
        <v>43703</v>
      </c>
      <c r="B161" s="77">
        <v>386.97</v>
      </c>
      <c r="C161" s="77">
        <v>85.98</v>
      </c>
    </row>
    <row r="162" spans="1:3" x14ac:dyDescent="0.3">
      <c r="A162" s="76">
        <v>43704</v>
      </c>
      <c r="B162" s="77">
        <v>387.55</v>
      </c>
      <c r="C162" s="77">
        <v>83.600999999999999</v>
      </c>
    </row>
    <row r="163" spans="1:3" x14ac:dyDescent="0.3">
      <c r="A163" s="76">
        <v>43705</v>
      </c>
      <c r="B163" s="77">
        <v>387.55</v>
      </c>
      <c r="C163" s="77">
        <v>123.27</v>
      </c>
    </row>
    <row r="164" spans="1:3" x14ac:dyDescent="0.3">
      <c r="A164" s="76">
        <v>43706</v>
      </c>
      <c r="B164" s="77">
        <v>387.44</v>
      </c>
      <c r="C164" s="77">
        <v>108.143</v>
      </c>
    </row>
    <row r="165" spans="1:3" x14ac:dyDescent="0.3">
      <c r="A165" s="76">
        <v>43710</v>
      </c>
      <c r="B165" s="77">
        <v>388.13</v>
      </c>
      <c r="C165" s="77">
        <v>70.3</v>
      </c>
    </row>
    <row r="166" spans="1:3" x14ac:dyDescent="0.3">
      <c r="A166" s="76">
        <v>43711</v>
      </c>
      <c r="B166" s="77">
        <v>388.33</v>
      </c>
      <c r="C166" s="77">
        <v>95.135000000000005</v>
      </c>
    </row>
    <row r="167" spans="1:3" x14ac:dyDescent="0.3">
      <c r="A167" s="76">
        <v>43712</v>
      </c>
      <c r="B167" s="77">
        <v>388.2</v>
      </c>
      <c r="C167" s="77">
        <v>86.334999999999994</v>
      </c>
    </row>
    <row r="168" spans="1:3" x14ac:dyDescent="0.3">
      <c r="A168" s="76">
        <v>43713</v>
      </c>
      <c r="B168" s="77">
        <v>387.75</v>
      </c>
      <c r="C168" s="77">
        <v>130.518</v>
      </c>
    </row>
    <row r="169" spans="1:3" x14ac:dyDescent="0.3">
      <c r="A169" s="76">
        <v>43714</v>
      </c>
      <c r="B169" s="77">
        <v>387.82</v>
      </c>
      <c r="C169" s="77">
        <v>104.89</v>
      </c>
    </row>
    <row r="170" spans="1:3" x14ac:dyDescent="0.3">
      <c r="A170" s="76">
        <v>43717</v>
      </c>
      <c r="B170" s="77">
        <v>386.48</v>
      </c>
      <c r="C170" s="77">
        <v>101.19</v>
      </c>
    </row>
    <row r="171" spans="1:3" x14ac:dyDescent="0.3">
      <c r="A171" s="76">
        <v>43718</v>
      </c>
      <c r="B171" s="77">
        <v>385.9</v>
      </c>
      <c r="C171" s="77">
        <v>110.59</v>
      </c>
    </row>
    <row r="172" spans="1:3" x14ac:dyDescent="0.3">
      <c r="A172" s="76">
        <v>43719</v>
      </c>
      <c r="B172" s="77">
        <v>386.34</v>
      </c>
      <c r="C172" s="77">
        <v>94.82</v>
      </c>
    </row>
    <row r="173" spans="1:3" x14ac:dyDescent="0.3">
      <c r="A173" s="76">
        <v>43720</v>
      </c>
      <c r="B173" s="77">
        <v>387.13</v>
      </c>
      <c r="C173" s="77">
        <v>69.015000000000001</v>
      </c>
    </row>
    <row r="174" spans="1:3" x14ac:dyDescent="0.3">
      <c r="A174" s="102">
        <v>43721</v>
      </c>
      <c r="B174" s="103">
        <v>386.71</v>
      </c>
      <c r="C174" s="103">
        <v>68.040000000000006</v>
      </c>
    </row>
    <row r="175" spans="1:3" x14ac:dyDescent="0.3">
      <c r="A175" s="102">
        <v>43724</v>
      </c>
      <c r="B175" s="5">
        <v>385.27</v>
      </c>
      <c r="C175" s="5">
        <v>120.95</v>
      </c>
    </row>
    <row r="176" spans="1:3" x14ac:dyDescent="0.3">
      <c r="A176" s="102">
        <v>43725</v>
      </c>
      <c r="B176" s="5">
        <v>385.42</v>
      </c>
      <c r="C176" s="5">
        <v>89.231999999999999</v>
      </c>
    </row>
    <row r="177" spans="1:3" x14ac:dyDescent="0.3">
      <c r="A177" s="102">
        <v>43726</v>
      </c>
      <c r="B177" s="5">
        <v>386.82</v>
      </c>
      <c r="C177" s="5">
        <v>74.41</v>
      </c>
    </row>
    <row r="178" spans="1:3" x14ac:dyDescent="0.3">
      <c r="A178" s="102">
        <v>43727</v>
      </c>
      <c r="B178" s="5">
        <v>387.25</v>
      </c>
      <c r="C178" s="5">
        <v>73.27</v>
      </c>
    </row>
    <row r="179" spans="1:3" x14ac:dyDescent="0.3">
      <c r="A179" s="102">
        <v>43728</v>
      </c>
      <c r="B179" s="5">
        <v>386.63</v>
      </c>
      <c r="C179" s="5">
        <v>58.505000000000003</v>
      </c>
    </row>
    <row r="180" spans="1:3" x14ac:dyDescent="0.3">
      <c r="A180" s="102">
        <v>43731</v>
      </c>
      <c r="B180" s="5">
        <v>385.99</v>
      </c>
      <c r="C180" s="5">
        <v>124.26</v>
      </c>
    </row>
    <row r="181" spans="1:3" x14ac:dyDescent="0.3">
      <c r="A181" s="102">
        <v>43732</v>
      </c>
      <c r="B181" s="5">
        <v>386.51</v>
      </c>
      <c r="C181" s="5">
        <v>107.18</v>
      </c>
    </row>
    <row r="182" spans="1:3" x14ac:dyDescent="0.3">
      <c r="A182" s="102">
        <v>43733</v>
      </c>
      <c r="B182" s="5">
        <v>387.64</v>
      </c>
      <c r="C182" s="5">
        <v>110.38</v>
      </c>
    </row>
    <row r="183" spans="1:3" x14ac:dyDescent="0.3">
      <c r="A183" s="102">
        <v>43734</v>
      </c>
      <c r="B183" s="5">
        <v>387.53</v>
      </c>
      <c r="C183" s="5">
        <v>67.846000000000004</v>
      </c>
    </row>
    <row r="184" spans="1:3" x14ac:dyDescent="0.3">
      <c r="A184" s="102">
        <v>43735</v>
      </c>
      <c r="B184" s="5">
        <v>387.73</v>
      </c>
      <c r="C184" s="5">
        <v>78.834000000000003</v>
      </c>
    </row>
    <row r="185" spans="1:3" x14ac:dyDescent="0.3">
      <c r="A185" s="102">
        <v>43738</v>
      </c>
      <c r="B185" s="5">
        <v>387.99</v>
      </c>
      <c r="C185" s="5">
        <v>87.19</v>
      </c>
    </row>
    <row r="186" spans="1:3" x14ac:dyDescent="0.3">
      <c r="A186" s="102">
        <v>43739</v>
      </c>
      <c r="B186" s="5">
        <v>388.49</v>
      </c>
      <c r="C186" s="5">
        <v>51.57</v>
      </c>
    </row>
    <row r="187" spans="1:3" x14ac:dyDescent="0.3">
      <c r="A187" s="102">
        <v>43740</v>
      </c>
      <c r="B187" s="5">
        <v>388.91</v>
      </c>
      <c r="C187" s="5">
        <v>74.066999999999993</v>
      </c>
    </row>
    <row r="188" spans="1:3" x14ac:dyDescent="0.3">
      <c r="A188" s="102">
        <v>43741</v>
      </c>
      <c r="B188" s="5">
        <v>389.21</v>
      </c>
      <c r="C188" s="5">
        <v>55.661000000000001</v>
      </c>
    </row>
    <row r="189" spans="1:3" x14ac:dyDescent="0.3">
      <c r="A189" s="102">
        <v>43742</v>
      </c>
      <c r="B189" s="5">
        <v>388.89</v>
      </c>
      <c r="C189" s="5">
        <v>72.611000000000004</v>
      </c>
    </row>
    <row r="190" spans="1:3" x14ac:dyDescent="0.3">
      <c r="A190" s="102">
        <v>43745</v>
      </c>
      <c r="B190" s="5">
        <v>389.04</v>
      </c>
      <c r="C190" s="5">
        <v>70.959999999999994</v>
      </c>
    </row>
    <row r="191" spans="1:3" x14ac:dyDescent="0.3">
      <c r="A191" s="102">
        <v>43746</v>
      </c>
      <c r="B191" s="5">
        <v>389.5</v>
      </c>
      <c r="C191" s="5">
        <v>48.51</v>
      </c>
    </row>
    <row r="192" spans="1:3" x14ac:dyDescent="0.3">
      <c r="A192" s="102">
        <v>43747</v>
      </c>
      <c r="B192" s="5">
        <v>390.04</v>
      </c>
      <c r="C192" s="5">
        <v>137.34899999999999</v>
      </c>
    </row>
    <row r="193" spans="1:3" x14ac:dyDescent="0.3">
      <c r="A193" s="102">
        <v>43748</v>
      </c>
      <c r="B193" s="5">
        <v>390.12</v>
      </c>
      <c r="C193" s="5">
        <v>78.042000000000002</v>
      </c>
    </row>
    <row r="194" spans="1:3" x14ac:dyDescent="0.3">
      <c r="A194" s="102">
        <v>43749</v>
      </c>
      <c r="B194" s="5">
        <v>389.51</v>
      </c>
      <c r="C194" s="5">
        <v>99.89</v>
      </c>
    </row>
    <row r="195" spans="1:3" x14ac:dyDescent="0.3">
      <c r="A195" s="102">
        <v>43752</v>
      </c>
      <c r="B195" s="5">
        <v>389.62</v>
      </c>
      <c r="C195" s="5">
        <v>40.159999999999997</v>
      </c>
    </row>
    <row r="196" spans="1:3" x14ac:dyDescent="0.3">
      <c r="A196" s="102">
        <v>43753</v>
      </c>
      <c r="B196" s="5">
        <v>389.62</v>
      </c>
      <c r="C196" s="5">
        <v>65.242999999999995</v>
      </c>
    </row>
    <row r="197" spans="1:3" x14ac:dyDescent="0.3">
      <c r="A197" s="102">
        <v>43754</v>
      </c>
      <c r="B197" s="5">
        <v>389.88</v>
      </c>
      <c r="C197" s="5">
        <v>126.899</v>
      </c>
    </row>
    <row r="198" spans="1:3" x14ac:dyDescent="0.3">
      <c r="A198" s="102">
        <v>43755</v>
      </c>
      <c r="B198" s="5">
        <v>389.97</v>
      </c>
      <c r="C198" s="5">
        <v>133.94</v>
      </c>
    </row>
    <row r="199" spans="1:3" x14ac:dyDescent="0.3">
      <c r="A199" s="102">
        <v>43756</v>
      </c>
      <c r="B199" s="5">
        <v>389.99</v>
      </c>
      <c r="C199" s="5">
        <v>136.09</v>
      </c>
    </row>
    <row r="200" spans="1:3" x14ac:dyDescent="0.3">
      <c r="A200" s="102">
        <v>43759</v>
      </c>
      <c r="B200" s="5">
        <v>389.86</v>
      </c>
      <c r="C200" s="5">
        <v>63.981999999999999</v>
      </c>
    </row>
    <row r="201" spans="1:3" x14ac:dyDescent="0.3">
      <c r="A201" s="102">
        <v>43760</v>
      </c>
      <c r="B201" s="5">
        <v>389.77</v>
      </c>
      <c r="C201" s="5">
        <v>74.83</v>
      </c>
    </row>
    <row r="202" spans="1:3" x14ac:dyDescent="0.3">
      <c r="A202" s="102">
        <v>43761</v>
      </c>
      <c r="B202" s="5">
        <v>388.98</v>
      </c>
      <c r="C202" s="5">
        <v>153.214</v>
      </c>
    </row>
    <row r="203" spans="1:3" x14ac:dyDescent="0.3">
      <c r="A203" s="102">
        <v>43762</v>
      </c>
      <c r="B203" s="5">
        <v>388.93</v>
      </c>
      <c r="C203" s="5">
        <v>140.499</v>
      </c>
    </row>
    <row r="204" spans="1:3" x14ac:dyDescent="0.3">
      <c r="A204" s="102">
        <v>43763</v>
      </c>
      <c r="B204" s="5">
        <v>388.87</v>
      </c>
      <c r="C204" s="5">
        <v>69.125</v>
      </c>
    </row>
    <row r="205" spans="1:3" x14ac:dyDescent="0.3">
      <c r="A205" s="102">
        <v>43766</v>
      </c>
      <c r="B205" s="5">
        <v>387.9</v>
      </c>
      <c r="C205" s="5">
        <v>150.03899999999999</v>
      </c>
    </row>
    <row r="206" spans="1:3" x14ac:dyDescent="0.3">
      <c r="A206" s="102">
        <v>43767</v>
      </c>
      <c r="B206" s="5">
        <v>388.05</v>
      </c>
      <c r="C206" s="5">
        <v>78.444999999999993</v>
      </c>
    </row>
    <row r="207" spans="1:3" x14ac:dyDescent="0.3">
      <c r="A207" s="102">
        <v>43768</v>
      </c>
      <c r="B207" s="5">
        <v>388.5</v>
      </c>
      <c r="C207" s="5">
        <v>109.71299999999999</v>
      </c>
    </row>
    <row r="208" spans="1:3" x14ac:dyDescent="0.3">
      <c r="A208" s="102">
        <v>43769</v>
      </c>
      <c r="B208" s="5">
        <v>388.71</v>
      </c>
      <c r="C208" s="5">
        <v>61.505000000000003</v>
      </c>
    </row>
    <row r="209" spans="1:3" x14ac:dyDescent="0.3">
      <c r="A209" s="102">
        <v>43770</v>
      </c>
      <c r="B209" s="5">
        <v>389.54</v>
      </c>
      <c r="C209" s="5">
        <v>80.900000000000006</v>
      </c>
    </row>
    <row r="210" spans="1:3" x14ac:dyDescent="0.3">
      <c r="A210" s="102">
        <v>43773</v>
      </c>
      <c r="B210" s="5">
        <v>388.16</v>
      </c>
      <c r="C210" s="5">
        <v>64.534999999999997</v>
      </c>
    </row>
    <row r="211" spans="1:3" x14ac:dyDescent="0.3">
      <c r="A211" s="102">
        <v>43774</v>
      </c>
      <c r="B211" s="5">
        <v>388.39</v>
      </c>
      <c r="C211" s="5">
        <v>70.444999999999993</v>
      </c>
    </row>
    <row r="212" spans="1:3" x14ac:dyDescent="0.3">
      <c r="A212" s="102">
        <v>43775</v>
      </c>
      <c r="B212" s="5">
        <v>388.9</v>
      </c>
      <c r="C212" s="5">
        <v>91.225999999999999</v>
      </c>
    </row>
    <row r="213" spans="1:3" x14ac:dyDescent="0.3">
      <c r="A213" s="102">
        <v>43776</v>
      </c>
      <c r="B213" s="5">
        <v>388.9</v>
      </c>
      <c r="C213" s="5">
        <v>107.67</v>
      </c>
    </row>
    <row r="214" spans="1:3" x14ac:dyDescent="0.3">
      <c r="A214" s="102">
        <v>43777</v>
      </c>
      <c r="B214" s="5">
        <v>388.35</v>
      </c>
      <c r="C214" s="5">
        <v>74.66</v>
      </c>
    </row>
    <row r="215" spans="1:3" x14ac:dyDescent="0.3">
      <c r="A215" s="102">
        <v>43780</v>
      </c>
      <c r="B215" s="5">
        <v>388.74</v>
      </c>
      <c r="C215" s="5">
        <v>117.496</v>
      </c>
    </row>
    <row r="216" spans="1:3" x14ac:dyDescent="0.3">
      <c r="A216" s="102">
        <v>43781</v>
      </c>
      <c r="B216" s="5">
        <v>388.84</v>
      </c>
      <c r="C216" s="5">
        <v>115.691</v>
      </c>
    </row>
    <row r="217" spans="1:3" x14ac:dyDescent="0.3">
      <c r="A217" s="102">
        <v>43782</v>
      </c>
      <c r="B217" s="5">
        <v>389.35</v>
      </c>
      <c r="C217" s="5">
        <v>66.649000000000001</v>
      </c>
    </row>
    <row r="218" spans="1:3" x14ac:dyDescent="0.3">
      <c r="A218" s="102">
        <v>43783</v>
      </c>
      <c r="B218" s="5">
        <v>388.48</v>
      </c>
      <c r="C218" s="5">
        <v>113.852</v>
      </c>
    </row>
    <row r="219" spans="1:3" x14ac:dyDescent="0.3">
      <c r="A219" s="102">
        <v>43784</v>
      </c>
      <c r="B219" s="5">
        <v>388.06</v>
      </c>
      <c r="C219" s="5">
        <v>69.92</v>
      </c>
    </row>
    <row r="220" spans="1:3" x14ac:dyDescent="0.3">
      <c r="A220" s="102">
        <v>43787</v>
      </c>
      <c r="B220" s="5">
        <v>387.17</v>
      </c>
      <c r="C220" s="5">
        <v>93.918999999999997</v>
      </c>
    </row>
    <row r="221" spans="1:3" x14ac:dyDescent="0.3">
      <c r="A221" s="102">
        <v>43788</v>
      </c>
      <c r="B221" s="5">
        <v>387.17</v>
      </c>
      <c r="C221" s="5">
        <v>111.575</v>
      </c>
    </row>
    <row r="222" spans="1:3" x14ac:dyDescent="0.3">
      <c r="A222" s="102">
        <v>43789</v>
      </c>
      <c r="B222" s="5">
        <v>387.36</v>
      </c>
      <c r="C222" s="5">
        <v>109.684</v>
      </c>
    </row>
    <row r="223" spans="1:3" x14ac:dyDescent="0.3">
      <c r="A223" s="102">
        <v>43790</v>
      </c>
      <c r="B223" s="5">
        <v>386.39</v>
      </c>
      <c r="C223" s="5">
        <v>213.96199999999999</v>
      </c>
    </row>
    <row r="224" spans="1:3" x14ac:dyDescent="0.3">
      <c r="A224" s="102">
        <v>43791</v>
      </c>
      <c r="B224" s="5">
        <v>385.07</v>
      </c>
      <c r="C224" s="5">
        <v>192.42</v>
      </c>
    </row>
    <row r="225" spans="1:3" x14ac:dyDescent="0.3">
      <c r="A225" s="102">
        <v>43794</v>
      </c>
      <c r="B225" s="5">
        <v>386.22</v>
      </c>
      <c r="C225" s="5">
        <v>65.513000000000005</v>
      </c>
    </row>
    <row r="226" spans="1:3" x14ac:dyDescent="0.3">
      <c r="A226" s="102">
        <v>43795</v>
      </c>
      <c r="B226" s="5">
        <v>386.44</v>
      </c>
      <c r="C226" s="5">
        <v>88.245999999999995</v>
      </c>
    </row>
    <row r="227" spans="1:3" x14ac:dyDescent="0.3">
      <c r="A227" s="102">
        <v>43796</v>
      </c>
      <c r="B227" s="5">
        <v>386.22</v>
      </c>
      <c r="C227" s="5">
        <v>66.27</v>
      </c>
    </row>
    <row r="228" spans="1:3" x14ac:dyDescent="0.3">
      <c r="A228" s="102">
        <v>43797</v>
      </c>
      <c r="B228" s="5">
        <v>386.3</v>
      </c>
      <c r="C228" s="5">
        <v>134.89599999999999</v>
      </c>
    </row>
    <row r="229" spans="1:3" x14ac:dyDescent="0.3">
      <c r="A229" s="102">
        <v>43798</v>
      </c>
      <c r="B229" s="5">
        <v>386.36</v>
      </c>
      <c r="C229" s="5">
        <v>76.61</v>
      </c>
    </row>
    <row r="230" spans="1:3" x14ac:dyDescent="0.3">
      <c r="A230" s="102">
        <v>43802</v>
      </c>
      <c r="B230" s="5">
        <v>387.16</v>
      </c>
      <c r="C230" s="5">
        <v>66.099999999999994</v>
      </c>
    </row>
    <row r="231" spans="1:3" x14ac:dyDescent="0.3">
      <c r="A231" s="102">
        <v>43803</v>
      </c>
      <c r="B231" s="5">
        <v>387.37</v>
      </c>
      <c r="C231" s="5">
        <v>81.459999999999994</v>
      </c>
    </row>
    <row r="232" spans="1:3" x14ac:dyDescent="0.3">
      <c r="A232" s="102">
        <v>43804</v>
      </c>
      <c r="B232" s="5">
        <v>385.57</v>
      </c>
      <c r="C232" s="5">
        <v>107.343</v>
      </c>
    </row>
    <row r="233" spans="1:3" x14ac:dyDescent="0.3">
      <c r="A233" s="102">
        <v>43805</v>
      </c>
      <c r="B233" s="5">
        <v>385.29</v>
      </c>
      <c r="C233" s="5">
        <v>112.181</v>
      </c>
    </row>
    <row r="234" spans="1:3" x14ac:dyDescent="0.3">
      <c r="A234" s="102">
        <v>43808</v>
      </c>
      <c r="B234" s="5">
        <v>385.62</v>
      </c>
      <c r="C234" s="5">
        <v>79.03</v>
      </c>
    </row>
    <row r="235" spans="1:3" x14ac:dyDescent="0.3">
      <c r="A235" s="102">
        <v>43809</v>
      </c>
      <c r="B235" s="5">
        <v>386.27</v>
      </c>
      <c r="C235" s="5">
        <v>85.418999999999997</v>
      </c>
    </row>
    <row r="236" spans="1:3" x14ac:dyDescent="0.3">
      <c r="A236" s="102">
        <v>43810</v>
      </c>
      <c r="B236" s="5">
        <v>386.24</v>
      </c>
      <c r="C236" s="5">
        <v>84.38</v>
      </c>
    </row>
    <row r="237" spans="1:3" x14ac:dyDescent="0.3">
      <c r="A237" s="102">
        <v>43811</v>
      </c>
      <c r="B237" s="5">
        <v>384.63</v>
      </c>
      <c r="C237" s="5">
        <v>109.26300000000001</v>
      </c>
    </row>
    <row r="238" spans="1:3" x14ac:dyDescent="0.3">
      <c r="A238" s="102">
        <v>43812</v>
      </c>
      <c r="B238" s="5">
        <v>384.06</v>
      </c>
      <c r="C238" s="5">
        <v>144.81</v>
      </c>
    </row>
    <row r="239" spans="1:3" x14ac:dyDescent="0.3">
      <c r="A239" s="102">
        <v>43817</v>
      </c>
      <c r="B239" s="5">
        <v>384.44</v>
      </c>
      <c r="C239" s="5">
        <v>135.43</v>
      </c>
    </row>
    <row r="240" spans="1:3" x14ac:dyDescent="0.3">
      <c r="A240" s="102">
        <v>43818</v>
      </c>
      <c r="B240" s="5">
        <v>384.39</v>
      </c>
      <c r="C240" s="5">
        <v>200.59200000000001</v>
      </c>
    </row>
    <row r="241" spans="1:3" x14ac:dyDescent="0.3">
      <c r="A241" s="102">
        <v>43819</v>
      </c>
      <c r="B241" s="5">
        <v>383.04</v>
      </c>
      <c r="C241" s="5">
        <v>153.625</v>
      </c>
    </row>
    <row r="242" spans="1:3" x14ac:dyDescent="0.3">
      <c r="A242" s="102">
        <v>43822</v>
      </c>
      <c r="B242" s="5">
        <v>382.65</v>
      </c>
      <c r="C242" s="5">
        <v>136.56</v>
      </c>
    </row>
    <row r="243" spans="1:3" x14ac:dyDescent="0.3">
      <c r="A243" s="102">
        <v>43823</v>
      </c>
      <c r="B243" s="5">
        <v>381.44</v>
      </c>
      <c r="C243" s="5">
        <v>182.99199999999999</v>
      </c>
    </row>
    <row r="244" spans="1:3" x14ac:dyDescent="0.3">
      <c r="A244" s="102">
        <v>43824</v>
      </c>
      <c r="B244" s="5">
        <v>378.63</v>
      </c>
      <c r="C244" s="5">
        <v>195.39</v>
      </c>
    </row>
    <row r="245" spans="1:3" x14ac:dyDescent="0.3">
      <c r="A245" s="102">
        <v>43825</v>
      </c>
      <c r="B245" s="5">
        <v>378.97</v>
      </c>
      <c r="C245" s="5">
        <v>159.38499999999999</v>
      </c>
    </row>
    <row r="246" spans="1:3" x14ac:dyDescent="0.3">
      <c r="A246" s="102">
        <v>43826</v>
      </c>
      <c r="B246" s="5">
        <v>380.51</v>
      </c>
      <c r="C246" s="5">
        <v>158.07499999999999</v>
      </c>
    </row>
    <row r="247" spans="1:3" x14ac:dyDescent="0.3">
      <c r="A247" s="102">
        <v>43829</v>
      </c>
      <c r="B247" s="5">
        <v>381.25</v>
      </c>
      <c r="C247" s="5">
        <v>186.381</v>
      </c>
    </row>
    <row r="248" spans="1:3" x14ac:dyDescent="0.3">
      <c r="A248" s="102">
        <v>43830</v>
      </c>
      <c r="B248" s="5">
        <v>382.6</v>
      </c>
      <c r="C248" s="5">
        <v>173.8</v>
      </c>
    </row>
    <row r="249" spans="1:3" x14ac:dyDescent="0.3">
      <c r="A249" s="102">
        <v>43835</v>
      </c>
      <c r="B249" s="5">
        <v>382.14</v>
      </c>
      <c r="C249" s="5">
        <v>72.594999999999999</v>
      </c>
    </row>
    <row r="250" spans="1:3" x14ac:dyDescent="0.3">
      <c r="A250" s="102">
        <v>43836</v>
      </c>
      <c r="B250" s="5">
        <v>381</v>
      </c>
      <c r="C250" s="5">
        <v>125.12</v>
      </c>
    </row>
    <row r="251" spans="1:3" x14ac:dyDescent="0.3">
      <c r="A251" s="102">
        <v>43838</v>
      </c>
      <c r="B251" s="5">
        <v>378.19</v>
      </c>
      <c r="C251" s="5">
        <v>157.68</v>
      </c>
    </row>
    <row r="252" spans="1:3" x14ac:dyDescent="0.3">
      <c r="A252" s="102">
        <v>43839</v>
      </c>
      <c r="B252" s="5">
        <v>376.5</v>
      </c>
      <c r="C252" s="5">
        <v>184.26499999999999</v>
      </c>
    </row>
    <row r="253" spans="1:3" x14ac:dyDescent="0.3">
      <c r="A253" s="102">
        <v>43840</v>
      </c>
      <c r="B253" s="5">
        <v>377.56</v>
      </c>
      <c r="C253" s="5">
        <v>125.61</v>
      </c>
    </row>
    <row r="254" spans="1:3" x14ac:dyDescent="0.3">
      <c r="A254" s="102">
        <v>43843</v>
      </c>
      <c r="B254" s="5">
        <v>378.12</v>
      </c>
      <c r="C254" s="5">
        <v>92.56</v>
      </c>
    </row>
    <row r="255" spans="1:3" x14ac:dyDescent="0.3">
      <c r="A255" s="102">
        <v>43844</v>
      </c>
      <c r="B255" s="5">
        <v>379.42</v>
      </c>
      <c r="C255" s="5">
        <v>98.944999999999993</v>
      </c>
    </row>
    <row r="256" spans="1:3" x14ac:dyDescent="0.3">
      <c r="A256" s="102">
        <v>43845</v>
      </c>
      <c r="B256" s="5">
        <v>379.67</v>
      </c>
      <c r="C256" s="5">
        <v>107.94499999999999</v>
      </c>
    </row>
    <row r="257" spans="1:3" x14ac:dyDescent="0.3">
      <c r="A257" s="102">
        <v>43846</v>
      </c>
      <c r="B257" s="5">
        <v>377.71</v>
      </c>
      <c r="C257" s="5">
        <v>145.72999999999999</v>
      </c>
    </row>
    <row r="258" spans="1:3" x14ac:dyDescent="0.3">
      <c r="A258" s="102">
        <v>43847</v>
      </c>
      <c r="B258" s="5">
        <v>376.53</v>
      </c>
      <c r="C258" s="5">
        <v>119.345</v>
      </c>
    </row>
    <row r="259" spans="1:3" x14ac:dyDescent="0.3">
      <c r="A259" s="102">
        <v>43850</v>
      </c>
      <c r="B259" s="5">
        <v>376.09</v>
      </c>
      <c r="C259" s="5">
        <v>74.3</v>
      </c>
    </row>
    <row r="260" spans="1:3" x14ac:dyDescent="0.3">
      <c r="A260" s="102">
        <v>43851</v>
      </c>
      <c r="B260" s="5">
        <v>376.57</v>
      </c>
      <c r="C260" s="5">
        <v>68.42</v>
      </c>
    </row>
    <row r="261" spans="1:3" x14ac:dyDescent="0.3">
      <c r="A261" s="102">
        <v>43852</v>
      </c>
      <c r="B261" s="5">
        <v>377.3</v>
      </c>
      <c r="C261" s="5">
        <v>107.64</v>
      </c>
    </row>
    <row r="262" spans="1:3" x14ac:dyDescent="0.3">
      <c r="A262" s="102">
        <v>43853</v>
      </c>
      <c r="B262" s="5">
        <v>377.85</v>
      </c>
      <c r="C262" s="5">
        <v>109.73</v>
      </c>
    </row>
    <row r="263" spans="1:3" x14ac:dyDescent="0.3">
      <c r="A263" s="102">
        <v>43854</v>
      </c>
      <c r="B263" s="5">
        <v>378.57</v>
      </c>
      <c r="C263" s="5">
        <v>119.68</v>
      </c>
    </row>
    <row r="264" spans="1:3" x14ac:dyDescent="0.3">
      <c r="A264" s="102">
        <v>43857</v>
      </c>
      <c r="B264" s="5">
        <v>380.34</v>
      </c>
      <c r="C264" s="5">
        <v>159.261</v>
      </c>
    </row>
    <row r="265" spans="1:3" x14ac:dyDescent="0.3">
      <c r="A265" s="102">
        <v>43858</v>
      </c>
      <c r="B265" s="5">
        <v>380.84</v>
      </c>
      <c r="C265" s="5">
        <v>158.9</v>
      </c>
    </row>
    <row r="266" spans="1:3" x14ac:dyDescent="0.3">
      <c r="A266" s="102">
        <v>43859</v>
      </c>
      <c r="B266" s="5">
        <v>378.8</v>
      </c>
      <c r="C266" s="5">
        <v>120.053</v>
      </c>
    </row>
    <row r="267" spans="1:3" x14ac:dyDescent="0.3">
      <c r="A267" s="102">
        <v>43860</v>
      </c>
      <c r="B267" s="5">
        <v>378.85</v>
      </c>
      <c r="C267" s="5">
        <v>102.34</v>
      </c>
    </row>
    <row r="268" spans="1:3" x14ac:dyDescent="0.3">
      <c r="A268" s="102">
        <v>43861</v>
      </c>
      <c r="B268" s="5">
        <v>379.05</v>
      </c>
      <c r="C268" s="5">
        <v>120.78</v>
      </c>
    </row>
    <row r="269" spans="1:3" x14ac:dyDescent="0.3">
      <c r="A269" s="102">
        <v>43864</v>
      </c>
      <c r="B269" s="5">
        <v>380.69</v>
      </c>
      <c r="C269" s="5">
        <v>122.562</v>
      </c>
    </row>
    <row r="270" spans="1:3" x14ac:dyDescent="0.3">
      <c r="A270" s="102">
        <v>43865</v>
      </c>
      <c r="B270" s="5">
        <v>379.53</v>
      </c>
      <c r="C270" s="5">
        <v>111.355</v>
      </c>
    </row>
    <row r="271" spans="1:3" x14ac:dyDescent="0.3">
      <c r="A271" s="102">
        <v>43866</v>
      </c>
      <c r="B271" s="5">
        <v>378.43</v>
      </c>
      <c r="C271" s="5">
        <v>62</v>
      </c>
    </row>
    <row r="272" spans="1:3" x14ac:dyDescent="0.3">
      <c r="A272" s="102">
        <v>43867</v>
      </c>
      <c r="B272" s="5">
        <v>377.5</v>
      </c>
      <c r="C272" s="5">
        <v>124.42</v>
      </c>
    </row>
    <row r="273" spans="1:3" x14ac:dyDescent="0.3">
      <c r="A273" s="102">
        <v>43868</v>
      </c>
      <c r="B273" s="5">
        <v>378.46</v>
      </c>
      <c r="C273" s="5">
        <v>115.502</v>
      </c>
    </row>
    <row r="274" spans="1:3" x14ac:dyDescent="0.3">
      <c r="A274" s="102">
        <v>43871</v>
      </c>
      <c r="B274" s="5">
        <v>379</v>
      </c>
      <c r="C274" s="5">
        <v>89.31</v>
      </c>
    </row>
    <row r="275" spans="1:3" x14ac:dyDescent="0.3">
      <c r="A275" s="102">
        <v>43872</v>
      </c>
      <c r="B275" s="5">
        <v>378.08</v>
      </c>
      <c r="C275" s="5">
        <v>76.25</v>
      </c>
    </row>
    <row r="276" spans="1:3" x14ac:dyDescent="0.3">
      <c r="A276" s="102">
        <v>43873</v>
      </c>
      <c r="B276" s="5">
        <v>376.26</v>
      </c>
      <c r="C276" s="5">
        <v>89.94</v>
      </c>
    </row>
    <row r="277" spans="1:3" x14ac:dyDescent="0.3">
      <c r="A277" s="102">
        <v>43874</v>
      </c>
      <c r="B277" s="5">
        <v>376.46</v>
      </c>
      <c r="C277" s="5">
        <v>115.17</v>
      </c>
    </row>
    <row r="278" spans="1:3" x14ac:dyDescent="0.3">
      <c r="A278" s="102">
        <v>43875</v>
      </c>
      <c r="B278" s="5">
        <v>377.17</v>
      </c>
      <c r="C278" s="5">
        <v>142.005</v>
      </c>
    </row>
    <row r="279" spans="1:3" x14ac:dyDescent="0.3">
      <c r="A279" s="102">
        <v>43878</v>
      </c>
      <c r="B279" s="5">
        <v>376.78</v>
      </c>
      <c r="C279" s="5">
        <v>66.8</v>
      </c>
    </row>
    <row r="280" spans="1:3" x14ac:dyDescent="0.3">
      <c r="A280" s="102">
        <v>43879</v>
      </c>
      <c r="B280" s="5">
        <v>376.91</v>
      </c>
      <c r="C280" s="5">
        <v>106.345</v>
      </c>
    </row>
    <row r="281" spans="1:3" x14ac:dyDescent="0.3">
      <c r="A281" s="102">
        <v>43880</v>
      </c>
      <c r="B281" s="5">
        <v>377.07</v>
      </c>
      <c r="C281" s="5">
        <v>118.45</v>
      </c>
    </row>
    <row r="282" spans="1:3" x14ac:dyDescent="0.3">
      <c r="A282" s="102">
        <v>43881</v>
      </c>
      <c r="B282" s="5">
        <v>376.14</v>
      </c>
      <c r="C282" s="5">
        <v>98.41</v>
      </c>
    </row>
    <row r="283" spans="1:3" x14ac:dyDescent="0.3">
      <c r="A283" s="102">
        <v>43882</v>
      </c>
      <c r="B283" s="5">
        <v>375.94</v>
      </c>
      <c r="C283" s="5">
        <v>113.58</v>
      </c>
    </row>
    <row r="284" spans="1:3" x14ac:dyDescent="0.3">
      <c r="A284" s="102">
        <v>43885</v>
      </c>
      <c r="B284" s="5">
        <v>376.49</v>
      </c>
      <c r="C284" s="5">
        <v>86.448999999999998</v>
      </c>
    </row>
    <row r="285" spans="1:3" x14ac:dyDescent="0.3">
      <c r="A285" s="102">
        <v>43886</v>
      </c>
      <c r="B285" s="5">
        <v>376.86</v>
      </c>
      <c r="C285" s="5">
        <v>75.61</v>
      </c>
    </row>
    <row r="286" spans="1:3" x14ac:dyDescent="0.3">
      <c r="A286" s="102">
        <v>43887</v>
      </c>
      <c r="B286" s="5">
        <v>378.4</v>
      </c>
      <c r="C286" s="5">
        <v>90.77</v>
      </c>
    </row>
    <row r="287" spans="1:3" x14ac:dyDescent="0.3">
      <c r="A287" s="102">
        <v>43888</v>
      </c>
      <c r="B287" s="5">
        <v>379.75</v>
      </c>
      <c r="C287" s="5">
        <v>94.88</v>
      </c>
    </row>
    <row r="288" spans="1:3" x14ac:dyDescent="0.3">
      <c r="A288" s="102">
        <v>43889</v>
      </c>
      <c r="B288" s="5">
        <v>381.19</v>
      </c>
      <c r="C288" s="5">
        <v>197.9</v>
      </c>
    </row>
    <row r="289" spans="1:3" x14ac:dyDescent="0.3">
      <c r="A289" s="102">
        <v>43892</v>
      </c>
      <c r="B289" s="5">
        <v>381.27</v>
      </c>
      <c r="C289" s="5">
        <v>97.29</v>
      </c>
    </row>
    <row r="290" spans="1:3" x14ac:dyDescent="0.3">
      <c r="A290" s="102">
        <v>43893</v>
      </c>
      <c r="B290" s="5">
        <v>380.27</v>
      </c>
      <c r="C290" s="5">
        <v>87.096000000000004</v>
      </c>
    </row>
    <row r="291" spans="1:3" x14ac:dyDescent="0.3">
      <c r="A291" s="102">
        <v>43894</v>
      </c>
      <c r="B291" s="5">
        <v>379.5</v>
      </c>
      <c r="C291" s="5">
        <v>91.055000000000007</v>
      </c>
    </row>
    <row r="292" spans="1:3" x14ac:dyDescent="0.3">
      <c r="A292" s="102">
        <v>43895</v>
      </c>
      <c r="B292" s="5">
        <v>380.62</v>
      </c>
      <c r="C292" s="5">
        <v>77.364999999999995</v>
      </c>
    </row>
    <row r="293" spans="1:3" x14ac:dyDescent="0.3">
      <c r="A293" s="102">
        <v>43896</v>
      </c>
      <c r="B293" s="5">
        <v>382.22</v>
      </c>
      <c r="C293" s="5">
        <v>177.31800000000001</v>
      </c>
    </row>
    <row r="294" spans="1:3" x14ac:dyDescent="0.3">
      <c r="A294" s="102">
        <v>43900</v>
      </c>
      <c r="B294" s="5">
        <v>394</v>
      </c>
      <c r="C294" s="5">
        <v>502.5</v>
      </c>
    </row>
    <row r="295" spans="1:3" x14ac:dyDescent="0.3">
      <c r="A295" s="102">
        <v>43901</v>
      </c>
      <c r="B295" s="5">
        <v>394.75</v>
      </c>
      <c r="C295" s="5">
        <v>228.65</v>
      </c>
    </row>
    <row r="296" spans="1:3" x14ac:dyDescent="0.3">
      <c r="A296" s="102">
        <v>43902</v>
      </c>
      <c r="B296" s="5">
        <v>399.73</v>
      </c>
      <c r="C296" s="5">
        <v>304.60000000000002</v>
      </c>
    </row>
    <row r="297" spans="1:3" x14ac:dyDescent="0.3">
      <c r="A297" s="102">
        <v>43903</v>
      </c>
      <c r="B297" s="5">
        <v>405.62</v>
      </c>
      <c r="C297" s="5">
        <v>418.05</v>
      </c>
    </row>
    <row r="298" spans="1:3" x14ac:dyDescent="0.3">
      <c r="A298" s="102">
        <v>43906</v>
      </c>
      <c r="B298" s="5">
        <v>434.68</v>
      </c>
      <c r="C298" s="5">
        <v>199.45099999999999</v>
      </c>
    </row>
    <row r="299" spans="1:3" x14ac:dyDescent="0.3">
      <c r="A299" s="102">
        <v>43907</v>
      </c>
      <c r="B299" s="5">
        <v>436.04</v>
      </c>
      <c r="C299" s="5">
        <v>209.69</v>
      </c>
    </row>
    <row r="300" spans="1:3" x14ac:dyDescent="0.3">
      <c r="A300" s="102">
        <v>43908</v>
      </c>
      <c r="B300" s="5">
        <v>439.56</v>
      </c>
      <c r="C300" s="5">
        <v>320.10000000000002</v>
      </c>
    </row>
    <row r="301" spans="1:3" x14ac:dyDescent="0.3">
      <c r="A301" s="102">
        <v>43909</v>
      </c>
      <c r="B301" s="5">
        <v>448.5</v>
      </c>
      <c r="C301" s="5">
        <v>141</v>
      </c>
    </row>
    <row r="302" spans="1:3" x14ac:dyDescent="0.3">
      <c r="A302" s="102">
        <v>43910</v>
      </c>
      <c r="B302" s="5">
        <v>444.57</v>
      </c>
      <c r="C302" s="5">
        <v>144</v>
      </c>
    </row>
    <row r="303" spans="1:3" x14ac:dyDescent="0.3">
      <c r="A303" s="102">
        <v>43916</v>
      </c>
      <c r="B303" s="5">
        <v>446.03</v>
      </c>
      <c r="C303" s="5">
        <v>193.49700000000001</v>
      </c>
    </row>
    <row r="304" spans="1:3" x14ac:dyDescent="0.3">
      <c r="A304" s="102">
        <v>43917</v>
      </c>
      <c r="B304" s="5">
        <v>445.82</v>
      </c>
      <c r="C304" s="5">
        <v>122.642</v>
      </c>
    </row>
    <row r="305" spans="1:3" x14ac:dyDescent="0.3">
      <c r="A305" s="102">
        <v>43920</v>
      </c>
      <c r="B305" s="5">
        <v>448.01</v>
      </c>
      <c r="C305" s="5">
        <v>68.8</v>
      </c>
    </row>
    <row r="306" spans="1:3" x14ac:dyDescent="0.3">
      <c r="A306" s="102">
        <v>43921</v>
      </c>
      <c r="B306" s="5">
        <v>447.67</v>
      </c>
      <c r="C306" s="5">
        <v>72.150000000000006</v>
      </c>
    </row>
  </sheetData>
  <mergeCells count="4">
    <mergeCell ref="H41:K41"/>
    <mergeCell ref="H42:K42"/>
    <mergeCell ref="H46:K46"/>
    <mergeCell ref="A1:M1"/>
  </mergeCells>
  <hyperlinks>
    <hyperlink ref="H46:K46" display="Содержание"/>
  </hyperlinks>
  <pageMargins left="0.7" right="0.7" top="0.75" bottom="0.75" header="0.3" footer="0.3"/>
  <pageSetup paperSize="9" scale="5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34"/>
  <sheetViews>
    <sheetView view="pageBreakPreview" zoomScale="75" zoomScaleNormal="100" zoomScaleSheetLayoutView="75" workbookViewId="0">
      <selection sqref="A1:P1"/>
    </sheetView>
  </sheetViews>
  <sheetFormatPr defaultRowHeight="14.4" x14ac:dyDescent="0.3"/>
  <cols>
    <col min="8" max="8" width="12.44140625" customWidth="1"/>
    <col min="9" max="9" width="11.5546875" customWidth="1"/>
    <col min="10" max="10" width="13.109375" customWidth="1"/>
  </cols>
  <sheetData>
    <row r="1" spans="1:16" ht="15.6" x14ac:dyDescent="0.3">
      <c r="A1" s="228" t="s">
        <v>271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6" ht="15" customHeight="1" x14ac:dyDescent="0.3">
      <c r="A2" s="231" t="s">
        <v>66</v>
      </c>
      <c r="B2" s="231" t="s">
        <v>106</v>
      </c>
      <c r="C2" s="291" t="s">
        <v>119</v>
      </c>
      <c r="D2" s="290" t="s">
        <v>118</v>
      </c>
      <c r="E2" s="290" t="s">
        <v>117</v>
      </c>
      <c r="F2" s="290" t="s">
        <v>116</v>
      </c>
      <c r="G2" s="290" t="s">
        <v>115</v>
      </c>
      <c r="H2" s="290" t="s">
        <v>114</v>
      </c>
      <c r="I2" s="291" t="s">
        <v>236</v>
      </c>
    </row>
    <row r="3" spans="1:16" ht="75.75" customHeight="1" x14ac:dyDescent="0.3">
      <c r="A3" s="233"/>
      <c r="B3" s="233"/>
      <c r="C3" s="292"/>
      <c r="D3" s="290"/>
      <c r="E3" s="290"/>
      <c r="F3" s="290"/>
      <c r="G3" s="290"/>
      <c r="H3" s="290"/>
      <c r="I3" s="292"/>
      <c r="J3" s="19"/>
    </row>
    <row r="4" spans="1:16" x14ac:dyDescent="0.3">
      <c r="A4" s="293">
        <v>2018</v>
      </c>
      <c r="B4" s="51" t="s">
        <v>94</v>
      </c>
      <c r="C4" s="53">
        <v>5.1787261667560314E-2</v>
      </c>
      <c r="D4" s="53">
        <v>1.1708720227756382E-2</v>
      </c>
      <c r="E4" s="53">
        <v>-2.5887143557311698E-2</v>
      </c>
      <c r="F4" s="53">
        <v>-3.4103492165747033E-2</v>
      </c>
      <c r="G4" s="54">
        <v>-9.8168445102432989E-4</v>
      </c>
      <c r="H4" s="54">
        <v>-9.4688801675666973E-4</v>
      </c>
      <c r="I4" s="158">
        <v>1.576773704476951E-3</v>
      </c>
    </row>
    <row r="5" spans="1:16" x14ac:dyDescent="0.3">
      <c r="A5" s="293"/>
      <c r="B5" s="51" t="s">
        <v>93</v>
      </c>
      <c r="C5" s="53">
        <v>5.3798856790787206E-2</v>
      </c>
      <c r="D5" s="53">
        <v>3.589506974753093E-3</v>
      </c>
      <c r="E5" s="53">
        <v>-2.9229677971287699E-2</v>
      </c>
      <c r="F5" s="53">
        <v>-2.6824721313671616E-2</v>
      </c>
      <c r="G5" s="54">
        <v>5.5569331178706586E-3</v>
      </c>
      <c r="H5" s="54">
        <v>5.4529006537462205E-3</v>
      </c>
      <c r="I5" s="158">
        <v>1.2343798252197859E-2</v>
      </c>
    </row>
    <row r="6" spans="1:16" x14ac:dyDescent="0.3">
      <c r="A6" s="293"/>
      <c r="B6" s="51" t="s">
        <v>92</v>
      </c>
      <c r="C6" s="53">
        <v>5.2170678041175651E-2</v>
      </c>
      <c r="D6" s="53">
        <v>-2.1306059747912543E-2</v>
      </c>
      <c r="E6" s="53">
        <v>-2.7221087975001671E-2</v>
      </c>
      <c r="F6" s="53">
        <v>-3.6379712416618248E-2</v>
      </c>
      <c r="G6" s="54">
        <v>3.2130409338993401E-3</v>
      </c>
      <c r="H6" s="54">
        <v>3.0912443305001472E-3</v>
      </c>
      <c r="I6" s="158">
        <v>-2.6431896833957323E-2</v>
      </c>
    </row>
    <row r="7" spans="1:16" x14ac:dyDescent="0.3">
      <c r="A7" s="293"/>
      <c r="B7" s="51" t="s">
        <v>91</v>
      </c>
      <c r="C7" s="53">
        <v>4.587280560542259E-2</v>
      </c>
      <c r="D7" s="53">
        <v>-3.0900707926370626E-2</v>
      </c>
      <c r="E7" s="53">
        <v>-2.2358973885938459E-2</v>
      </c>
      <c r="F7" s="53">
        <v>-2.8343271906968944E-2</v>
      </c>
      <c r="G7" s="54">
        <v>8.873098894293269E-3</v>
      </c>
      <c r="H7" s="54">
        <v>8.8877134063312484E-3</v>
      </c>
      <c r="I7" s="158">
        <v>-1.7969335813230923E-2</v>
      </c>
    </row>
    <row r="8" spans="1:16" x14ac:dyDescent="0.3">
      <c r="A8" s="293"/>
      <c r="B8" s="51" t="s">
        <v>90</v>
      </c>
      <c r="C8" s="53">
        <v>4.8880556625778254E-2</v>
      </c>
      <c r="D8" s="53">
        <v>-3.696894577032659E-2</v>
      </c>
      <c r="E8" s="53">
        <v>-2.8329884891111982E-2</v>
      </c>
      <c r="F8" s="53">
        <v>-3.2548262384604516E-2</v>
      </c>
      <c r="G8" s="54">
        <v>1.1378087511762336E-2</v>
      </c>
      <c r="H8" s="54">
        <v>1.1592647836646101E-2</v>
      </c>
      <c r="I8" s="158">
        <v>-2.5995801071856398E-2</v>
      </c>
    </row>
    <row r="9" spans="1:16" x14ac:dyDescent="0.3">
      <c r="A9" s="293"/>
      <c r="B9" s="51" t="s">
        <v>89</v>
      </c>
      <c r="C9" s="53">
        <v>5.1890592663580107E-2</v>
      </c>
      <c r="D9" s="53">
        <v>-2.5487979288799827E-3</v>
      </c>
      <c r="E9" s="53">
        <v>-3.1302049175197216E-2</v>
      </c>
      <c r="F9" s="53">
        <v>-4.0306699229445769E-2</v>
      </c>
      <c r="G9" s="54">
        <v>1.215669465469244E-2</v>
      </c>
      <c r="H9" s="54">
        <v>1.2423112334937208E-2</v>
      </c>
      <c r="I9" s="158">
        <v>2.3128533196867841E-3</v>
      </c>
    </row>
    <row r="10" spans="1:16" x14ac:dyDescent="0.3">
      <c r="A10" s="293"/>
      <c r="B10" s="51" t="s">
        <v>88</v>
      </c>
      <c r="C10" s="53">
        <v>5.1129233877881791E-2</v>
      </c>
      <c r="D10" s="53">
        <v>-3.246540367198921E-3</v>
      </c>
      <c r="E10" s="53">
        <v>-3.6565916922331292E-2</v>
      </c>
      <c r="F10" s="53">
        <v>-4.3360798817521778E-3</v>
      </c>
      <c r="G10" s="54">
        <v>1.1987185867046498E-2</v>
      </c>
      <c r="H10" s="54">
        <v>1.3136326219384853E-2</v>
      </c>
      <c r="I10" s="158">
        <v>3.2104208793030747E-2</v>
      </c>
    </row>
    <row r="11" spans="1:16" x14ac:dyDescent="0.3">
      <c r="A11" s="293"/>
      <c r="B11" s="51" t="s">
        <v>99</v>
      </c>
      <c r="C11" s="53">
        <v>4.8408581835111639E-2</v>
      </c>
      <c r="D11" s="53">
        <v>-5.0024494984696761E-3</v>
      </c>
      <c r="E11" s="53">
        <v>-3.8314301558858656E-2</v>
      </c>
      <c r="F11" s="53">
        <v>-3.3800268129992705E-2</v>
      </c>
      <c r="G11" s="54">
        <v>1.7297246125124777E-2</v>
      </c>
      <c r="H11" s="54">
        <v>1.6295272776750195E-2</v>
      </c>
      <c r="I11" s="158">
        <v>4.8840815496655754E-3</v>
      </c>
    </row>
    <row r="12" spans="1:16" x14ac:dyDescent="0.3">
      <c r="A12" s="293"/>
      <c r="B12" s="51" t="s">
        <v>98</v>
      </c>
      <c r="C12" s="53">
        <v>3.7734762014716532E-2</v>
      </c>
      <c r="D12" s="53">
        <v>-5.5709211634247358E-2</v>
      </c>
      <c r="E12" s="53">
        <v>-3.8069242687041586E-2</v>
      </c>
      <c r="F12" s="53">
        <v>-2.4101962029183674E-2</v>
      </c>
      <c r="G12" s="54">
        <v>1.3442140772043127E-2</v>
      </c>
      <c r="H12" s="54">
        <v>1.3688335932416321E-2</v>
      </c>
      <c r="I12" s="158">
        <v>-5.3015177631296637E-2</v>
      </c>
    </row>
    <row r="13" spans="1:16" x14ac:dyDescent="0.3">
      <c r="A13" s="293"/>
      <c r="B13" s="51" t="s">
        <v>97</v>
      </c>
      <c r="C13" s="53">
        <v>4.1510224865936925E-2</v>
      </c>
      <c r="D13" s="53">
        <v>-2.8307521816780201E-2</v>
      </c>
      <c r="E13" s="53">
        <v>-4.4198608088233809E-2</v>
      </c>
      <c r="F13" s="53">
        <v>-3.1028710676952346E-2</v>
      </c>
      <c r="G13" s="54">
        <v>2.1044972161432092E-2</v>
      </c>
      <c r="H13" s="54">
        <v>2.1605076558591181E-2</v>
      </c>
      <c r="I13" s="158">
        <v>-1.9374566996006148E-2</v>
      </c>
    </row>
    <row r="14" spans="1:16" x14ac:dyDescent="0.3">
      <c r="A14" s="293"/>
      <c r="B14" s="51" t="s">
        <v>96</v>
      </c>
      <c r="C14" s="53">
        <v>3.8538435210007126E-2</v>
      </c>
      <c r="D14" s="53">
        <v>-4.2311644428792337E-2</v>
      </c>
      <c r="E14" s="53">
        <v>-3.9269343961975449E-2</v>
      </c>
      <c r="F14" s="53">
        <v>4.4895508452655499E-4</v>
      </c>
      <c r="G14" s="54">
        <v>2.4968668094058906E-2</v>
      </c>
      <c r="H14" s="54">
        <v>2.9268717697524461E-2</v>
      </c>
      <c r="I14" s="158">
        <v>1.164378769534926E-2</v>
      </c>
    </row>
    <row r="15" spans="1:16" x14ac:dyDescent="0.3">
      <c r="A15" s="293"/>
      <c r="B15" s="51" t="s">
        <v>95</v>
      </c>
      <c r="C15" s="53">
        <v>3.8038234375865898E-2</v>
      </c>
      <c r="D15" s="53">
        <v>-1.4731182487299871E-2</v>
      </c>
      <c r="E15" s="53">
        <v>-3.9087680584895139E-2</v>
      </c>
      <c r="F15" s="53">
        <v>6.0879980550710049E-3</v>
      </c>
      <c r="G15" s="54">
        <v>3.1651465244514967E-2</v>
      </c>
      <c r="H15" s="54">
        <v>3.7619899132154168E-2</v>
      </c>
      <c r="I15" s="158">
        <v>5.9578733735411032E-2</v>
      </c>
    </row>
    <row r="16" spans="1:16" x14ac:dyDescent="0.3">
      <c r="A16" s="294">
        <v>2019</v>
      </c>
      <c r="B16" s="51" t="s">
        <v>94</v>
      </c>
      <c r="C16" s="53">
        <v>3.8603968482654044E-2</v>
      </c>
      <c r="D16" s="53">
        <v>3.9084858149986045E-2</v>
      </c>
      <c r="E16" s="53">
        <v>-4.5570956435281668E-2</v>
      </c>
      <c r="F16" s="53">
        <v>-2.7288240278975371E-3</v>
      </c>
      <c r="G16" s="54">
        <v>3.374250623982223E-2</v>
      </c>
      <c r="H16" s="54">
        <v>3.9844487721341491E-2</v>
      </c>
      <c r="I16" s="158">
        <v>0.10297604013062461</v>
      </c>
    </row>
    <row r="17" spans="1:15" x14ac:dyDescent="0.3">
      <c r="A17" s="295"/>
      <c r="B17" s="51" t="s">
        <v>93</v>
      </c>
      <c r="C17" s="53">
        <v>3.715607676536422E-2</v>
      </c>
      <c r="D17" s="53">
        <v>7.9717486077204728E-4</v>
      </c>
      <c r="E17" s="53">
        <v>-4.554561369479837E-2</v>
      </c>
      <c r="F17" s="53">
        <v>-3.6029459427155616E-2</v>
      </c>
      <c r="G17" s="54">
        <v>3.2020411348494725E-2</v>
      </c>
      <c r="H17" s="54">
        <v>3.2899396379989843E-2</v>
      </c>
      <c r="I17" s="158">
        <v>2.1297986232666849E-2</v>
      </c>
    </row>
    <row r="18" spans="1:15" x14ac:dyDescent="0.3">
      <c r="A18" s="295"/>
      <c r="B18" s="51" t="s">
        <v>92</v>
      </c>
      <c r="C18" s="53">
        <v>3.8163342265768938E-2</v>
      </c>
      <c r="D18" s="53">
        <v>-1.1653486722169532E-3</v>
      </c>
      <c r="E18" s="53">
        <v>-4.7064597679785512E-2</v>
      </c>
      <c r="F18" s="53">
        <v>-5.3709851391264551E-2</v>
      </c>
      <c r="G18" s="54">
        <v>3.5354374425278813E-2</v>
      </c>
      <c r="H18" s="54">
        <v>3.2379494088291633E-2</v>
      </c>
      <c r="I18" s="158">
        <v>3.9574130360723672E-3</v>
      </c>
    </row>
    <row r="19" spans="1:15" x14ac:dyDescent="0.3">
      <c r="A19" s="295"/>
      <c r="B19" s="51" t="s">
        <v>91</v>
      </c>
      <c r="C19" s="53">
        <v>4.1638697474418916E-2</v>
      </c>
      <c r="D19" s="53">
        <v>1.0678052988047687E-3</v>
      </c>
      <c r="E19" s="53">
        <v>-5.2428255852964643E-2</v>
      </c>
      <c r="F19" s="53">
        <v>-6.1013574496047406E-2</v>
      </c>
      <c r="G19" s="54">
        <v>2.9226464116433357E-2</v>
      </c>
      <c r="H19" s="54">
        <v>2.7876590035938571E-2</v>
      </c>
      <c r="I19" s="158">
        <v>-1.3632273423416434E-2</v>
      </c>
    </row>
    <row r="20" spans="1:15" x14ac:dyDescent="0.3">
      <c r="A20" s="295"/>
      <c r="B20" s="51" t="s">
        <v>90</v>
      </c>
      <c r="C20" s="53">
        <v>3.6365408544410373E-2</v>
      </c>
      <c r="D20" s="53">
        <v>3.6128568803901383E-2</v>
      </c>
      <c r="E20" s="53">
        <v>-4.4317412641913502E-2</v>
      </c>
      <c r="F20" s="53">
        <v>-6.8117892668615884E-2</v>
      </c>
      <c r="G20" s="54">
        <v>2.9211722549462308E-2</v>
      </c>
      <c r="H20" s="54">
        <v>2.6052335408522826E-2</v>
      </c>
      <c r="I20" s="158">
        <v>1.5322729995767503E-2</v>
      </c>
      <c r="J20" s="108"/>
      <c r="K20" s="107"/>
    </row>
    <row r="21" spans="1:15" x14ac:dyDescent="0.3">
      <c r="A21" s="295"/>
      <c r="B21" s="51" t="s">
        <v>89</v>
      </c>
      <c r="C21" s="53">
        <v>1.2379413389502708E-2</v>
      </c>
      <c r="D21" s="53">
        <v>-1.8935397970778673E-3</v>
      </c>
      <c r="E21" s="53">
        <v>-2.4739827552436186E-2</v>
      </c>
      <c r="F21" s="53">
        <v>-5.804016913416124E-2</v>
      </c>
      <c r="G21" s="54">
        <v>2.2575807076136621E-2</v>
      </c>
      <c r="H21" s="54">
        <v>1.9281687924159765E-2</v>
      </c>
      <c r="I21" s="158">
        <v>-3.0436628093876202E-2</v>
      </c>
      <c r="J21" s="108"/>
      <c r="K21" s="107"/>
    </row>
    <row r="22" spans="1:15" x14ac:dyDescent="0.3">
      <c r="A22" s="295"/>
      <c r="B22" s="51" t="s">
        <v>88</v>
      </c>
      <c r="C22" s="53">
        <v>1.5386089880763504E-2</v>
      </c>
      <c r="D22" s="53">
        <v>-2.4245643702152975E-2</v>
      </c>
      <c r="E22" s="53">
        <v>-2.4809565914047312E-2</v>
      </c>
      <c r="F22" s="53">
        <v>-3.54935882711837E-2</v>
      </c>
      <c r="G22" s="54">
        <v>2.0694786572576545E-2</v>
      </c>
      <c r="H22" s="54">
        <v>2.1780308709115296E-2</v>
      </c>
      <c r="I22" s="158">
        <v>-2.6687612724928641E-2</v>
      </c>
      <c r="J22" s="108"/>
      <c r="K22" s="107"/>
    </row>
    <row r="23" spans="1:15" x14ac:dyDescent="0.3">
      <c r="A23" s="295"/>
      <c r="B23" s="51" t="s">
        <v>99</v>
      </c>
      <c r="C23" s="53">
        <v>2.3937547484033816E-2</v>
      </c>
      <c r="D23" s="53">
        <v>-6.1799299057309041E-3</v>
      </c>
      <c r="E23" s="53">
        <v>-3.0700771263889311E-2</v>
      </c>
      <c r="F23" s="53">
        <v>-2.2204048254496334E-2</v>
      </c>
      <c r="G23" s="54">
        <v>1.3643903210425471E-2</v>
      </c>
      <c r="H23" s="54">
        <v>1.3297772096416914E-2</v>
      </c>
      <c r="I23" s="158">
        <v>-8.205526633240352E-3</v>
      </c>
      <c r="J23" s="157"/>
      <c r="K23" s="31"/>
    </row>
    <row r="24" spans="1:15" x14ac:dyDescent="0.3">
      <c r="A24" s="295"/>
      <c r="B24" s="51" t="s">
        <v>98</v>
      </c>
      <c r="C24" s="53">
        <v>3.8059531256894853E-2</v>
      </c>
      <c r="D24" s="53">
        <v>1.6084213344819853E-2</v>
      </c>
      <c r="E24" s="53">
        <v>-3.2342321181214842E-2</v>
      </c>
      <c r="F24" s="53">
        <v>-2.4427120644273253E-2</v>
      </c>
      <c r="G24" s="54">
        <v>1.3947000528510519E-2</v>
      </c>
      <c r="H24" s="54">
        <v>1.4786374557751865E-2</v>
      </c>
      <c r="I24" s="158">
        <v>2.6107677862488996E-2</v>
      </c>
    </row>
    <row r="25" spans="1:15" x14ac:dyDescent="0.3">
      <c r="A25" s="295"/>
      <c r="B25" s="51" t="s">
        <v>97</v>
      </c>
      <c r="C25" s="53">
        <v>4.238774211398702E-2</v>
      </c>
      <c r="D25" s="53">
        <v>1.4712779406594115E-2</v>
      </c>
      <c r="E25" s="53">
        <v>-2.6119754147633008E-2</v>
      </c>
      <c r="F25" s="53">
        <v>9.2544545022344958E-3</v>
      </c>
      <c r="G25" s="54">
        <v>1.0963922642585232E-2</v>
      </c>
      <c r="H25" s="54">
        <v>1.3183594788633707E-2</v>
      </c>
      <c r="I25" s="158">
        <v>6.4382739306401565E-2</v>
      </c>
      <c r="J25" s="156"/>
      <c r="K25" s="156"/>
      <c r="L25" s="156"/>
      <c r="M25" s="156"/>
      <c r="N25" s="156"/>
      <c r="O25" s="156"/>
    </row>
    <row r="26" spans="1:15" x14ac:dyDescent="0.3">
      <c r="A26" s="295"/>
      <c r="B26" s="51" t="s">
        <v>96</v>
      </c>
      <c r="C26" s="53">
        <v>4.4029463512800605E-2</v>
      </c>
      <c r="D26" s="53">
        <v>3.3105734719986742E-2</v>
      </c>
      <c r="E26" s="53">
        <v>-2.2392480599451148E-2</v>
      </c>
      <c r="F26" s="53">
        <v>-4.5310892502821366E-2</v>
      </c>
      <c r="G26" s="54">
        <v>8.1576525691113878E-3</v>
      </c>
      <c r="H26" s="54">
        <v>8.8037789230729271E-3</v>
      </c>
      <c r="I26" s="158">
        <v>2.6393256622699146E-2</v>
      </c>
      <c r="J26" s="156"/>
      <c r="K26" s="156"/>
      <c r="L26" s="156"/>
      <c r="M26" s="156"/>
      <c r="N26" s="156"/>
      <c r="O26" s="156"/>
    </row>
    <row r="27" spans="1:15" x14ac:dyDescent="0.3">
      <c r="A27" s="296"/>
      <c r="B27" s="51" t="s">
        <v>95</v>
      </c>
      <c r="C27" s="53">
        <v>4.4737609142579751E-2</v>
      </c>
      <c r="D27" s="53">
        <v>2.2756263367452016E-2</v>
      </c>
      <c r="E27" s="53">
        <v>-1.6168642146997838E-2</v>
      </c>
      <c r="F27" s="53">
        <v>-2.420104069418463E-2</v>
      </c>
      <c r="G27" s="54">
        <v>-8.5943803853400522E-4</v>
      </c>
      <c r="H27" s="54">
        <v>-1.0006164488995943E-3</v>
      </c>
      <c r="I27" s="158">
        <v>2.5264135181415692E-2</v>
      </c>
      <c r="J27" s="156"/>
      <c r="K27" s="156"/>
      <c r="L27" s="156"/>
      <c r="M27" s="156"/>
      <c r="N27" s="156"/>
      <c r="O27" s="156"/>
    </row>
    <row r="28" spans="1:15" x14ac:dyDescent="0.3">
      <c r="A28" s="294">
        <v>2020</v>
      </c>
      <c r="B28" s="51" t="s">
        <v>94</v>
      </c>
      <c r="C28" s="53">
        <v>3.6824888615677474E-2</v>
      </c>
      <c r="D28" s="53">
        <v>-3.2485264400246933E-2</v>
      </c>
      <c r="E28" s="53">
        <v>-6.6253891788837669E-3</v>
      </c>
      <c r="F28" s="53">
        <v>-2.5488195249638319E-2</v>
      </c>
      <c r="G28" s="54">
        <v>-5.382720512924357E-4</v>
      </c>
      <c r="H28" s="54">
        <v>-5.8729401119380351E-4</v>
      </c>
      <c r="I28" s="158">
        <v>-2.8899526275577785E-2</v>
      </c>
      <c r="J28" s="156"/>
      <c r="K28" s="156"/>
      <c r="L28" s="156"/>
      <c r="M28" s="156"/>
      <c r="N28" s="156"/>
      <c r="O28" s="156"/>
    </row>
    <row r="29" spans="1:15" s="182" customFormat="1" x14ac:dyDescent="0.3">
      <c r="A29" s="295"/>
      <c r="B29" s="51" t="s">
        <v>93</v>
      </c>
      <c r="C29" s="158">
        <v>4.4923703840406566E-2</v>
      </c>
      <c r="D29" s="158">
        <v>5.3809767699915783E-3</v>
      </c>
      <c r="E29" s="158">
        <v>6.037930837841125E-3</v>
      </c>
      <c r="F29" s="158">
        <v>-7.0049104393793702E-3</v>
      </c>
      <c r="G29" s="158">
        <v>3.6223076519513249E-3</v>
      </c>
      <c r="H29" s="158">
        <v>3.5053575026100371E-3</v>
      </c>
      <c r="I29" s="158">
        <v>5.6465366163421266E-2</v>
      </c>
      <c r="J29" s="156"/>
      <c r="K29" s="156"/>
      <c r="L29" s="156"/>
      <c r="M29" s="156"/>
      <c r="N29" s="156"/>
      <c r="O29" s="156"/>
    </row>
    <row r="30" spans="1:15" s="182" customFormat="1" x14ac:dyDescent="0.3">
      <c r="A30" s="296"/>
      <c r="B30" s="51" t="s">
        <v>92</v>
      </c>
      <c r="C30" s="158">
        <v>2.5934598261997652E-2</v>
      </c>
      <c r="D30" s="158">
        <v>1.7302496935022022E-2</v>
      </c>
      <c r="E30" s="158">
        <v>9.0456722990956816E-3</v>
      </c>
      <c r="F30" s="158">
        <v>4.287394017988292E-2</v>
      </c>
      <c r="G30" s="158">
        <v>4.0190454483970336E-2</v>
      </c>
      <c r="H30" s="158">
        <v>4.2963994347842378E-2</v>
      </c>
      <c r="I30" s="158">
        <v>0.17831115650781099</v>
      </c>
      <c r="J30" s="156"/>
      <c r="K30" s="156"/>
      <c r="L30" s="156"/>
      <c r="M30" s="156"/>
      <c r="N30" s="156"/>
      <c r="O30" s="156"/>
    </row>
    <row r="31" spans="1:15" x14ac:dyDescent="0.3">
      <c r="J31" s="108"/>
      <c r="K31" s="107"/>
    </row>
    <row r="32" spans="1:15" ht="15.6" x14ac:dyDescent="0.3">
      <c r="A32" s="228" t="s">
        <v>68</v>
      </c>
      <c r="B32" s="228"/>
      <c r="C32" s="228"/>
      <c r="D32" s="228"/>
      <c r="J32" s="108"/>
      <c r="K32" s="107"/>
    </row>
    <row r="33" spans="1:16" ht="15.6" x14ac:dyDescent="0.3">
      <c r="A33" s="229" t="s">
        <v>113</v>
      </c>
      <c r="B33" s="229"/>
      <c r="C33" s="229"/>
      <c r="D33" s="229"/>
      <c r="J33" s="108"/>
      <c r="K33" s="107"/>
      <c r="M33" s="230" t="s">
        <v>0</v>
      </c>
      <c r="N33" s="230"/>
      <c r="O33" s="230"/>
      <c r="P33" s="230"/>
    </row>
    <row r="34" spans="1:16" x14ac:dyDescent="0.3">
      <c r="J34" s="108"/>
      <c r="K34" s="107"/>
    </row>
  </sheetData>
  <mergeCells count="16">
    <mergeCell ref="A1:P1"/>
    <mergeCell ref="A32:D32"/>
    <mergeCell ref="A33:D33"/>
    <mergeCell ref="M33:P33"/>
    <mergeCell ref="A2:A3"/>
    <mergeCell ref="B2:B3"/>
    <mergeCell ref="G2:G3"/>
    <mergeCell ref="H2:H3"/>
    <mergeCell ref="I2:I3"/>
    <mergeCell ref="A4:A15"/>
    <mergeCell ref="C2:C3"/>
    <mergeCell ref="D2:D3"/>
    <mergeCell ref="E2:E3"/>
    <mergeCell ref="F2:F3"/>
    <mergeCell ref="A16:A27"/>
    <mergeCell ref="A28:A30"/>
  </mergeCells>
  <hyperlinks>
    <hyperlink ref="M33:P33" display="Содержание"/>
  </hyperlinks>
  <pageMargins left="0.7" right="0.7" top="0.75" bottom="0.75" header="0.3" footer="0.3"/>
  <pageSetup paperSize="9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71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2" width="9.33203125" bestFit="1" customWidth="1"/>
    <col min="3" max="3" width="12.6640625" bestFit="1" customWidth="1"/>
    <col min="4" max="4" width="15.5546875" customWidth="1"/>
    <col min="5" max="5" width="15.88671875" customWidth="1"/>
  </cols>
  <sheetData>
    <row r="1" spans="1:13" ht="15.6" x14ac:dyDescent="0.3">
      <c r="A1" s="227" t="s">
        <v>261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ht="43.2" x14ac:dyDescent="0.3">
      <c r="A2" s="9" t="s">
        <v>66</v>
      </c>
      <c r="B2" s="9" t="s">
        <v>190</v>
      </c>
      <c r="C2" s="9" t="s">
        <v>112</v>
      </c>
      <c r="D2" s="9" t="s">
        <v>111</v>
      </c>
      <c r="E2" s="9" t="s">
        <v>110</v>
      </c>
    </row>
    <row r="3" spans="1:13" x14ac:dyDescent="0.3">
      <c r="A3" s="237">
        <v>2017</v>
      </c>
      <c r="B3" s="5">
        <v>1</v>
      </c>
      <c r="C3" s="17">
        <v>-1.1956200281159979E-3</v>
      </c>
      <c r="D3" s="17">
        <v>-1.4382064197432649E-3</v>
      </c>
      <c r="E3" s="17">
        <v>-2.6338264478592628E-3</v>
      </c>
    </row>
    <row r="4" spans="1:13" x14ac:dyDescent="0.3">
      <c r="A4" s="238"/>
      <c r="B4" s="5">
        <v>2</v>
      </c>
      <c r="C4" s="17">
        <v>7.7215197771313268E-3</v>
      </c>
      <c r="D4" s="17">
        <v>-5.7475722543682184E-4</v>
      </c>
      <c r="E4" s="17">
        <v>7.1467625516945053E-3</v>
      </c>
    </row>
    <row r="5" spans="1:13" x14ac:dyDescent="0.3">
      <c r="A5" s="238"/>
      <c r="B5" s="5">
        <v>3</v>
      </c>
      <c r="C5" s="17">
        <v>1.0113704752396546E-2</v>
      </c>
      <c r="D5" s="17">
        <v>2.9048319174550625E-3</v>
      </c>
      <c r="E5" s="17">
        <v>1.3018536669851609E-2</v>
      </c>
    </row>
    <row r="6" spans="1:13" x14ac:dyDescent="0.3">
      <c r="A6" s="239"/>
      <c r="B6" s="5">
        <v>4</v>
      </c>
      <c r="C6" s="17">
        <v>9.4988285177163602E-3</v>
      </c>
      <c r="D6" s="17">
        <v>-6.000218317791072E-3</v>
      </c>
      <c r="E6" s="17">
        <v>3.4986101999252882E-3</v>
      </c>
    </row>
    <row r="7" spans="1:13" x14ac:dyDescent="0.3">
      <c r="A7" s="237">
        <v>2018</v>
      </c>
      <c r="B7" s="5">
        <v>1</v>
      </c>
      <c r="C7" s="17">
        <v>1.7834090177144869E-2</v>
      </c>
      <c r="D7" s="17">
        <v>5.200568191602895E-3</v>
      </c>
      <c r="E7" s="17">
        <v>2.3034658368747764E-2</v>
      </c>
    </row>
    <row r="8" spans="1:13" x14ac:dyDescent="0.3">
      <c r="A8" s="238"/>
      <c r="B8" s="5">
        <v>2</v>
      </c>
      <c r="C8" s="17">
        <v>2.7134190071957821E-2</v>
      </c>
      <c r="D8" s="17">
        <v>-1.1748162058027784E-3</v>
      </c>
      <c r="E8" s="17">
        <v>2.5959373866155041E-2</v>
      </c>
    </row>
    <row r="9" spans="1:13" x14ac:dyDescent="0.3">
      <c r="A9" s="238"/>
      <c r="B9" s="5">
        <v>3</v>
      </c>
      <c r="C9" s="17">
        <v>3.6861232861490956E-2</v>
      </c>
      <c r="D9" s="17">
        <v>-5.536806263207775E-3</v>
      </c>
      <c r="E9" s="17">
        <v>3.1324426598283182E-2</v>
      </c>
    </row>
    <row r="10" spans="1:13" x14ac:dyDescent="0.3">
      <c r="A10" s="239"/>
      <c r="B10" s="5">
        <v>4</v>
      </c>
      <c r="C10" s="17">
        <v>3.73085819715641E-2</v>
      </c>
      <c r="D10" s="17">
        <v>-2.5056652017306389E-3</v>
      </c>
      <c r="E10" s="17">
        <v>3.4802916769833464E-2</v>
      </c>
    </row>
    <row r="11" spans="1:13" x14ac:dyDescent="0.3">
      <c r="A11" s="237">
        <v>2019</v>
      </c>
      <c r="B11" s="5">
        <v>1</v>
      </c>
      <c r="C11" s="17">
        <v>2.5496187512580645E-2</v>
      </c>
      <c r="D11" s="17">
        <v>-1.7402206953554277E-2</v>
      </c>
      <c r="E11" s="17">
        <v>8.0939805590263675E-3</v>
      </c>
    </row>
    <row r="12" spans="1:13" x14ac:dyDescent="0.3">
      <c r="A12" s="238"/>
      <c r="B12" s="5">
        <v>2</v>
      </c>
      <c r="C12" s="17">
        <v>2.1838615717504426E-2</v>
      </c>
      <c r="D12" s="17">
        <v>-1.8973266701608878E-2</v>
      </c>
      <c r="E12" s="17">
        <v>2.8653490158955484E-3</v>
      </c>
    </row>
    <row r="13" spans="1:13" x14ac:dyDescent="0.3">
      <c r="A13" s="238"/>
      <c r="B13" s="5">
        <v>3</v>
      </c>
      <c r="C13" s="17">
        <v>1.4715965816826099E-2</v>
      </c>
      <c r="D13" s="17">
        <v>-2.9603702373222265E-2</v>
      </c>
      <c r="E13" s="17">
        <v>-1.4887736556396166E-2</v>
      </c>
    </row>
    <row r="14" spans="1:13" x14ac:dyDescent="0.3">
      <c r="A14" s="239"/>
      <c r="B14" s="5">
        <v>4</v>
      </c>
      <c r="C14" s="17">
        <v>1.6643201057960303E-2</v>
      </c>
      <c r="D14" s="17">
        <v>-2.4722257338407144E-2</v>
      </c>
      <c r="E14" s="17">
        <v>-8.0790562804468405E-3</v>
      </c>
    </row>
    <row r="15" spans="1:13" x14ac:dyDescent="0.3">
      <c r="A15" s="237">
        <v>2020</v>
      </c>
      <c r="B15" s="5">
        <v>1</v>
      </c>
      <c r="C15" s="17">
        <v>2.2146638518014645E-2</v>
      </c>
      <c r="D15" s="17">
        <v>-1.9523592435045412E-2</v>
      </c>
      <c r="E15" s="17">
        <v>2.6230460829692326E-3</v>
      </c>
    </row>
    <row r="16" spans="1:13" x14ac:dyDescent="0.3">
      <c r="A16" s="238"/>
      <c r="B16" s="5">
        <v>2</v>
      </c>
      <c r="C16" s="17">
        <v>3.7467036986772002E-5</v>
      </c>
      <c r="D16" s="17">
        <v>-5.5030776308209817E-3</v>
      </c>
      <c r="E16" s="17">
        <v>-5.4656105938342093E-3</v>
      </c>
    </row>
    <row r="17" spans="1:13" x14ac:dyDescent="0.3">
      <c r="A17" s="238"/>
      <c r="B17" s="5">
        <v>3</v>
      </c>
      <c r="C17" s="17">
        <v>-1.0946764924465308E-2</v>
      </c>
      <c r="D17" s="17">
        <v>-9.8784317237674349E-4</v>
      </c>
      <c r="E17" s="17">
        <v>-1.1934608096842051E-2</v>
      </c>
    </row>
    <row r="18" spans="1:13" x14ac:dyDescent="0.3">
      <c r="A18" s="239"/>
      <c r="B18" s="5">
        <v>4</v>
      </c>
      <c r="C18" s="17">
        <v>-2.0862488888738817E-2</v>
      </c>
      <c r="D18" s="17">
        <v>-1.7728385273218033E-5</v>
      </c>
      <c r="E18" s="17">
        <v>-2.0880217274012035E-2</v>
      </c>
    </row>
    <row r="19" spans="1:13" x14ac:dyDescent="0.3">
      <c r="A19" s="240">
        <v>2021</v>
      </c>
      <c r="B19" s="5">
        <v>1</v>
      </c>
      <c r="C19" s="17">
        <v>-2.3603818218802797E-2</v>
      </c>
      <c r="D19" s="17">
        <v>1.2332138136425584E-2</v>
      </c>
      <c r="E19" s="17">
        <v>-1.1271680082377214E-2</v>
      </c>
    </row>
    <row r="20" spans="1:13" x14ac:dyDescent="0.3">
      <c r="A20" s="240"/>
      <c r="B20" s="5">
        <v>2</v>
      </c>
      <c r="C20" s="17">
        <v>3.9752162992213822E-3</v>
      </c>
      <c r="D20" s="17">
        <v>3.3918644426307611E-3</v>
      </c>
      <c r="E20" s="17">
        <v>7.3670807418521438E-3</v>
      </c>
    </row>
    <row r="21" spans="1:13" x14ac:dyDescent="0.3">
      <c r="A21" s="240"/>
      <c r="B21" s="5">
        <v>3</v>
      </c>
      <c r="C21" s="17">
        <v>1.3817260743036646E-2</v>
      </c>
      <c r="D21" s="17">
        <v>7.7212038777437451E-3</v>
      </c>
      <c r="E21" s="17">
        <v>2.1538464620780393E-2</v>
      </c>
    </row>
    <row r="22" spans="1:13" x14ac:dyDescent="0.3">
      <c r="A22" s="240"/>
      <c r="B22" s="5">
        <v>4</v>
      </c>
      <c r="C22" s="17">
        <v>1.4460162756268879E-2</v>
      </c>
      <c r="D22" s="17">
        <v>2.5194455932341449E-3</v>
      </c>
      <c r="E22" s="17">
        <v>1.6979608349503024E-2</v>
      </c>
    </row>
    <row r="24" spans="1:13" ht="15.6" x14ac:dyDescent="0.3">
      <c r="A24" s="228" t="s">
        <v>68</v>
      </c>
      <c r="B24" s="228"/>
      <c r="C24" s="228"/>
      <c r="D24" s="228"/>
    </row>
    <row r="25" spans="1:13" ht="15.6" x14ac:dyDescent="0.3">
      <c r="A25" s="229" t="s">
        <v>107</v>
      </c>
      <c r="B25" s="229"/>
      <c r="C25" s="229"/>
      <c r="D25" s="229"/>
      <c r="J25" s="230" t="s">
        <v>0</v>
      </c>
      <c r="K25" s="230"/>
      <c r="L25" s="230"/>
      <c r="M25" s="230"/>
    </row>
    <row r="40" spans="1:7" x14ac:dyDescent="0.3">
      <c r="B40" s="15"/>
      <c r="C40" s="15"/>
      <c r="D40" s="15"/>
      <c r="E40" s="15"/>
      <c r="F40" s="15"/>
      <c r="G40" s="15"/>
    </row>
    <row r="41" spans="1:7" x14ac:dyDescent="0.3">
      <c r="A41" s="12"/>
      <c r="B41" s="15"/>
      <c r="C41" s="15"/>
      <c r="D41" s="15"/>
      <c r="E41" s="15"/>
      <c r="F41" s="15"/>
      <c r="G41" s="15"/>
    </row>
    <row r="42" spans="1:7" x14ac:dyDescent="0.3">
      <c r="A42" s="12"/>
      <c r="B42" s="15">
        <v>2017</v>
      </c>
      <c r="C42" s="15">
        <v>1</v>
      </c>
      <c r="D42" s="15"/>
      <c r="E42" s="15"/>
      <c r="F42" s="15"/>
      <c r="G42" s="15"/>
    </row>
    <row r="43" spans="1:7" x14ac:dyDescent="0.3">
      <c r="A43" s="12"/>
      <c r="B43" s="15"/>
      <c r="C43" s="15">
        <v>2</v>
      </c>
      <c r="D43" s="15"/>
      <c r="E43" s="15"/>
      <c r="F43" s="15"/>
      <c r="G43" s="15"/>
    </row>
    <row r="44" spans="1:7" x14ac:dyDescent="0.3">
      <c r="A44" s="12"/>
      <c r="B44" s="15"/>
      <c r="C44" s="15">
        <v>3</v>
      </c>
      <c r="D44" s="15"/>
      <c r="E44" s="15"/>
      <c r="F44" s="15"/>
      <c r="G44" s="15"/>
    </row>
    <row r="45" spans="1:7" x14ac:dyDescent="0.3">
      <c r="A45" s="12"/>
      <c r="B45" s="16"/>
      <c r="C45" s="16">
        <v>4</v>
      </c>
      <c r="D45" s="15"/>
      <c r="E45" s="15"/>
      <c r="F45" s="15"/>
      <c r="G45" s="15"/>
    </row>
    <row r="46" spans="1:7" x14ac:dyDescent="0.3">
      <c r="A46" s="12"/>
      <c r="B46" s="15">
        <v>2018</v>
      </c>
      <c r="C46" s="15">
        <v>1</v>
      </c>
      <c r="D46" s="15"/>
      <c r="E46" s="15"/>
      <c r="F46" s="15"/>
      <c r="G46" s="15"/>
    </row>
    <row r="47" spans="1:7" x14ac:dyDescent="0.3">
      <c r="A47" s="12"/>
      <c r="B47" s="15"/>
      <c r="C47" s="15">
        <v>2</v>
      </c>
      <c r="D47" s="15"/>
      <c r="E47" s="15"/>
      <c r="F47" s="15"/>
      <c r="G47" s="15"/>
    </row>
    <row r="48" spans="1:7" x14ac:dyDescent="0.3">
      <c r="A48" s="12"/>
      <c r="B48" s="15"/>
      <c r="C48" s="15">
        <v>3</v>
      </c>
      <c r="D48" s="15"/>
      <c r="E48" s="15"/>
      <c r="F48" s="15"/>
      <c r="G48" s="15"/>
    </row>
    <row r="49" spans="1:7" x14ac:dyDescent="0.3">
      <c r="A49" s="12"/>
      <c r="B49" s="16"/>
      <c r="C49" s="16">
        <v>4</v>
      </c>
      <c r="D49" s="15"/>
      <c r="E49" s="15"/>
      <c r="F49" s="15"/>
      <c r="G49" s="15"/>
    </row>
    <row r="50" spans="1:7" x14ac:dyDescent="0.3">
      <c r="A50" s="12"/>
      <c r="B50" s="15">
        <v>2019</v>
      </c>
      <c r="C50" s="15">
        <v>1</v>
      </c>
      <c r="D50" s="15"/>
      <c r="E50" s="15"/>
      <c r="F50" s="15"/>
      <c r="G50" s="15"/>
    </row>
    <row r="51" spans="1:7" x14ac:dyDescent="0.3">
      <c r="A51" s="12"/>
      <c r="B51" s="15"/>
      <c r="C51" s="15">
        <v>2</v>
      </c>
      <c r="D51" s="15"/>
      <c r="E51" s="15"/>
      <c r="F51" s="15"/>
      <c r="G51" s="15"/>
    </row>
    <row r="52" spans="1:7" x14ac:dyDescent="0.3">
      <c r="A52" s="12"/>
      <c r="B52" s="15"/>
      <c r="C52" s="15">
        <v>3</v>
      </c>
      <c r="D52" s="15"/>
      <c r="E52" s="15"/>
      <c r="F52" s="15"/>
      <c r="G52" s="15"/>
    </row>
    <row r="53" spans="1:7" x14ac:dyDescent="0.3">
      <c r="A53" s="12"/>
      <c r="B53" s="16"/>
      <c r="C53" s="16">
        <v>4</v>
      </c>
      <c r="D53" s="15"/>
      <c r="E53" s="15"/>
      <c r="F53" s="15"/>
      <c r="G53" s="15"/>
    </row>
    <row r="54" spans="1:7" x14ac:dyDescent="0.3">
      <c r="A54" s="12"/>
      <c r="B54" s="15">
        <v>2020</v>
      </c>
      <c r="C54" s="15">
        <v>1</v>
      </c>
      <c r="D54" s="15"/>
      <c r="E54" s="15"/>
      <c r="F54" s="15"/>
      <c r="G54" s="15"/>
    </row>
    <row r="55" spans="1:7" x14ac:dyDescent="0.3">
      <c r="A55" s="12"/>
      <c r="B55" s="15"/>
      <c r="C55" s="15">
        <v>2</v>
      </c>
      <c r="D55" s="15">
        <v>-2.5000000000000001E-2</v>
      </c>
      <c r="E55" s="15">
        <v>0.04</v>
      </c>
      <c r="F55" s="15"/>
      <c r="G55" s="15"/>
    </row>
    <row r="56" spans="1:7" x14ac:dyDescent="0.3">
      <c r="A56" s="12"/>
      <c r="B56" s="15"/>
      <c r="C56" s="15">
        <v>3</v>
      </c>
      <c r="D56" s="15">
        <v>-2.5000000000000001E-2</v>
      </c>
      <c r="E56" s="15">
        <v>0.04</v>
      </c>
      <c r="F56" s="15"/>
      <c r="G56" s="15"/>
    </row>
    <row r="57" spans="1:7" x14ac:dyDescent="0.3">
      <c r="A57" s="12"/>
      <c r="B57" s="16"/>
      <c r="C57" s="16">
        <v>4</v>
      </c>
      <c r="D57" s="15">
        <v>-2.5000000000000001E-2</v>
      </c>
      <c r="E57" s="15">
        <v>0.04</v>
      </c>
      <c r="F57" s="15"/>
      <c r="G57" s="15"/>
    </row>
    <row r="58" spans="1:7" x14ac:dyDescent="0.3">
      <c r="A58" s="12"/>
      <c r="B58" s="15">
        <v>2021</v>
      </c>
      <c r="C58" s="15">
        <v>1</v>
      </c>
      <c r="D58" s="15">
        <v>-2.5000000000000001E-2</v>
      </c>
      <c r="E58" s="15">
        <v>0.04</v>
      </c>
      <c r="F58" s="15"/>
      <c r="G58" s="15"/>
    </row>
    <row r="59" spans="1:7" x14ac:dyDescent="0.3">
      <c r="A59" s="12"/>
      <c r="B59" s="15"/>
      <c r="C59" s="15">
        <v>2</v>
      </c>
      <c r="D59" s="15">
        <v>-2.5000000000000001E-2</v>
      </c>
      <c r="E59" s="15">
        <v>0.04</v>
      </c>
      <c r="F59" s="15"/>
      <c r="G59" s="15"/>
    </row>
    <row r="60" spans="1:7" x14ac:dyDescent="0.3">
      <c r="A60" s="12"/>
      <c r="B60" s="15"/>
      <c r="C60" s="15">
        <v>3</v>
      </c>
      <c r="D60" s="15">
        <v>-2.5000000000000001E-2</v>
      </c>
      <c r="E60" s="15">
        <v>0.04</v>
      </c>
      <c r="F60" s="15"/>
      <c r="G60" s="15"/>
    </row>
    <row r="61" spans="1:7" x14ac:dyDescent="0.3">
      <c r="A61" s="12"/>
      <c r="B61" s="15"/>
      <c r="C61" s="15">
        <v>4</v>
      </c>
      <c r="D61" s="15">
        <v>-2.5000000000000001E-2</v>
      </c>
      <c r="E61" s="15">
        <v>0.04</v>
      </c>
      <c r="F61" s="15"/>
      <c r="G61" s="15"/>
    </row>
    <row r="62" spans="1:7" x14ac:dyDescent="0.3">
      <c r="B62" s="15"/>
      <c r="C62" s="15"/>
      <c r="D62" s="15"/>
      <c r="E62" s="15"/>
      <c r="F62" s="15"/>
      <c r="G62" s="15"/>
    </row>
    <row r="63" spans="1:7" x14ac:dyDescent="0.3">
      <c r="B63" s="15"/>
      <c r="C63" s="15"/>
      <c r="D63" s="15"/>
      <c r="E63" s="15"/>
      <c r="F63" s="15"/>
      <c r="G63" s="15"/>
    </row>
    <row r="64" spans="1:7" x14ac:dyDescent="0.3">
      <c r="B64" s="15"/>
      <c r="C64" s="15"/>
      <c r="D64" s="15"/>
      <c r="E64" s="15"/>
      <c r="F64" s="15"/>
      <c r="G64" s="15"/>
    </row>
    <row r="65" spans="2:7" x14ac:dyDescent="0.3">
      <c r="B65" s="15"/>
      <c r="C65" s="15"/>
      <c r="D65" s="15"/>
      <c r="E65" s="15"/>
      <c r="F65" s="15"/>
      <c r="G65" s="15"/>
    </row>
    <row r="66" spans="2:7" x14ac:dyDescent="0.3">
      <c r="B66" s="15"/>
      <c r="C66" s="15"/>
      <c r="D66" s="15"/>
      <c r="E66" s="15"/>
      <c r="F66" s="15"/>
      <c r="G66" s="15"/>
    </row>
    <row r="67" spans="2:7" x14ac:dyDescent="0.3">
      <c r="B67" s="15"/>
      <c r="C67" s="15"/>
      <c r="D67" s="15"/>
      <c r="E67" s="15"/>
      <c r="F67" s="15"/>
      <c r="G67" s="15"/>
    </row>
    <row r="68" spans="2:7" x14ac:dyDescent="0.3">
      <c r="B68" s="15"/>
      <c r="C68" s="15"/>
      <c r="D68" s="15"/>
      <c r="E68" s="15"/>
      <c r="F68" s="15"/>
      <c r="G68" s="15"/>
    </row>
    <row r="69" spans="2:7" x14ac:dyDescent="0.3">
      <c r="B69" s="15"/>
      <c r="C69" s="15"/>
      <c r="D69" s="15"/>
      <c r="E69" s="15"/>
      <c r="F69" s="15"/>
      <c r="G69" s="15"/>
    </row>
    <row r="70" spans="2:7" x14ac:dyDescent="0.3">
      <c r="B70" s="15"/>
      <c r="C70" s="15"/>
      <c r="D70" s="15"/>
      <c r="E70" s="15"/>
      <c r="F70" s="15"/>
      <c r="G70" s="15"/>
    </row>
    <row r="71" spans="2:7" x14ac:dyDescent="0.3">
      <c r="B71" s="15"/>
      <c r="C71" s="15"/>
      <c r="D71" s="15"/>
      <c r="E71" s="15"/>
      <c r="F71" s="15"/>
      <c r="G71" s="15"/>
    </row>
  </sheetData>
  <mergeCells count="9">
    <mergeCell ref="A1:M1"/>
    <mergeCell ref="A24:D24"/>
    <mergeCell ref="A25:D25"/>
    <mergeCell ref="J25:M25"/>
    <mergeCell ref="A3:A6"/>
    <mergeCell ref="A7:A10"/>
    <mergeCell ref="A11:A14"/>
    <mergeCell ref="A15:A18"/>
    <mergeCell ref="A19:A22"/>
  </mergeCells>
  <hyperlinks>
    <hyperlink ref="J25:M25" display="Содержание"/>
  </hyperlinks>
  <pageMargins left="0.7" right="0.7" top="0.75" bottom="0.75" header="0.3" footer="0.3"/>
  <pageSetup paperSize="9" scale="5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32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4" max="4" width="12" customWidth="1"/>
    <col min="6" max="7" width="16.88671875" customWidth="1"/>
    <col min="8" max="8" width="17.33203125" customWidth="1"/>
    <col min="11" max="11" width="11.33203125" customWidth="1"/>
  </cols>
  <sheetData>
    <row r="1" spans="1:16" ht="15.6" x14ac:dyDescent="0.3">
      <c r="A1" s="228" t="s">
        <v>270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6" ht="72" x14ac:dyDescent="0.3">
      <c r="A2" s="28" t="s">
        <v>66</v>
      </c>
      <c r="B2" s="28" t="s">
        <v>106</v>
      </c>
      <c r="C2" s="50" t="s">
        <v>122</v>
      </c>
      <c r="D2" s="50" t="s">
        <v>121</v>
      </c>
      <c r="E2" s="50" t="s">
        <v>120</v>
      </c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x14ac:dyDescent="0.3">
      <c r="A3" s="293">
        <v>2018</v>
      </c>
      <c r="B3" s="51" t="s">
        <v>94</v>
      </c>
      <c r="C3" s="52">
        <v>46.399677749011666</v>
      </c>
      <c r="D3" s="52">
        <v>42.333983539138011</v>
      </c>
      <c r="E3" s="52">
        <v>51.13669466790207</v>
      </c>
    </row>
    <row r="4" spans="1:16" x14ac:dyDescent="0.3">
      <c r="A4" s="293"/>
      <c r="B4" s="51" t="s">
        <v>93</v>
      </c>
      <c r="C4" s="52">
        <v>46.199611987339253</v>
      </c>
      <c r="D4" s="52">
        <v>42.879879994744478</v>
      </c>
      <c r="E4" s="52">
        <v>49.99795441316865</v>
      </c>
    </row>
    <row r="5" spans="1:16" x14ac:dyDescent="0.3">
      <c r="A5" s="293"/>
      <c r="B5" s="51" t="s">
        <v>92</v>
      </c>
      <c r="C5" s="52">
        <v>45.004332460247063</v>
      </c>
      <c r="D5" s="52">
        <v>41.366860909683723</v>
      </c>
      <c r="E5" s="52">
        <v>49.163505145360112</v>
      </c>
    </row>
    <row r="6" spans="1:16" x14ac:dyDescent="0.3">
      <c r="A6" s="293"/>
      <c r="B6" s="51" t="s">
        <v>91</v>
      </c>
      <c r="C6" s="52">
        <v>46.058978634685182</v>
      </c>
      <c r="D6" s="52">
        <v>43.390411581114378</v>
      </c>
      <c r="E6" s="52">
        <v>49.08259424842641</v>
      </c>
    </row>
    <row r="7" spans="1:16" x14ac:dyDescent="0.3">
      <c r="A7" s="293"/>
      <c r="B7" s="51" t="s">
        <v>90</v>
      </c>
      <c r="C7" s="52">
        <v>45.449559059474097</v>
      </c>
      <c r="D7" s="52">
        <v>43.487666140116119</v>
      </c>
      <c r="E7" s="52">
        <v>47.639274660378518</v>
      </c>
    </row>
    <row r="8" spans="1:16" x14ac:dyDescent="0.3">
      <c r="A8" s="293"/>
      <c r="B8" s="51" t="s">
        <v>89</v>
      </c>
      <c r="C8" s="52">
        <v>44.46749116346605</v>
      </c>
      <c r="D8" s="52">
        <v>42.385652293179987</v>
      </c>
      <c r="E8" s="52">
        <v>46.817396712583637</v>
      </c>
    </row>
    <row r="9" spans="1:16" x14ac:dyDescent="0.3">
      <c r="A9" s="293"/>
      <c r="B9" s="51" t="s">
        <v>88</v>
      </c>
      <c r="C9" s="52">
        <v>45.299956842956597</v>
      </c>
      <c r="D9" s="52">
        <v>44.130350474927631</v>
      </c>
      <c r="E9" s="52">
        <v>46.655013173907918</v>
      </c>
    </row>
    <row r="10" spans="1:16" x14ac:dyDescent="0.3">
      <c r="A10" s="293"/>
      <c r="B10" s="51" t="s">
        <v>99</v>
      </c>
      <c r="C10" s="52">
        <v>46.037103078620589</v>
      </c>
      <c r="D10" s="52">
        <v>43.099889926120113</v>
      </c>
      <c r="E10" s="52">
        <v>49.195520548998914</v>
      </c>
    </row>
    <row r="11" spans="1:16" x14ac:dyDescent="0.3">
      <c r="A11" s="293"/>
      <c r="B11" s="51" t="s">
        <v>98</v>
      </c>
      <c r="C11" s="52">
        <v>47.539811327690373</v>
      </c>
      <c r="D11" s="52">
        <v>45.592165330759236</v>
      </c>
      <c r="E11" s="52">
        <v>49.701907855324464</v>
      </c>
    </row>
    <row r="12" spans="1:16" x14ac:dyDescent="0.3">
      <c r="A12" s="293"/>
      <c r="B12" s="51" t="s">
        <v>97</v>
      </c>
      <c r="C12" s="52">
        <v>46.865163616914202</v>
      </c>
      <c r="D12" s="52">
        <v>44.946932403884446</v>
      </c>
      <c r="E12" s="52">
        <v>49.012578204219523</v>
      </c>
    </row>
    <row r="13" spans="1:16" x14ac:dyDescent="0.3">
      <c r="A13" s="293"/>
      <c r="B13" s="51" t="s">
        <v>96</v>
      </c>
      <c r="C13" s="52">
        <v>49.381490016352899</v>
      </c>
      <c r="D13" s="52">
        <v>50.173032868922903</v>
      </c>
      <c r="E13" s="52">
        <v>48.484849318562311</v>
      </c>
    </row>
    <row r="14" spans="1:16" x14ac:dyDescent="0.3">
      <c r="A14" s="293"/>
      <c r="B14" s="51" t="s">
        <v>95</v>
      </c>
      <c r="C14" s="52">
        <v>48.424107046353789</v>
      </c>
      <c r="D14" s="52">
        <v>49.302050312610774</v>
      </c>
      <c r="E14" s="52">
        <v>47.420437300072706</v>
      </c>
    </row>
    <row r="15" spans="1:16" x14ac:dyDescent="0.3">
      <c r="A15" s="294">
        <v>2019</v>
      </c>
      <c r="B15" s="51" t="s">
        <v>94</v>
      </c>
      <c r="C15" s="52">
        <v>44.360346298198422</v>
      </c>
      <c r="D15" s="52">
        <v>43.124589669156308</v>
      </c>
      <c r="E15" s="52">
        <v>45.913962193668731</v>
      </c>
    </row>
    <row r="16" spans="1:16" x14ac:dyDescent="0.3">
      <c r="A16" s="295"/>
      <c r="B16" s="51" t="s">
        <v>93</v>
      </c>
      <c r="C16" s="52">
        <v>43.605378692920276</v>
      </c>
      <c r="D16" s="52">
        <v>42.479018417547316</v>
      </c>
      <c r="E16" s="52">
        <v>44.826615328064577</v>
      </c>
    </row>
    <row r="17" spans="1:13" x14ac:dyDescent="0.3">
      <c r="A17" s="295"/>
      <c r="B17" s="51" t="s">
        <v>92</v>
      </c>
      <c r="C17" s="52">
        <v>41.535899693586707</v>
      </c>
      <c r="D17" s="52">
        <v>39.013532907881213</v>
      </c>
      <c r="E17" s="52">
        <v>44.15018120271786</v>
      </c>
    </row>
    <row r="18" spans="1:13" x14ac:dyDescent="0.3">
      <c r="A18" s="295"/>
      <c r="B18" s="51" t="s">
        <v>91</v>
      </c>
      <c r="C18" s="52">
        <v>40.983803429300956</v>
      </c>
      <c r="D18" s="52">
        <v>39.539212508558258</v>
      </c>
      <c r="E18" s="52">
        <v>42.463582457397884</v>
      </c>
    </row>
    <row r="19" spans="1:13" x14ac:dyDescent="0.3">
      <c r="A19" s="295"/>
      <c r="B19" s="51" t="s">
        <v>90</v>
      </c>
      <c r="C19" s="52">
        <v>39.132812799714728</v>
      </c>
      <c r="D19" s="52">
        <v>35.916499896355106</v>
      </c>
      <c r="E19" s="52">
        <v>42.529402263704931</v>
      </c>
    </row>
    <row r="20" spans="1:13" x14ac:dyDescent="0.3">
      <c r="A20" s="295"/>
      <c r="B20" s="51" t="s">
        <v>89</v>
      </c>
      <c r="C20" s="52">
        <v>41.642704504667698</v>
      </c>
      <c r="D20" s="52">
        <v>37.988549966945854</v>
      </c>
      <c r="E20" s="52">
        <v>45.370102040788559</v>
      </c>
      <c r="I20" s="99"/>
      <c r="J20" s="99"/>
      <c r="K20" s="99"/>
    </row>
    <row r="21" spans="1:13" x14ac:dyDescent="0.3">
      <c r="A21" s="295"/>
      <c r="B21" s="51" t="s">
        <v>88</v>
      </c>
      <c r="C21" s="52">
        <v>44.710363827214017</v>
      </c>
      <c r="D21" s="52">
        <v>44.739475710541612</v>
      </c>
      <c r="E21" s="52">
        <v>44.679765803359629</v>
      </c>
      <c r="F21" s="101"/>
      <c r="G21" s="31"/>
      <c r="I21" s="100"/>
      <c r="J21" s="100"/>
      <c r="K21" s="100"/>
    </row>
    <row r="22" spans="1:13" x14ac:dyDescent="0.3">
      <c r="A22" s="295"/>
      <c r="B22" s="51" t="s">
        <v>99</v>
      </c>
      <c r="C22" s="52">
        <v>43.800192301940889</v>
      </c>
      <c r="D22" s="52">
        <v>42.621985478847741</v>
      </c>
      <c r="E22" s="52">
        <v>45.01292574587216</v>
      </c>
      <c r="K22" s="100"/>
    </row>
    <row r="23" spans="1:13" x14ac:dyDescent="0.3">
      <c r="A23" s="295"/>
      <c r="B23" s="51" t="s">
        <v>98</v>
      </c>
      <c r="C23" s="52">
        <v>43.597963078259916</v>
      </c>
      <c r="D23" s="52">
        <v>43.230163478424814</v>
      </c>
      <c r="E23" s="52">
        <v>43.994794961847447</v>
      </c>
      <c r="I23" s="182"/>
      <c r="J23" s="182"/>
      <c r="K23" s="182"/>
    </row>
    <row r="24" spans="1:13" x14ac:dyDescent="0.3">
      <c r="A24" s="295"/>
      <c r="B24" s="51" t="s">
        <v>97</v>
      </c>
      <c r="C24" s="52">
        <v>44.714540773660218</v>
      </c>
      <c r="D24" s="52">
        <v>45.962238261164742</v>
      </c>
      <c r="E24" s="52">
        <v>43.301108421183201</v>
      </c>
      <c r="G24" s="159"/>
      <c r="I24" s="182"/>
      <c r="J24" s="182"/>
      <c r="K24" s="182"/>
    </row>
    <row r="25" spans="1:13" x14ac:dyDescent="0.3">
      <c r="A25" s="295"/>
      <c r="B25" s="51" t="s">
        <v>96</v>
      </c>
      <c r="C25" s="52">
        <v>43.167952994094335</v>
      </c>
      <c r="D25" s="52">
        <v>43.578601083887122</v>
      </c>
      <c r="E25" s="52">
        <v>42.733375090867824</v>
      </c>
    </row>
    <row r="26" spans="1:13" x14ac:dyDescent="0.3">
      <c r="A26" s="295"/>
      <c r="B26" s="51" t="s">
        <v>95</v>
      </c>
      <c r="C26" s="52">
        <v>43.111947250228354</v>
      </c>
      <c r="D26" s="52">
        <v>44.782716549764572</v>
      </c>
      <c r="E26" s="52">
        <v>41.317252658479916</v>
      </c>
    </row>
    <row r="27" spans="1:13" x14ac:dyDescent="0.3">
      <c r="A27" s="293">
        <v>2020</v>
      </c>
      <c r="B27" s="51" t="s">
        <v>94</v>
      </c>
      <c r="C27" s="52">
        <v>42.257657533326331</v>
      </c>
      <c r="D27" s="52">
        <v>42.959786694465016</v>
      </c>
      <c r="E27" s="52">
        <v>41.517306299922176</v>
      </c>
      <c r="K27" s="100"/>
    </row>
    <row r="28" spans="1:13" s="182" customFormat="1" x14ac:dyDescent="0.3">
      <c r="A28" s="293"/>
      <c r="B28" s="51" t="s">
        <v>93</v>
      </c>
      <c r="C28" s="52">
        <v>41.857924229749059</v>
      </c>
      <c r="D28" s="52">
        <v>41.655640211262899</v>
      </c>
      <c r="E28" s="52">
        <v>42.055556622285842</v>
      </c>
      <c r="G28" s="159"/>
      <c r="K28" s="100"/>
    </row>
    <row r="29" spans="1:13" s="182" customFormat="1" x14ac:dyDescent="0.3">
      <c r="A29" s="293"/>
      <c r="B29" s="51" t="s">
        <v>92</v>
      </c>
      <c r="C29" s="52">
        <v>46.713727117545929</v>
      </c>
      <c r="D29" s="52">
        <v>46.463320202625873</v>
      </c>
      <c r="E29" s="52">
        <v>46.984416767595498</v>
      </c>
      <c r="K29" s="100"/>
    </row>
    <row r="31" spans="1:13" ht="15.6" x14ac:dyDescent="0.3">
      <c r="A31" s="228" t="s">
        <v>68</v>
      </c>
      <c r="B31" s="228"/>
      <c r="C31" s="228"/>
      <c r="D31" s="228"/>
    </row>
    <row r="32" spans="1:13" ht="15.6" x14ac:dyDescent="0.3">
      <c r="A32" s="229" t="s">
        <v>113</v>
      </c>
      <c r="B32" s="229"/>
      <c r="C32" s="229"/>
      <c r="D32" s="229"/>
      <c r="E32" s="21"/>
      <c r="J32" s="230" t="s">
        <v>0</v>
      </c>
      <c r="K32" s="230"/>
      <c r="L32" s="230"/>
      <c r="M32" s="230"/>
    </row>
  </sheetData>
  <mergeCells count="7">
    <mergeCell ref="A3:A14"/>
    <mergeCell ref="A32:D32"/>
    <mergeCell ref="A1:M1"/>
    <mergeCell ref="A31:D31"/>
    <mergeCell ref="J32:M32"/>
    <mergeCell ref="A15:A26"/>
    <mergeCell ref="A27:A29"/>
  </mergeCells>
  <hyperlinks>
    <hyperlink ref="J32:M32" display="Содержание"/>
  </hyperlinks>
  <pageMargins left="0.7" right="0.7" top="0.75" bottom="0.75" header="0.3" footer="0.3"/>
  <pageSetup paperSize="9" scale="47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2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3" max="3" width="11.44140625" customWidth="1"/>
    <col min="4" max="4" width="13.33203125" customWidth="1"/>
  </cols>
  <sheetData>
    <row r="1" spans="1:13" ht="15.6" x14ac:dyDescent="0.3">
      <c r="A1" s="228" t="s">
        <v>269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00.8" x14ac:dyDescent="0.3">
      <c r="A2" s="47" t="s">
        <v>106</v>
      </c>
      <c r="B2" s="47" t="s">
        <v>125</v>
      </c>
      <c r="C2" s="47" t="s">
        <v>124</v>
      </c>
    </row>
    <row r="3" spans="1:13" x14ac:dyDescent="0.3">
      <c r="A3" s="48">
        <v>43101</v>
      </c>
      <c r="B3" s="49">
        <v>7.6</v>
      </c>
      <c r="C3" s="49">
        <v>11.899999999999999</v>
      </c>
    </row>
    <row r="4" spans="1:13" x14ac:dyDescent="0.3">
      <c r="A4" s="48">
        <v>43132</v>
      </c>
      <c r="B4" s="49">
        <v>7.3999999999999995</v>
      </c>
      <c r="C4" s="49">
        <v>11.5</v>
      </c>
    </row>
    <row r="5" spans="1:13" x14ac:dyDescent="0.3">
      <c r="A5" s="48">
        <v>43160</v>
      </c>
      <c r="B5" s="49">
        <v>7.3999999999999995</v>
      </c>
      <c r="C5" s="49">
        <v>11.600000000000001</v>
      </c>
    </row>
    <row r="6" spans="1:13" x14ac:dyDescent="0.3">
      <c r="A6" s="48">
        <v>43191</v>
      </c>
      <c r="B6" s="49">
        <v>7.3</v>
      </c>
      <c r="C6" s="49">
        <v>11.600000000000001</v>
      </c>
    </row>
    <row r="7" spans="1:13" x14ac:dyDescent="0.3">
      <c r="A7" s="48">
        <v>43221</v>
      </c>
      <c r="B7" s="49">
        <v>7.3</v>
      </c>
      <c r="C7" s="49">
        <v>11.4</v>
      </c>
    </row>
    <row r="8" spans="1:13" x14ac:dyDescent="0.3">
      <c r="A8" s="48">
        <v>43252</v>
      </c>
      <c r="B8" s="49">
        <v>7.1</v>
      </c>
      <c r="C8" s="49">
        <v>11.200000000000001</v>
      </c>
    </row>
    <row r="9" spans="1:13" x14ac:dyDescent="0.3">
      <c r="A9" s="48">
        <v>43282</v>
      </c>
      <c r="B9" s="49">
        <v>7.0000000000000009</v>
      </c>
      <c r="C9" s="49">
        <v>11.3</v>
      </c>
    </row>
    <row r="10" spans="1:13" x14ac:dyDescent="0.3">
      <c r="A10" s="48">
        <v>43313</v>
      </c>
      <c r="B10" s="49">
        <v>7.1</v>
      </c>
      <c r="C10" s="49">
        <v>11.200000000000001</v>
      </c>
    </row>
    <row r="11" spans="1:13" x14ac:dyDescent="0.3">
      <c r="A11" s="48">
        <v>43344</v>
      </c>
      <c r="B11" s="49">
        <v>6.8000000000000007</v>
      </c>
      <c r="C11" s="49">
        <v>10.8</v>
      </c>
    </row>
    <row r="12" spans="1:13" x14ac:dyDescent="0.3">
      <c r="A12" s="48">
        <v>43374</v>
      </c>
      <c r="B12" s="49">
        <v>7.1</v>
      </c>
      <c r="C12" s="49">
        <v>10.7</v>
      </c>
    </row>
    <row r="13" spans="1:13" x14ac:dyDescent="0.3">
      <c r="A13" s="48">
        <v>43405</v>
      </c>
      <c r="B13" s="49">
        <v>7.2000000000000011</v>
      </c>
      <c r="C13" s="49">
        <v>10.6</v>
      </c>
    </row>
    <row r="14" spans="1:13" x14ac:dyDescent="0.3">
      <c r="A14" s="48">
        <v>43435</v>
      </c>
      <c r="B14" s="49">
        <v>7.1</v>
      </c>
      <c r="C14" s="49">
        <v>10.4</v>
      </c>
    </row>
    <row r="15" spans="1:13" x14ac:dyDescent="0.3">
      <c r="A15" s="48">
        <v>43466</v>
      </c>
      <c r="B15" s="49">
        <v>7.1</v>
      </c>
      <c r="C15" s="49">
        <v>10.199999999999999</v>
      </c>
    </row>
    <row r="16" spans="1:13" x14ac:dyDescent="0.3">
      <c r="A16" s="48">
        <v>43497</v>
      </c>
      <c r="B16" s="49">
        <v>7.2000000000000011</v>
      </c>
      <c r="C16" s="49">
        <v>9.5</v>
      </c>
    </row>
    <row r="17" spans="1:13" x14ac:dyDescent="0.3">
      <c r="A17" s="48">
        <v>43525</v>
      </c>
      <c r="B17" s="49">
        <v>7.1999999999999993</v>
      </c>
      <c r="C17" s="49">
        <v>9.4</v>
      </c>
    </row>
    <row r="18" spans="1:13" x14ac:dyDescent="0.3">
      <c r="A18" s="48">
        <v>43556</v>
      </c>
      <c r="B18" s="49">
        <v>7.1999999999999993</v>
      </c>
      <c r="C18" s="49">
        <v>9.9</v>
      </c>
    </row>
    <row r="19" spans="1:13" x14ac:dyDescent="0.3">
      <c r="A19" s="48">
        <v>43586</v>
      </c>
      <c r="B19" s="49">
        <v>7.2000000000000011</v>
      </c>
      <c r="C19" s="49">
        <v>9.3000000000000007</v>
      </c>
    </row>
    <row r="20" spans="1:13" x14ac:dyDescent="0.3">
      <c r="A20" s="48">
        <v>43617</v>
      </c>
      <c r="B20" s="49">
        <v>7.2000000000000011</v>
      </c>
      <c r="C20" s="49">
        <v>9.4</v>
      </c>
    </row>
    <row r="21" spans="1:13" x14ac:dyDescent="0.3">
      <c r="A21" s="48">
        <v>43647</v>
      </c>
      <c r="B21" s="49">
        <v>7.2000000000000011</v>
      </c>
      <c r="C21" s="49">
        <v>9.6999999999999993</v>
      </c>
    </row>
    <row r="22" spans="1:13" x14ac:dyDescent="0.3">
      <c r="A22" s="48">
        <v>43678</v>
      </c>
      <c r="B22" s="49">
        <v>7.2000000000000011</v>
      </c>
      <c r="C22" s="49">
        <v>9.4</v>
      </c>
    </row>
    <row r="23" spans="1:13" x14ac:dyDescent="0.3">
      <c r="A23" s="48">
        <v>43709</v>
      </c>
      <c r="B23" s="49">
        <v>7.2000000000000011</v>
      </c>
      <c r="C23" s="49">
        <v>9.3000000000000007</v>
      </c>
      <c r="D23" s="31"/>
      <c r="E23" s="31"/>
      <c r="F23" s="31"/>
      <c r="G23" s="193"/>
      <c r="H23" s="193"/>
      <c r="I23" s="31"/>
    </row>
    <row r="24" spans="1:13" x14ac:dyDescent="0.3">
      <c r="A24" s="48">
        <v>43739</v>
      </c>
      <c r="B24" s="49">
        <v>7.2000000000000011</v>
      </c>
      <c r="C24" s="49">
        <v>9.1999999999999993</v>
      </c>
      <c r="D24" s="31"/>
      <c r="E24" s="31"/>
      <c r="F24" s="31"/>
      <c r="G24" s="193"/>
      <c r="H24" s="193"/>
      <c r="I24" s="31"/>
    </row>
    <row r="25" spans="1:13" x14ac:dyDescent="0.3">
      <c r="A25" s="48">
        <v>43770</v>
      </c>
      <c r="B25" s="49">
        <v>7.2000000000000011</v>
      </c>
      <c r="C25" s="49">
        <v>9.1</v>
      </c>
      <c r="D25" s="31"/>
      <c r="E25" s="31"/>
      <c r="F25" s="31"/>
      <c r="G25" s="193"/>
      <c r="H25" s="193"/>
      <c r="I25" s="31"/>
    </row>
    <row r="26" spans="1:13" x14ac:dyDescent="0.3">
      <c r="A26" s="48">
        <v>43800</v>
      </c>
      <c r="B26" s="49">
        <v>7.4000000000000012</v>
      </c>
      <c r="C26" s="49">
        <v>9</v>
      </c>
      <c r="D26" s="31"/>
      <c r="E26" s="31"/>
      <c r="F26" s="31"/>
      <c r="G26" s="31"/>
      <c r="H26" s="31"/>
      <c r="I26" s="31"/>
    </row>
    <row r="27" spans="1:13" x14ac:dyDescent="0.3">
      <c r="A27" s="48">
        <v>43831</v>
      </c>
      <c r="B27" s="49">
        <v>7.3</v>
      </c>
      <c r="C27" s="49">
        <v>9.3000000000000007</v>
      </c>
      <c r="D27" s="193"/>
      <c r="E27" s="193"/>
      <c r="F27" s="31"/>
      <c r="G27" s="31"/>
      <c r="H27" s="31"/>
      <c r="I27" s="31"/>
    </row>
    <row r="28" spans="1:13" s="182" customFormat="1" x14ac:dyDescent="0.3">
      <c r="A28" s="48">
        <v>43862</v>
      </c>
      <c r="B28" s="49">
        <v>7.1</v>
      </c>
      <c r="C28" s="49">
        <v>8.9</v>
      </c>
      <c r="D28" s="193"/>
      <c r="E28" s="193"/>
      <c r="F28" s="31"/>
      <c r="G28" s="31"/>
      <c r="H28" s="31"/>
      <c r="I28" s="31"/>
    </row>
    <row r="29" spans="1:13" s="182" customFormat="1" x14ac:dyDescent="0.3">
      <c r="A29" s="48">
        <v>43891</v>
      </c>
      <c r="B29" s="49">
        <v>7.7</v>
      </c>
      <c r="C29" s="49">
        <v>9.1</v>
      </c>
    </row>
    <row r="31" spans="1:13" ht="15.6" x14ac:dyDescent="0.3">
      <c r="A31" s="228" t="s">
        <v>123</v>
      </c>
      <c r="B31" s="228"/>
      <c r="C31" s="228"/>
      <c r="D31" s="228"/>
    </row>
    <row r="32" spans="1:13" ht="15.6" x14ac:dyDescent="0.3">
      <c r="A32" s="229" t="s">
        <v>113</v>
      </c>
      <c r="B32" s="229"/>
      <c r="C32" s="229"/>
      <c r="D32" s="229"/>
      <c r="J32" s="230" t="s">
        <v>0</v>
      </c>
      <c r="K32" s="230"/>
      <c r="L32" s="230"/>
      <c r="M32" s="230"/>
    </row>
  </sheetData>
  <mergeCells count="4">
    <mergeCell ref="A31:D31"/>
    <mergeCell ref="A32:D32"/>
    <mergeCell ref="J32:M32"/>
    <mergeCell ref="A1:M1"/>
  </mergeCells>
  <hyperlinks>
    <hyperlink ref="J32:M32" display="Содержание"/>
  </hyperlinks>
  <pageMargins left="0.7" right="0.7" top="0.75" bottom="0.75" header="0.3" footer="0.3"/>
  <pageSetup paperSize="9" scale="54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43"/>
  <sheetViews>
    <sheetView view="pageBreakPreview" zoomScale="75" zoomScaleNormal="100" zoomScaleSheetLayoutView="75" workbookViewId="0">
      <selection sqref="A1:Q1"/>
    </sheetView>
  </sheetViews>
  <sheetFormatPr defaultRowHeight="14.4" x14ac:dyDescent="0.3"/>
  <cols>
    <col min="3" max="7" width="14.109375" customWidth="1"/>
    <col min="8" max="8" width="19" customWidth="1"/>
    <col min="9" max="9" width="20.88671875" customWidth="1"/>
    <col min="10" max="10" width="14.109375" customWidth="1"/>
  </cols>
  <sheetData>
    <row r="1" spans="1:17" ht="15.6" x14ac:dyDescent="0.3">
      <c r="A1" s="227" t="s">
        <v>268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17" ht="72" x14ac:dyDescent="0.3">
      <c r="A2" s="40" t="s">
        <v>66</v>
      </c>
      <c r="B2" s="40" t="s">
        <v>106</v>
      </c>
      <c r="C2" s="40" t="s">
        <v>132</v>
      </c>
      <c r="D2" s="40" t="s">
        <v>131</v>
      </c>
      <c r="E2" s="40" t="s">
        <v>130</v>
      </c>
      <c r="F2" s="40" t="s">
        <v>129</v>
      </c>
      <c r="G2" s="40" t="s">
        <v>128</v>
      </c>
      <c r="H2" s="40" t="s">
        <v>127</v>
      </c>
      <c r="I2" s="40" t="s">
        <v>126</v>
      </c>
    </row>
    <row r="3" spans="1:17" x14ac:dyDescent="0.3">
      <c r="A3" s="297">
        <v>2018</v>
      </c>
      <c r="B3" s="44" t="s">
        <v>94</v>
      </c>
      <c r="C3" s="45">
        <v>9.9491392766877743E-3</v>
      </c>
      <c r="D3" s="45">
        <v>5.4420023455502002E-2</v>
      </c>
      <c r="E3" s="46">
        <v>-4.668121609175211E-2</v>
      </c>
      <c r="F3" s="45">
        <v>-1.4667196743532528E-2</v>
      </c>
      <c r="G3" s="45">
        <v>-9.8155248017554831E-4</v>
      </c>
      <c r="H3" s="45">
        <v>-8.7500926420620623E-5</v>
      </c>
      <c r="I3" s="46">
        <v>1.9516964903089676E-3</v>
      </c>
    </row>
    <row r="4" spans="1:17" x14ac:dyDescent="0.3">
      <c r="A4" s="298"/>
      <c r="B4" s="44" t="s">
        <v>93</v>
      </c>
      <c r="C4" s="45">
        <v>5.7602409094389215E-3</v>
      </c>
      <c r="D4" s="45">
        <v>5.6652796976782091E-2</v>
      </c>
      <c r="E4" s="46">
        <v>-3.8732810877680116E-2</v>
      </c>
      <c r="F4" s="45">
        <v>-1.4233891454614058E-2</v>
      </c>
      <c r="G4" s="45">
        <v>5.6102722242093788E-3</v>
      </c>
      <c r="H4" s="45">
        <v>4.8782705938633616E-4</v>
      </c>
      <c r="I4" s="46">
        <v>1.5544434837522551E-2</v>
      </c>
    </row>
    <row r="5" spans="1:17" x14ac:dyDescent="0.3">
      <c r="A5" s="298"/>
      <c r="B5" s="44" t="s">
        <v>92</v>
      </c>
      <c r="C5" s="45">
        <v>-2.6712078639668534E-3</v>
      </c>
      <c r="D5" s="45">
        <v>5.633956884373386E-2</v>
      </c>
      <c r="E5" s="46">
        <v>-3.8715995275704837E-2</v>
      </c>
      <c r="F5" s="45">
        <v>-1.3761011923307543E-2</v>
      </c>
      <c r="G5" s="45">
        <v>3.3499579972983075E-3</v>
      </c>
      <c r="H5" s="45">
        <v>2.8207113406900823E-4</v>
      </c>
      <c r="I5" s="46">
        <v>4.8233829121219441E-3</v>
      </c>
    </row>
    <row r="6" spans="1:17" x14ac:dyDescent="0.3">
      <c r="A6" s="298"/>
      <c r="B6" s="44" t="s">
        <v>91</v>
      </c>
      <c r="C6" s="45">
        <v>-5.3884139805488503E-3</v>
      </c>
      <c r="D6" s="45">
        <v>5.8670751971067761E-2</v>
      </c>
      <c r="E6" s="46">
        <v>-4.2308275861164445E-2</v>
      </c>
      <c r="F6" s="45">
        <v>-1.415469495250116E-2</v>
      </c>
      <c r="G6" s="45">
        <v>1.1160821865719912E-2</v>
      </c>
      <c r="H6" s="45">
        <v>9.0663488162263267E-4</v>
      </c>
      <c r="I6" s="46">
        <v>8.8868239241958486E-3</v>
      </c>
    </row>
    <row r="7" spans="1:17" x14ac:dyDescent="0.3">
      <c r="A7" s="298"/>
      <c r="B7" s="44" t="s">
        <v>90</v>
      </c>
      <c r="C7" s="45">
        <v>-8.3189425062329507E-3</v>
      </c>
      <c r="D7" s="45">
        <v>6.1335860090223911E-2</v>
      </c>
      <c r="E7" s="46">
        <v>-4.4361325241439542E-2</v>
      </c>
      <c r="F7" s="45">
        <v>-1.3727036284515205E-2</v>
      </c>
      <c r="G7" s="45">
        <v>1.2701082555377457E-2</v>
      </c>
      <c r="H7" s="45">
        <v>1.0180255510867349E-3</v>
      </c>
      <c r="I7" s="46">
        <v>8.6476641645004092E-3</v>
      </c>
    </row>
    <row r="8" spans="1:17" x14ac:dyDescent="0.3">
      <c r="A8" s="298"/>
      <c r="B8" s="44" t="s">
        <v>89</v>
      </c>
      <c r="C8" s="45">
        <v>-1.195360555558049E-2</v>
      </c>
      <c r="D8" s="45">
        <v>6.2213387644571301E-2</v>
      </c>
      <c r="E8" s="46">
        <v>-4.0112499123922181E-2</v>
      </c>
      <c r="F8" s="45">
        <v>-1.425190667813634E-2</v>
      </c>
      <c r="G8" s="45">
        <v>1.3286680942018098E-2</v>
      </c>
      <c r="H8" s="45">
        <v>1.0153138596055811E-3</v>
      </c>
      <c r="I8" s="46">
        <v>1.0197371088555968E-2</v>
      </c>
    </row>
    <row r="9" spans="1:17" x14ac:dyDescent="0.3">
      <c r="A9" s="298"/>
      <c r="B9" s="44" t="s">
        <v>88</v>
      </c>
      <c r="C9" s="45">
        <v>-7.6978237915210071E-3</v>
      </c>
      <c r="D9" s="45">
        <v>6.3817593705780246E-2</v>
      </c>
      <c r="E9" s="46">
        <v>-4.5381655661641082E-2</v>
      </c>
      <c r="F9" s="45">
        <v>-1.2438711418053309E-2</v>
      </c>
      <c r="G9" s="45">
        <v>1.3114195098428044E-2</v>
      </c>
      <c r="H9" s="45">
        <v>9.9805826235597008E-4</v>
      </c>
      <c r="I9" s="46">
        <v>1.241165619534886E-2</v>
      </c>
    </row>
    <row r="10" spans="1:17" x14ac:dyDescent="0.3">
      <c r="A10" s="298"/>
      <c r="B10" s="44" t="s">
        <v>99</v>
      </c>
      <c r="C10" s="45">
        <v>-1.2848596041926336E-2</v>
      </c>
      <c r="D10" s="45">
        <v>6.1557223419983327E-2</v>
      </c>
      <c r="E10" s="46">
        <v>-5.6906986842229036E-2</v>
      </c>
      <c r="F10" s="45">
        <v>-1.3409031639892906E-2</v>
      </c>
      <c r="G10" s="45">
        <v>1.8901802203929372E-2</v>
      </c>
      <c r="H10" s="45">
        <v>1.4124211708267465E-3</v>
      </c>
      <c r="I10" s="46">
        <v>-1.2931677293088291E-3</v>
      </c>
    </row>
    <row r="11" spans="1:17" x14ac:dyDescent="0.3">
      <c r="A11" s="298"/>
      <c r="B11" s="44" t="s">
        <v>98</v>
      </c>
      <c r="C11" s="45">
        <v>-4.2410797510824161E-2</v>
      </c>
      <c r="D11" s="45">
        <v>6.2716065890269526E-2</v>
      </c>
      <c r="E11" s="46">
        <v>-6.1323133588765538E-2</v>
      </c>
      <c r="F11" s="45">
        <v>-1.4230740840290601E-2</v>
      </c>
      <c r="G11" s="45">
        <v>1.2385974895447502E-2</v>
      </c>
      <c r="H11" s="45">
        <v>8.9410909609098459E-4</v>
      </c>
      <c r="I11" s="46">
        <v>-4.1968522058072284E-2</v>
      </c>
    </row>
    <row r="12" spans="1:17" x14ac:dyDescent="0.3">
      <c r="A12" s="298"/>
      <c r="B12" s="44" t="s">
        <v>97</v>
      </c>
      <c r="C12" s="45">
        <v>-4.1403961723252891E-2</v>
      </c>
      <c r="D12" s="45">
        <v>6.5207264247386362E-2</v>
      </c>
      <c r="E12" s="46">
        <v>-5.6743142951767599E-2</v>
      </c>
      <c r="F12" s="45">
        <v>-1.3800987041252332E-2</v>
      </c>
      <c r="G12" s="45">
        <v>1.9805966079992011E-2</v>
      </c>
      <c r="H12" s="45">
        <v>1.3664134995793732E-3</v>
      </c>
      <c r="I12" s="46">
        <v>-2.5568447889315071E-2</v>
      </c>
    </row>
    <row r="13" spans="1:17" x14ac:dyDescent="0.3">
      <c r="A13" s="298"/>
      <c r="B13" s="44" t="s">
        <v>96</v>
      </c>
      <c r="C13" s="45">
        <v>-2.6136655302309856E-2</v>
      </c>
      <c r="D13" s="45">
        <v>6.7717557309135298E-2</v>
      </c>
      <c r="E13" s="46">
        <v>-5.737696630516663E-2</v>
      </c>
      <c r="F13" s="45">
        <v>-1.4009055002923513E-2</v>
      </c>
      <c r="G13" s="45">
        <v>2.2472781721404961E-2</v>
      </c>
      <c r="H13" s="45">
        <v>1.5066137387540362E-3</v>
      </c>
      <c r="I13" s="46">
        <v>-5.8257238411057021E-3</v>
      </c>
    </row>
    <row r="14" spans="1:17" x14ac:dyDescent="0.3">
      <c r="A14" s="299"/>
      <c r="B14" s="44" t="s">
        <v>95</v>
      </c>
      <c r="C14" s="45">
        <v>-1.177086539823018E-2</v>
      </c>
      <c r="D14" s="45">
        <v>6.9032792713433447E-2</v>
      </c>
      <c r="E14" s="46">
        <v>-4.7756741699844209E-2</v>
      </c>
      <c r="F14" s="45">
        <v>-1.0942942624799119E-2</v>
      </c>
      <c r="G14" s="45">
        <v>2.9994936892059634E-2</v>
      </c>
      <c r="H14" s="45">
        <v>1.8560640469272565E-3</v>
      </c>
      <c r="I14" s="46">
        <v>3.0413243929546835E-2</v>
      </c>
    </row>
    <row r="15" spans="1:17" x14ac:dyDescent="0.3">
      <c r="A15" s="300">
        <v>2019</v>
      </c>
      <c r="B15" s="44" t="s">
        <v>94</v>
      </c>
      <c r="C15" s="45">
        <v>-2.5242890961258001E-2</v>
      </c>
      <c r="D15" s="45">
        <v>7.1511885227344488E-2</v>
      </c>
      <c r="E15" s="46">
        <v>-7.3042721966732407E-2</v>
      </c>
      <c r="F15" s="45">
        <v>-9.9698551195757552E-3</v>
      </c>
      <c r="G15" s="45">
        <v>2.885817043453202E-2</v>
      </c>
      <c r="H15" s="45">
        <v>1.960360457772062E-3</v>
      </c>
      <c r="I15" s="46">
        <v>-5.9250519279175967E-3</v>
      </c>
    </row>
    <row r="16" spans="1:17" x14ac:dyDescent="0.3">
      <c r="A16" s="301"/>
      <c r="B16" s="44" t="s">
        <v>93</v>
      </c>
      <c r="C16" s="45">
        <v>-2.015895334514746E-2</v>
      </c>
      <c r="D16" s="45">
        <v>7.3195556200973594E-2</v>
      </c>
      <c r="E16" s="46">
        <v>-7.6471623103725239E-2</v>
      </c>
      <c r="F16" s="45">
        <v>-9.9160587686827097E-3</v>
      </c>
      <c r="G16" s="45">
        <v>2.6998151566263399E-2</v>
      </c>
      <c r="H16" s="45">
        <v>1.7900920695981296E-3</v>
      </c>
      <c r="I16" s="46">
        <v>-4.5628353807202829E-3</v>
      </c>
    </row>
    <row r="17" spans="1:9" x14ac:dyDescent="0.3">
      <c r="A17" s="301"/>
      <c r="B17" s="44" t="s">
        <v>92</v>
      </c>
      <c r="C17" s="45">
        <v>-2.8175028652088905E-2</v>
      </c>
      <c r="D17" s="45">
        <v>7.6148309435239203E-2</v>
      </c>
      <c r="E17" s="46">
        <v>-7.7683596315998291E-2</v>
      </c>
      <c r="F17" s="45">
        <v>-9.5056856964521041E-3</v>
      </c>
      <c r="G17" s="45">
        <v>2.9869338804185314E-2</v>
      </c>
      <c r="H17" s="45">
        <v>1.9401101726333493E-3</v>
      </c>
      <c r="I17" s="46">
        <v>-7.4065522524814293E-3</v>
      </c>
    </row>
    <row r="18" spans="1:9" x14ac:dyDescent="0.3">
      <c r="A18" s="301"/>
      <c r="B18" s="44" t="s">
        <v>91</v>
      </c>
      <c r="C18" s="45">
        <v>-2.831560113401297E-2</v>
      </c>
      <c r="D18" s="45">
        <v>7.6946567588951784E-2</v>
      </c>
      <c r="E18" s="46">
        <v>-7.6185145483472036E-2</v>
      </c>
      <c r="F18" s="45">
        <v>-9.0065503840898072E-3</v>
      </c>
      <c r="G18" s="45">
        <v>2.4457760371883637E-2</v>
      </c>
      <c r="H18" s="45">
        <v>1.550542437464348E-3</v>
      </c>
      <c r="I18" s="46">
        <v>-1.0552426603275048E-2</v>
      </c>
    </row>
    <row r="19" spans="1:9" x14ac:dyDescent="0.3">
      <c r="A19" s="301"/>
      <c r="B19" s="44" t="s">
        <v>90</v>
      </c>
      <c r="C19" s="45">
        <v>-1.9676387169411405E-2</v>
      </c>
      <c r="D19" s="45">
        <v>7.92963388721699E-2</v>
      </c>
      <c r="E19" s="46">
        <v>-7.3828691822351439E-2</v>
      </c>
      <c r="F19" s="45">
        <v>-8.8611377301057292E-3</v>
      </c>
      <c r="G19" s="45">
        <v>2.5049583989078694E-2</v>
      </c>
      <c r="H19" s="45">
        <v>1.5322254309818139E-3</v>
      </c>
      <c r="I19" s="46">
        <v>3.5119315703618331E-3</v>
      </c>
    </row>
    <row r="20" spans="1:9" x14ac:dyDescent="0.3">
      <c r="A20" s="301"/>
      <c r="B20" s="44" t="s">
        <v>89</v>
      </c>
      <c r="C20" s="45">
        <v>-1.3267490314570887E-2</v>
      </c>
      <c r="D20" s="45">
        <v>8.4971585433239377E-2</v>
      </c>
      <c r="E20" s="46">
        <v>-7.6492889934660455E-2</v>
      </c>
      <c r="F20" s="45">
        <v>-8.0048973322195457E-3</v>
      </c>
      <c r="G20" s="45">
        <v>1.7598573689715548E-2</v>
      </c>
      <c r="H20" s="45">
        <v>1.0950247021394213E-3</v>
      </c>
      <c r="I20" s="46">
        <v>5.899906243643456E-3</v>
      </c>
    </row>
    <row r="21" spans="1:9" x14ac:dyDescent="0.3">
      <c r="A21" s="301"/>
      <c r="B21" s="44" t="s">
        <v>88</v>
      </c>
      <c r="C21" s="45">
        <v>-2.1241346333818679E-2</v>
      </c>
      <c r="D21" s="45">
        <v>8.9741914488611213E-2</v>
      </c>
      <c r="E21" s="46">
        <v>-7.0354455367318047E-2</v>
      </c>
      <c r="F21" s="45">
        <v>-7.9190496465369655E-3</v>
      </c>
      <c r="G21" s="45">
        <v>1.6726612122445323E-2</v>
      </c>
      <c r="H21" s="45">
        <v>9.9557595832746714E-4</v>
      </c>
      <c r="I21" s="46">
        <v>7.9492512217103142E-3</v>
      </c>
    </row>
    <row r="22" spans="1:9" x14ac:dyDescent="0.3">
      <c r="A22" s="301"/>
      <c r="B22" s="44" t="s">
        <v>99</v>
      </c>
      <c r="C22" s="45">
        <v>-1.61E-2</v>
      </c>
      <c r="D22" s="45">
        <v>9.3399999999999997E-2</v>
      </c>
      <c r="E22" s="45">
        <v>-6.5000000000000002E-2</v>
      </c>
      <c r="F22" s="45">
        <v>-7.4999999999999997E-3</v>
      </c>
      <c r="G22" s="45">
        <v>1.0500000000000001E-2</v>
      </c>
      <c r="H22" s="45">
        <v>5.9999999999999995E-4</v>
      </c>
      <c r="I22" s="45">
        <v>1.6E-2</v>
      </c>
    </row>
    <row r="23" spans="1:9" x14ac:dyDescent="0.3">
      <c r="A23" s="301"/>
      <c r="B23" s="44" t="s">
        <v>98</v>
      </c>
      <c r="C23" s="45">
        <v>6.3E-3</v>
      </c>
      <c r="D23" s="45">
        <v>9.5799999999999996E-2</v>
      </c>
      <c r="E23" s="45">
        <v>-0.05</v>
      </c>
      <c r="F23" s="45">
        <v>-6.4000000000000003E-3</v>
      </c>
      <c r="G23" s="45">
        <v>1.1299999999999999E-2</v>
      </c>
      <c r="H23" s="45">
        <v>5.9999999999999995E-4</v>
      </c>
      <c r="I23" s="45">
        <v>5.7000000000000002E-2</v>
      </c>
    </row>
    <row r="24" spans="1:9" x14ac:dyDescent="0.3">
      <c r="A24" s="301"/>
      <c r="B24" s="44" t="s">
        <v>97</v>
      </c>
      <c r="C24" s="45">
        <v>3.3999999999999998E-3</v>
      </c>
      <c r="D24" s="45">
        <v>9.9599999999999994E-2</v>
      </c>
      <c r="E24" s="45">
        <v>-0.05</v>
      </c>
      <c r="F24" s="45">
        <v>-5.8999999999999999E-3</v>
      </c>
      <c r="G24" s="45">
        <v>8.8000000000000005E-3</v>
      </c>
      <c r="H24" s="45">
        <v>5.0000000000000001E-4</v>
      </c>
      <c r="I24" s="45">
        <v>5.7000000000000002E-2</v>
      </c>
    </row>
    <row r="25" spans="1:9" x14ac:dyDescent="0.3">
      <c r="A25" s="301"/>
      <c r="B25" s="44" t="s">
        <v>96</v>
      </c>
      <c r="C25" s="45">
        <v>5.4701109999999997E-3</v>
      </c>
      <c r="D25" s="45">
        <v>0.104151271</v>
      </c>
      <c r="E25" s="45">
        <v>-4.9383053000000003E-2</v>
      </c>
      <c r="F25" s="45">
        <v>-4.502949E-3</v>
      </c>
      <c r="G25" s="45">
        <v>6.4027629999999997E-3</v>
      </c>
      <c r="H25" s="45">
        <v>3.81796E-4</v>
      </c>
      <c r="I25" s="45">
        <v>6.3E-2</v>
      </c>
    </row>
    <row r="26" spans="1:9" x14ac:dyDescent="0.3">
      <c r="A26" s="301"/>
      <c r="B26" s="44" t="s">
        <v>95</v>
      </c>
      <c r="C26" s="45">
        <v>2.2025629999999998E-3</v>
      </c>
      <c r="D26" s="45">
        <v>0.109730337</v>
      </c>
      <c r="E26" s="45">
        <v>-4.6301767000000001E-2</v>
      </c>
      <c r="F26" s="45">
        <v>-5.9157990000000002E-3</v>
      </c>
      <c r="G26" s="45">
        <v>-7.0950899999999999E-4</v>
      </c>
      <c r="H26" s="45">
        <v>-3.11199E-5</v>
      </c>
      <c r="I26" s="45">
        <v>5.8999999999999997E-2</v>
      </c>
    </row>
    <row r="27" spans="1:9" s="182" customFormat="1" x14ac:dyDescent="0.3">
      <c r="A27" s="301">
        <v>2020</v>
      </c>
      <c r="B27" s="44" t="s">
        <v>94</v>
      </c>
      <c r="C27" s="45">
        <v>9.8582640000000003E-3</v>
      </c>
      <c r="D27" s="45">
        <v>0.11721740899999999</v>
      </c>
      <c r="E27" s="45">
        <v>-2.4871552000000002E-2</v>
      </c>
      <c r="F27" s="45">
        <v>-5.7369109999999999E-3</v>
      </c>
      <c r="G27" s="45">
        <v>0</v>
      </c>
      <c r="H27" s="45">
        <v>0</v>
      </c>
      <c r="I27" s="45">
        <v>9.6000000000000002E-2</v>
      </c>
    </row>
    <row r="28" spans="1:9" s="182" customFormat="1" x14ac:dyDescent="0.3">
      <c r="A28" s="301"/>
      <c r="B28" s="44" t="s">
        <v>93</v>
      </c>
      <c r="C28" s="45">
        <v>1.0297247866406681E-2</v>
      </c>
      <c r="D28" s="45">
        <v>0.11972357998753741</v>
      </c>
      <c r="E28" s="45">
        <v>-2.1885154350194187E-2</v>
      </c>
      <c r="F28" s="45">
        <v>-5.4195049088537877E-3</v>
      </c>
      <c r="G28" s="45">
        <v>2.6882533016082586E-3</v>
      </c>
      <c r="H28" s="45">
        <v>1.1325930933913984E-4</v>
      </c>
      <c r="I28" s="45">
        <v>0.10551768120584351</v>
      </c>
    </row>
    <row r="29" spans="1:9" x14ac:dyDescent="0.3">
      <c r="A29" s="301"/>
      <c r="B29" s="44" t="s">
        <v>92</v>
      </c>
      <c r="C29" s="45">
        <v>2.5820935935537248E-2</v>
      </c>
      <c r="D29" s="45">
        <v>0.11879610054250826</v>
      </c>
      <c r="E29" s="45">
        <v>-2.2704657415427029E-2</v>
      </c>
      <c r="F29" s="45">
        <v>-5.1661614751302648E-3</v>
      </c>
      <c r="G29" s="45">
        <v>2.8927951623347346E-2</v>
      </c>
      <c r="H29" s="45">
        <v>1.2220574658117613E-3</v>
      </c>
      <c r="I29" s="45">
        <v>0.14689622667664731</v>
      </c>
    </row>
    <row r="30" spans="1:9" x14ac:dyDescent="0.3">
      <c r="A30" s="301"/>
      <c r="B30" s="14"/>
      <c r="C30" s="23"/>
      <c r="D30" s="23"/>
      <c r="E30" s="23"/>
      <c r="F30" s="23"/>
      <c r="G30" s="23"/>
      <c r="H30" s="14"/>
      <c r="I30" s="23"/>
    </row>
    <row r="31" spans="1:9" x14ac:dyDescent="0.3">
      <c r="A31" s="301"/>
      <c r="B31" s="14"/>
      <c r="C31" s="23"/>
      <c r="D31" s="23"/>
      <c r="E31" s="23"/>
      <c r="F31" s="23"/>
      <c r="G31" s="23"/>
      <c r="H31" s="14"/>
      <c r="I31" s="23"/>
    </row>
    <row r="32" spans="1:9" x14ac:dyDescent="0.3">
      <c r="A32" s="301"/>
      <c r="B32" s="14"/>
      <c r="C32" s="23"/>
      <c r="D32" s="23"/>
      <c r="E32" s="23"/>
      <c r="F32" s="23"/>
      <c r="G32" s="23"/>
      <c r="H32" s="14"/>
      <c r="I32" s="23"/>
    </row>
    <row r="33" spans="1:12" x14ac:dyDescent="0.3">
      <c r="A33" s="301"/>
      <c r="B33" s="14"/>
      <c r="C33" s="23"/>
      <c r="D33" s="23"/>
      <c r="E33" s="23"/>
      <c r="F33" s="23"/>
      <c r="G33" s="23"/>
      <c r="H33" s="14"/>
      <c r="I33" s="23"/>
    </row>
    <row r="34" spans="1:12" x14ac:dyDescent="0.3">
      <c r="A34" s="301"/>
      <c r="B34" s="14"/>
      <c r="C34" s="23"/>
      <c r="D34" s="23"/>
      <c r="E34" s="23"/>
      <c r="F34" s="23"/>
      <c r="G34" s="23"/>
      <c r="H34" s="14"/>
      <c r="I34" s="23"/>
    </row>
    <row r="35" spans="1:12" x14ac:dyDescent="0.3">
      <c r="A35" s="301"/>
      <c r="B35" s="14"/>
      <c r="C35" s="23"/>
      <c r="D35" s="23"/>
      <c r="E35" s="23"/>
      <c r="F35" s="23"/>
      <c r="G35" s="23"/>
      <c r="H35" s="23"/>
      <c r="I35" s="22"/>
    </row>
    <row r="36" spans="1:12" x14ac:dyDescent="0.3">
      <c r="A36" s="301"/>
      <c r="B36" s="14"/>
      <c r="C36" s="23"/>
      <c r="D36" s="23"/>
      <c r="E36" s="23"/>
      <c r="F36" s="23"/>
      <c r="G36" s="23"/>
      <c r="H36" s="23"/>
      <c r="I36" s="22"/>
    </row>
    <row r="37" spans="1:12" x14ac:dyDescent="0.3">
      <c r="A37" s="301"/>
      <c r="B37" s="14"/>
      <c r="C37" s="23"/>
      <c r="D37" s="23"/>
      <c r="E37" s="23"/>
      <c r="F37" s="23"/>
      <c r="G37" s="23"/>
      <c r="H37" s="23"/>
      <c r="I37" s="22"/>
    </row>
    <row r="38" spans="1:12" x14ac:dyDescent="0.3">
      <c r="A38" s="301"/>
      <c r="B38" s="14"/>
      <c r="C38" s="23"/>
      <c r="D38" s="23"/>
      <c r="E38" s="23"/>
      <c r="F38" s="23"/>
      <c r="G38" s="23"/>
      <c r="H38" s="23"/>
      <c r="I38" s="22"/>
    </row>
    <row r="39" spans="1:12" x14ac:dyDescent="0.3">
      <c r="A39" s="301"/>
      <c r="B39" s="14"/>
      <c r="C39" s="23"/>
      <c r="D39" s="23"/>
      <c r="E39" s="23"/>
      <c r="F39" s="23"/>
      <c r="G39" s="23"/>
      <c r="H39" s="23"/>
      <c r="I39" s="22"/>
    </row>
    <row r="40" spans="1:12" x14ac:dyDescent="0.3">
      <c r="A40" s="301"/>
      <c r="B40" s="14"/>
      <c r="C40" s="23"/>
      <c r="D40" s="23"/>
      <c r="E40" s="23"/>
      <c r="F40" s="14"/>
      <c r="G40" s="14"/>
      <c r="H40" s="14"/>
      <c r="I40" s="22"/>
    </row>
    <row r="41" spans="1:12" x14ac:dyDescent="0.3">
      <c r="A41" s="14"/>
      <c r="B41" s="14"/>
      <c r="C41" s="23"/>
      <c r="D41" s="23"/>
      <c r="E41" s="23"/>
      <c r="F41" s="14"/>
      <c r="G41" s="14"/>
      <c r="H41" s="14"/>
      <c r="I41" s="22"/>
    </row>
    <row r="42" spans="1:12" ht="15.6" x14ac:dyDescent="0.3">
      <c r="A42" s="228" t="s">
        <v>68</v>
      </c>
      <c r="B42" s="228"/>
      <c r="C42" s="228"/>
    </row>
    <row r="43" spans="1:12" ht="15.6" x14ac:dyDescent="0.3">
      <c r="A43" s="229" t="s">
        <v>113</v>
      </c>
      <c r="B43" s="229"/>
      <c r="C43" s="229"/>
      <c r="I43" s="230" t="s">
        <v>0</v>
      </c>
      <c r="J43" s="230"/>
      <c r="K43" s="230"/>
      <c r="L43" s="230"/>
    </row>
  </sheetData>
  <mergeCells count="7">
    <mergeCell ref="A1:Q1"/>
    <mergeCell ref="A42:C42"/>
    <mergeCell ref="A43:C43"/>
    <mergeCell ref="I43:L43"/>
    <mergeCell ref="A3:A14"/>
    <mergeCell ref="A15:A26"/>
    <mergeCell ref="A27:A40"/>
  </mergeCells>
  <hyperlinks>
    <hyperlink ref="I43:L43" display="Содержание"/>
  </hyperlinks>
  <pageMargins left="0.7" right="0.7" top="0.75" bottom="0.75" header="0.3" footer="0.3"/>
  <pageSetup paperSize="9" scale="42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5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3" max="3" width="15.44140625" customWidth="1"/>
    <col min="4" max="4" width="14" customWidth="1"/>
    <col min="5" max="5" width="15.5546875" customWidth="1"/>
    <col min="6" max="6" width="14" customWidth="1"/>
    <col min="7" max="7" width="12.33203125" customWidth="1"/>
  </cols>
  <sheetData>
    <row r="1" spans="1:13" ht="15.6" x14ac:dyDescent="0.3">
      <c r="A1" s="228" t="s">
        <v>267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57.6" x14ac:dyDescent="0.3">
      <c r="A2" s="40" t="s">
        <v>66</v>
      </c>
      <c r="B2" s="40" t="s">
        <v>106</v>
      </c>
      <c r="C2" s="55" t="s">
        <v>136</v>
      </c>
      <c r="D2" s="55" t="s">
        <v>135</v>
      </c>
      <c r="E2" s="55" t="s">
        <v>134</v>
      </c>
      <c r="F2" s="55" t="s">
        <v>133</v>
      </c>
    </row>
    <row r="3" spans="1:13" x14ac:dyDescent="0.3">
      <c r="A3" s="231">
        <v>2018</v>
      </c>
      <c r="B3" s="44" t="s">
        <v>94</v>
      </c>
      <c r="C3" s="56">
        <v>0.13046056937444239</v>
      </c>
      <c r="D3" s="56">
        <v>0.15397309045301527</v>
      </c>
      <c r="E3" s="56">
        <v>0.25176596848733462</v>
      </c>
      <c r="F3" s="56">
        <v>0.19253346958409698</v>
      </c>
    </row>
    <row r="4" spans="1:13" x14ac:dyDescent="0.3">
      <c r="A4" s="232"/>
      <c r="B4" s="44" t="s">
        <v>93</v>
      </c>
      <c r="C4" s="56">
        <v>0.12998562747715525</v>
      </c>
      <c r="D4" s="56">
        <v>0.12510518117760405</v>
      </c>
      <c r="E4" s="56">
        <v>0.21064200795738336</v>
      </c>
      <c r="F4" s="56">
        <v>0.19117619563710178</v>
      </c>
    </row>
    <row r="5" spans="1:13" x14ac:dyDescent="0.3">
      <c r="A5" s="232"/>
      <c r="B5" s="44" t="s">
        <v>92</v>
      </c>
      <c r="C5" s="56">
        <v>0.1252180575685069</v>
      </c>
      <c r="D5" s="56">
        <v>0.14241122271020454</v>
      </c>
      <c r="E5" s="56">
        <v>0.22422271649951231</v>
      </c>
      <c r="F5" s="56">
        <v>0.19300660921973165</v>
      </c>
    </row>
    <row r="6" spans="1:13" x14ac:dyDescent="0.3">
      <c r="A6" s="232"/>
      <c r="B6" s="44" t="s">
        <v>91</v>
      </c>
      <c r="C6" s="56">
        <v>0.12398831838544198</v>
      </c>
      <c r="D6" s="56">
        <v>0.11531714280089984</v>
      </c>
      <c r="E6" s="56">
        <v>0.21690291394676411</v>
      </c>
      <c r="F6" s="56">
        <v>0.19302925176217978</v>
      </c>
    </row>
    <row r="7" spans="1:13" x14ac:dyDescent="0.3">
      <c r="A7" s="232"/>
      <c r="B7" s="44" t="s">
        <v>90</v>
      </c>
      <c r="C7" s="56">
        <v>0.12317575201492012</v>
      </c>
      <c r="D7" s="56">
        <v>0.13971795246466262</v>
      </c>
      <c r="E7" s="56">
        <v>0.20202711696300585</v>
      </c>
      <c r="F7" s="56">
        <v>0.19112287626509467</v>
      </c>
    </row>
    <row r="8" spans="1:13" x14ac:dyDescent="0.3">
      <c r="A8" s="232"/>
      <c r="B8" s="44" t="s">
        <v>89</v>
      </c>
      <c r="C8" s="56">
        <v>0.1242532914507412</v>
      </c>
      <c r="D8" s="56">
        <v>0.13163504954062513</v>
      </c>
      <c r="E8" s="56">
        <v>0.19642463786593323</v>
      </c>
      <c r="F8" s="56">
        <v>0.19048473104592067</v>
      </c>
    </row>
    <row r="9" spans="1:13" x14ac:dyDescent="0.3">
      <c r="A9" s="232"/>
      <c r="B9" s="44" t="s">
        <v>88</v>
      </c>
      <c r="C9" s="56">
        <v>0.12119999999999999</v>
      </c>
      <c r="D9" s="56">
        <v>0.1318</v>
      </c>
      <c r="E9" s="56">
        <v>0.188</v>
      </c>
      <c r="F9" s="56">
        <v>0.18350000000000002</v>
      </c>
    </row>
    <row r="10" spans="1:13" x14ac:dyDescent="0.3">
      <c r="A10" s="232"/>
      <c r="B10" s="44" t="s">
        <v>99</v>
      </c>
      <c r="C10" s="56">
        <v>0.121</v>
      </c>
      <c r="D10" s="56">
        <v>0.1241</v>
      </c>
      <c r="E10" s="56">
        <v>0.2127</v>
      </c>
      <c r="F10" s="56">
        <v>0.17980000000000002</v>
      </c>
    </row>
    <row r="11" spans="1:13" x14ac:dyDescent="0.3">
      <c r="A11" s="232"/>
      <c r="B11" s="44" t="s">
        <v>98</v>
      </c>
      <c r="C11" s="56">
        <v>0.1211</v>
      </c>
      <c r="D11" s="56">
        <v>0.1258</v>
      </c>
      <c r="E11" s="56">
        <v>0.19269999999999998</v>
      </c>
      <c r="F11" s="56">
        <v>0.17329999999999998</v>
      </c>
    </row>
    <row r="12" spans="1:13" x14ac:dyDescent="0.3">
      <c r="A12" s="232"/>
      <c r="B12" s="44" t="s">
        <v>97</v>
      </c>
      <c r="C12" s="56">
        <v>0.122</v>
      </c>
      <c r="D12" s="56">
        <v>0.1439</v>
      </c>
      <c r="E12" s="56">
        <v>0.19109999999999999</v>
      </c>
      <c r="F12" s="56">
        <v>0.17050000000000001</v>
      </c>
    </row>
    <row r="13" spans="1:13" x14ac:dyDescent="0.3">
      <c r="A13" s="232"/>
      <c r="B13" s="44" t="s">
        <v>96</v>
      </c>
      <c r="C13" s="56">
        <v>0.1226</v>
      </c>
      <c r="D13" s="56">
        <v>0.13750000000000001</v>
      </c>
      <c r="E13" s="56">
        <v>0.19030000000000002</v>
      </c>
      <c r="F13" s="56">
        <v>0.16899999999999998</v>
      </c>
    </row>
    <row r="14" spans="1:13" x14ac:dyDescent="0.3">
      <c r="A14" s="233"/>
      <c r="B14" s="44" t="s">
        <v>95</v>
      </c>
      <c r="C14" s="56">
        <v>0.12689999999999999</v>
      </c>
      <c r="D14" s="56">
        <v>9.2399999999999996E-2</v>
      </c>
      <c r="E14" s="56">
        <v>0.21510000000000001</v>
      </c>
      <c r="F14" s="56">
        <v>0.1668</v>
      </c>
    </row>
    <row r="15" spans="1:13" x14ac:dyDescent="0.3">
      <c r="A15" s="234">
        <v>2019</v>
      </c>
      <c r="B15" s="44" t="s">
        <v>94</v>
      </c>
      <c r="C15" s="56">
        <v>0.12300000000000001</v>
      </c>
      <c r="D15" s="56">
        <v>0.13789999999999999</v>
      </c>
      <c r="E15" s="56">
        <v>0.20469999999999999</v>
      </c>
      <c r="F15" s="56">
        <v>0.1812</v>
      </c>
    </row>
    <row r="16" spans="1:13" x14ac:dyDescent="0.3">
      <c r="A16" s="235"/>
      <c r="B16" s="44" t="s">
        <v>93</v>
      </c>
      <c r="C16" s="56">
        <v>0.1211</v>
      </c>
      <c r="D16" s="56">
        <v>0.13539999999999999</v>
      </c>
      <c r="E16" s="56">
        <v>0.2024</v>
      </c>
      <c r="F16" s="56">
        <v>0.1794</v>
      </c>
    </row>
    <row r="17" spans="1:6" x14ac:dyDescent="0.3">
      <c r="A17" s="235"/>
      <c r="B17" s="44" t="s">
        <v>92</v>
      </c>
      <c r="C17" s="56">
        <v>0.1207</v>
      </c>
      <c r="D17" s="56">
        <v>0.11449999999999999</v>
      </c>
      <c r="E17" s="56">
        <v>0.20749999999999999</v>
      </c>
      <c r="F17" s="56">
        <v>0.1744</v>
      </c>
    </row>
    <row r="18" spans="1:6" x14ac:dyDescent="0.3">
      <c r="A18" s="235"/>
      <c r="B18" s="44" t="s">
        <v>91</v>
      </c>
      <c r="C18" s="56">
        <v>0.1186</v>
      </c>
      <c r="D18" s="56">
        <v>0.13150000000000001</v>
      </c>
      <c r="E18" s="56">
        <v>0.18960000000000002</v>
      </c>
      <c r="F18" s="56">
        <v>0.18469999999999998</v>
      </c>
    </row>
    <row r="19" spans="1:6" x14ac:dyDescent="0.3">
      <c r="A19" s="235"/>
      <c r="B19" s="44" t="s">
        <v>90</v>
      </c>
      <c r="C19" s="57">
        <v>0.11890000000000001</v>
      </c>
      <c r="D19" s="57">
        <v>0.1177</v>
      </c>
      <c r="E19" s="57">
        <v>0.19390000000000002</v>
      </c>
      <c r="F19" s="57">
        <v>0.17989999999999998</v>
      </c>
    </row>
    <row r="20" spans="1:6" x14ac:dyDescent="0.3">
      <c r="A20" s="235"/>
      <c r="B20" s="44" t="s">
        <v>89</v>
      </c>
      <c r="C20" s="57">
        <v>0.1174</v>
      </c>
      <c r="D20" s="57">
        <v>0.115</v>
      </c>
      <c r="E20" s="57">
        <v>0.19359999999999999</v>
      </c>
      <c r="F20" s="57">
        <v>0.17069999999999999</v>
      </c>
    </row>
    <row r="21" spans="1:6" x14ac:dyDescent="0.3">
      <c r="A21" s="235"/>
      <c r="B21" s="44" t="s">
        <v>88</v>
      </c>
      <c r="C21" s="57">
        <v>0.11840000000000001</v>
      </c>
      <c r="D21" s="57">
        <v>0.12770000000000001</v>
      </c>
      <c r="E21" s="57">
        <v>0.17989999999999998</v>
      </c>
      <c r="F21" s="57">
        <v>0.19020000000000001</v>
      </c>
    </row>
    <row r="22" spans="1:6" x14ac:dyDescent="0.3">
      <c r="A22" s="235"/>
      <c r="B22" s="44" t="s">
        <v>99</v>
      </c>
      <c r="C22" s="57">
        <v>0.1162</v>
      </c>
      <c r="D22" s="57">
        <v>0.13350000000000001</v>
      </c>
      <c r="E22" s="57">
        <v>0.18659999999999999</v>
      </c>
      <c r="F22" s="57">
        <v>0.18759999999999999</v>
      </c>
    </row>
    <row r="23" spans="1:6" x14ac:dyDescent="0.3">
      <c r="A23" s="235"/>
      <c r="B23" s="44" t="s">
        <v>98</v>
      </c>
      <c r="C23" s="57">
        <v>0.1186</v>
      </c>
      <c r="D23" s="57">
        <v>0.1119</v>
      </c>
      <c r="E23" s="57">
        <v>0.18659999999999999</v>
      </c>
      <c r="F23" s="57">
        <v>0.18329999999999999</v>
      </c>
    </row>
    <row r="24" spans="1:6" x14ac:dyDescent="0.3">
      <c r="A24" s="235"/>
      <c r="B24" s="44" t="s">
        <v>97</v>
      </c>
      <c r="C24" s="57">
        <v>0.11840000000000001</v>
      </c>
      <c r="D24" s="57">
        <v>0.12909999999999999</v>
      </c>
      <c r="E24" s="57">
        <v>0.19939999999999999</v>
      </c>
      <c r="F24" s="57">
        <v>0.1782</v>
      </c>
    </row>
    <row r="25" spans="1:6" x14ac:dyDescent="0.3">
      <c r="A25" s="235"/>
      <c r="B25" s="44" t="s">
        <v>96</v>
      </c>
      <c r="C25" s="57">
        <v>0.1201</v>
      </c>
      <c r="D25" s="57">
        <v>0.1338</v>
      </c>
      <c r="E25" s="57">
        <v>0.19320000000000001</v>
      </c>
      <c r="F25" s="57">
        <v>0.16789999999999999</v>
      </c>
    </row>
    <row r="26" spans="1:6" x14ac:dyDescent="0.3">
      <c r="A26" s="235"/>
      <c r="B26" s="44" t="s">
        <v>95</v>
      </c>
      <c r="C26" s="57">
        <v>0.11890000000000001</v>
      </c>
      <c r="D26" s="57">
        <v>0.13070000000000001</v>
      </c>
      <c r="E26" s="57">
        <v>0.1832</v>
      </c>
      <c r="F26" s="57">
        <v>0.16639999999999999</v>
      </c>
    </row>
    <row r="27" spans="1:6" s="182" customFormat="1" x14ac:dyDescent="0.3">
      <c r="A27" s="302">
        <v>2020</v>
      </c>
      <c r="B27" s="44" t="s">
        <v>94</v>
      </c>
      <c r="C27" s="57">
        <v>0.11749999999999999</v>
      </c>
      <c r="D27" s="57">
        <v>0.154</v>
      </c>
      <c r="E27" s="57">
        <v>0.18309999999999998</v>
      </c>
      <c r="F27" s="57">
        <v>0.19020000000000001</v>
      </c>
    </row>
    <row r="28" spans="1:6" s="182" customFormat="1" x14ac:dyDescent="0.3">
      <c r="A28" s="302"/>
      <c r="B28" s="44" t="s">
        <v>93</v>
      </c>
      <c r="C28" s="57">
        <v>0.1179</v>
      </c>
      <c r="D28" s="57">
        <v>0.1336</v>
      </c>
      <c r="E28" s="57">
        <v>0.19309999999999999</v>
      </c>
      <c r="F28" s="57">
        <v>0.1898</v>
      </c>
    </row>
    <row r="29" spans="1:6" x14ac:dyDescent="0.3">
      <c r="A29" s="302"/>
      <c r="B29" s="44" t="s">
        <v>92</v>
      </c>
      <c r="C29" s="57">
        <v>0.124</v>
      </c>
      <c r="D29" s="57">
        <v>0.13120000000000001</v>
      </c>
      <c r="E29" s="57">
        <v>0.19059999999999999</v>
      </c>
      <c r="F29" s="57">
        <v>0.1754</v>
      </c>
    </row>
    <row r="30" spans="1:6" x14ac:dyDescent="0.3">
      <c r="A30" s="302"/>
      <c r="B30" s="104"/>
      <c r="C30" s="106"/>
      <c r="D30" s="106"/>
      <c r="E30" s="106"/>
      <c r="F30" s="106"/>
    </row>
    <row r="31" spans="1:6" x14ac:dyDescent="0.3">
      <c r="A31" s="302"/>
      <c r="B31" s="104"/>
      <c r="C31" s="106"/>
      <c r="D31" s="106"/>
      <c r="E31" s="106"/>
      <c r="F31" s="106"/>
    </row>
    <row r="32" spans="1:6" x14ac:dyDescent="0.3">
      <c r="A32" s="302"/>
      <c r="B32" s="104"/>
      <c r="C32" s="105"/>
      <c r="D32" s="105"/>
      <c r="E32" s="105"/>
      <c r="F32" s="105"/>
    </row>
    <row r="34" spans="1:13" ht="15.6" x14ac:dyDescent="0.3">
      <c r="A34" s="228" t="s">
        <v>68</v>
      </c>
      <c r="B34" s="228"/>
      <c r="C34" s="228"/>
      <c r="D34" s="228"/>
    </row>
    <row r="35" spans="1:13" ht="15.6" x14ac:dyDescent="0.3">
      <c r="A35" s="229" t="s">
        <v>113</v>
      </c>
      <c r="B35" s="229"/>
      <c r="C35" s="229"/>
      <c r="D35" s="229"/>
      <c r="J35" s="230" t="s">
        <v>0</v>
      </c>
      <c r="K35" s="230"/>
      <c r="L35" s="230"/>
      <c r="M35" s="230"/>
    </row>
  </sheetData>
  <mergeCells count="7">
    <mergeCell ref="A34:D34"/>
    <mergeCell ref="A35:D35"/>
    <mergeCell ref="J35:M35"/>
    <mergeCell ref="A1:M1"/>
    <mergeCell ref="A3:A14"/>
    <mergeCell ref="A15:A26"/>
    <mergeCell ref="A27:A32"/>
  </mergeCells>
  <hyperlinks>
    <hyperlink ref="J35:M35" display="Содержание"/>
  </hyperlinks>
  <pageMargins left="0.7" right="0.7" top="0.75" bottom="0.75" header="0.3" footer="0.3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W57"/>
  <sheetViews>
    <sheetView view="pageBreakPreview" zoomScale="75" zoomScaleNormal="100" zoomScaleSheetLayoutView="75" workbookViewId="0">
      <selection sqref="A1:M1"/>
    </sheetView>
  </sheetViews>
  <sheetFormatPr defaultRowHeight="14.4" x14ac:dyDescent="0.3"/>
  <cols>
    <col min="1" max="6" width="9.33203125" bestFit="1" customWidth="1"/>
    <col min="7" max="7" width="12" bestFit="1" customWidth="1"/>
    <col min="8" max="8" width="9.33203125" bestFit="1" customWidth="1"/>
    <col min="9" max="9" width="12.6640625" customWidth="1"/>
    <col min="10" max="10" width="9.6640625" customWidth="1"/>
  </cols>
  <sheetData>
    <row r="1" spans="1:23" ht="15.6" x14ac:dyDescent="0.3">
      <c r="A1" s="227" t="s">
        <v>260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23" ht="57.6" x14ac:dyDescent="0.3">
      <c r="A2" s="83" t="s">
        <v>191</v>
      </c>
      <c r="B2" s="83" t="s">
        <v>190</v>
      </c>
      <c r="C2" s="84" t="s">
        <v>185</v>
      </c>
      <c r="D2" s="84" t="s">
        <v>184</v>
      </c>
      <c r="E2" s="84" t="s">
        <v>183</v>
      </c>
      <c r="F2" s="84" t="s">
        <v>182</v>
      </c>
      <c r="G2" s="84" t="s">
        <v>181</v>
      </c>
      <c r="H2" s="84" t="s">
        <v>180</v>
      </c>
      <c r="I2" s="84" t="s">
        <v>179</v>
      </c>
      <c r="J2" s="84" t="s">
        <v>178</v>
      </c>
    </row>
    <row r="3" spans="1:23" x14ac:dyDescent="0.3">
      <c r="A3" s="242">
        <v>2017</v>
      </c>
      <c r="B3" s="65">
        <v>1</v>
      </c>
      <c r="C3" s="10">
        <v>-2.2320657750946786E-4</v>
      </c>
      <c r="D3" s="10">
        <v>3.490590076572553E-3</v>
      </c>
      <c r="E3" s="10">
        <v>5.3909603525143521E-4</v>
      </c>
      <c r="F3" s="10">
        <v>5.6332576579133072E-3</v>
      </c>
      <c r="G3" s="10">
        <v>-1.5562226125263375E-3</v>
      </c>
      <c r="H3" s="10">
        <v>-8.8563730072074788E-4</v>
      </c>
      <c r="I3" s="10">
        <v>4.5739836341552762E-3</v>
      </c>
      <c r="J3" s="10">
        <v>1.157186091313589E-2</v>
      </c>
      <c r="O3" s="155"/>
      <c r="P3" s="155"/>
      <c r="W3" s="22"/>
    </row>
    <row r="4" spans="1:23" x14ac:dyDescent="0.3">
      <c r="A4" s="243"/>
      <c r="B4" s="65">
        <v>2</v>
      </c>
      <c r="C4" s="10">
        <v>5.9083090195586078E-3</v>
      </c>
      <c r="D4" s="10">
        <v>4.5739942728034106E-3</v>
      </c>
      <c r="E4" s="10">
        <v>3.321853637563241E-3</v>
      </c>
      <c r="F4" s="10">
        <v>5.0257626545354046E-3</v>
      </c>
      <c r="G4" s="10">
        <v>-5.6468226822924399E-4</v>
      </c>
      <c r="H4" s="10">
        <v>1.4276386099434807E-3</v>
      </c>
      <c r="I4" s="10">
        <v>6.3076488066458117E-3</v>
      </c>
      <c r="J4" s="10">
        <v>2.6000524732820551E-2</v>
      </c>
      <c r="O4" s="155"/>
      <c r="P4" s="155"/>
      <c r="W4" s="22"/>
    </row>
    <row r="5" spans="1:23" x14ac:dyDescent="0.3">
      <c r="A5" s="243"/>
      <c r="B5" s="65">
        <v>3</v>
      </c>
      <c r="C5" s="10">
        <v>6.9679496610584521E-4</v>
      </c>
      <c r="D5" s="10">
        <v>4.0981451785734634E-3</v>
      </c>
      <c r="E5" s="10">
        <v>2.2267721486997081E-3</v>
      </c>
      <c r="F5" s="10">
        <v>5.5084859409442128E-3</v>
      </c>
      <c r="G5" s="10">
        <v>-9.2297386755717107E-4</v>
      </c>
      <c r="H5" s="10">
        <v>1.2275434705480508E-3</v>
      </c>
      <c r="I5" s="10">
        <v>7.5825647678390918E-3</v>
      </c>
      <c r="J5" s="10">
        <v>2.0417332605153327E-2</v>
      </c>
      <c r="O5" s="155"/>
      <c r="P5" s="155"/>
      <c r="W5" s="22"/>
    </row>
    <row r="6" spans="1:23" x14ac:dyDescent="0.3">
      <c r="A6" s="244"/>
      <c r="B6" s="65">
        <v>4</v>
      </c>
      <c r="C6" s="10">
        <v>4.5433595756535139E-3</v>
      </c>
      <c r="D6" s="10">
        <v>3.5510818885424416E-3</v>
      </c>
      <c r="E6" s="10">
        <v>1.7585765968563467E-3</v>
      </c>
      <c r="F6" s="10">
        <v>5.5876864880564248E-3</v>
      </c>
      <c r="G6" s="10">
        <v>-5.2054904144796413E-4</v>
      </c>
      <c r="H6" s="10">
        <v>2.5163640928736069E-3</v>
      </c>
      <c r="I6" s="10">
        <v>5.7553184247837947E-3</v>
      </c>
      <c r="J6" s="10">
        <v>2.3191838025318212E-2</v>
      </c>
      <c r="O6" s="155"/>
      <c r="P6" s="155"/>
      <c r="W6" s="22"/>
    </row>
    <row r="7" spans="1:23" x14ac:dyDescent="0.3">
      <c r="A7" s="242">
        <v>2018</v>
      </c>
      <c r="B7" s="65">
        <v>1</v>
      </c>
      <c r="C7" s="10">
        <v>8.2967214255989484E-3</v>
      </c>
      <c r="D7" s="10">
        <v>2.2141906279555205E-3</v>
      </c>
      <c r="E7" s="10">
        <v>1.7128426420615968E-3</v>
      </c>
      <c r="F7" s="10">
        <v>6.0503432009547274E-3</v>
      </c>
      <c r="G7" s="10">
        <v>7.1632125927904207E-5</v>
      </c>
      <c r="H7" s="10">
        <v>3.3636364791252743E-3</v>
      </c>
      <c r="I7" s="10">
        <v>1.6413774736383294E-3</v>
      </c>
      <c r="J7" s="10">
        <v>2.3350743975262489E-2</v>
      </c>
      <c r="O7" s="155"/>
      <c r="P7" s="155"/>
      <c r="W7" s="22"/>
    </row>
    <row r="8" spans="1:23" x14ac:dyDescent="0.3">
      <c r="A8" s="243"/>
      <c r="B8" s="65">
        <v>2</v>
      </c>
      <c r="C8" s="10">
        <v>2.8215980241209347E-3</v>
      </c>
      <c r="D8" s="10">
        <v>-1.190899941074628E-3</v>
      </c>
      <c r="E8" s="10">
        <v>4.2001531604163219E-4</v>
      </c>
      <c r="F8" s="10">
        <v>3.3161907323564551E-3</v>
      </c>
      <c r="G8" s="10">
        <v>-1.7041724730085608E-3</v>
      </c>
      <c r="H8" s="10">
        <v>2.7534941234312609E-3</v>
      </c>
      <c r="I8" s="10">
        <v>1.9352028049170952E-3</v>
      </c>
      <c r="J8" s="10">
        <v>8.3514285867842819E-3</v>
      </c>
      <c r="O8" s="155"/>
      <c r="P8" s="155"/>
      <c r="W8" s="22"/>
    </row>
    <row r="9" spans="1:23" x14ac:dyDescent="0.3">
      <c r="A9" s="243"/>
      <c r="B9" s="65">
        <v>3</v>
      </c>
      <c r="C9" s="10">
        <v>7.0510051727404859E-3</v>
      </c>
      <c r="D9" s="10">
        <v>-1.4496229544717536E-3</v>
      </c>
      <c r="E9" s="10">
        <v>1.7797888189964977E-4</v>
      </c>
      <c r="F9" s="10">
        <v>4.9773502323744211E-3</v>
      </c>
      <c r="G9" s="10">
        <v>-1.1001035671142421E-3</v>
      </c>
      <c r="H9" s="10">
        <v>1.5029732255581699E-3</v>
      </c>
      <c r="I9" s="10">
        <v>1.0476624861919072E-3</v>
      </c>
      <c r="J9" s="10">
        <v>1.220724347717872E-2</v>
      </c>
      <c r="O9" s="155"/>
      <c r="P9" s="155"/>
      <c r="W9" s="22"/>
    </row>
    <row r="10" spans="1:23" x14ac:dyDescent="0.3">
      <c r="A10" s="244"/>
      <c r="B10" s="65">
        <v>4</v>
      </c>
      <c r="C10" s="10">
        <v>4.2387837047046361E-3</v>
      </c>
      <c r="D10" s="10">
        <v>-3.6873696821133539E-3</v>
      </c>
      <c r="E10" s="10">
        <v>5.0798486852799936E-4</v>
      </c>
      <c r="F10" s="10">
        <v>3.9351041075853816E-3</v>
      </c>
      <c r="G10" s="10">
        <v>-1.7764208470329441E-3</v>
      </c>
      <c r="H10" s="10">
        <v>1.1842697320971671E-3</v>
      </c>
      <c r="I10" s="10">
        <v>2.6517340892866846E-3</v>
      </c>
      <c r="J10" s="10">
        <v>7.0540859730554573E-3</v>
      </c>
      <c r="O10" s="155"/>
      <c r="P10" s="155"/>
      <c r="W10" s="22"/>
    </row>
    <row r="11" spans="1:23" x14ac:dyDescent="0.3">
      <c r="A11" s="242">
        <v>2019</v>
      </c>
      <c r="B11" s="65">
        <v>1</v>
      </c>
      <c r="C11" s="10">
        <v>-3.4928180517812985E-4</v>
      </c>
      <c r="D11" s="10">
        <v>-1.7539187793850829E-3</v>
      </c>
      <c r="E11" s="10">
        <v>4.2815767787492446E-4</v>
      </c>
      <c r="F11" s="10">
        <v>4.3051446136999393E-3</v>
      </c>
      <c r="G11" s="10">
        <v>-2.2964296000142696E-3</v>
      </c>
      <c r="H11" s="10">
        <v>2.5845985027568019E-3</v>
      </c>
      <c r="I11" s="10">
        <v>4.2607142605753604E-3</v>
      </c>
      <c r="J11" s="10">
        <v>7.1789848703296411E-3</v>
      </c>
      <c r="O11" s="155"/>
      <c r="P11" s="155"/>
      <c r="W11" s="22"/>
    </row>
    <row r="12" spans="1:23" x14ac:dyDescent="0.3">
      <c r="A12" s="243"/>
      <c r="B12" s="65">
        <v>2</v>
      </c>
      <c r="C12" s="10">
        <v>-4.2799764154629087E-4</v>
      </c>
      <c r="D12" s="10">
        <v>-1.9065787926132983E-3</v>
      </c>
      <c r="E12" s="10">
        <v>6.1263445477371373E-4</v>
      </c>
      <c r="F12" s="10">
        <v>5.2959797387939662E-3</v>
      </c>
      <c r="G12" s="10">
        <v>-4.8408156637120859E-4</v>
      </c>
      <c r="H12" s="10">
        <v>5.7253826945360053E-4</v>
      </c>
      <c r="I12" s="10">
        <v>1.7579116431502E-3</v>
      </c>
      <c r="J12" s="10">
        <v>5.4204061056406516E-3</v>
      </c>
      <c r="O12" s="155"/>
      <c r="P12" s="155"/>
      <c r="W12" s="22"/>
    </row>
    <row r="13" spans="1:23" x14ac:dyDescent="0.3">
      <c r="A13" s="243"/>
      <c r="B13" s="65">
        <v>3</v>
      </c>
      <c r="C13" s="10">
        <v>-3.4011565788641488E-4</v>
      </c>
      <c r="D13" s="10">
        <v>-1.0871131345855675E-3</v>
      </c>
      <c r="E13" s="10">
        <v>6.3379878252630307E-4</v>
      </c>
      <c r="F13" s="10">
        <v>5.1072814111132823E-3</v>
      </c>
      <c r="G13" s="10">
        <v>-1.1741802322993362E-3</v>
      </c>
      <c r="H13" s="10">
        <v>1.5400859153614798E-3</v>
      </c>
      <c r="I13" s="10">
        <v>3.9767360816396905E-3</v>
      </c>
      <c r="J13" s="10">
        <v>8.6564931658694722E-3</v>
      </c>
      <c r="O13" s="155"/>
      <c r="P13" s="155"/>
      <c r="W13" s="22"/>
    </row>
    <row r="14" spans="1:23" x14ac:dyDescent="0.3">
      <c r="A14" s="244"/>
      <c r="B14" s="65">
        <v>4</v>
      </c>
      <c r="C14" s="10">
        <v>-6.0081536806895269E-4</v>
      </c>
      <c r="D14" s="10">
        <v>-1.6001070438369706E-3</v>
      </c>
      <c r="E14" s="10">
        <v>1.3209193846428896E-3</v>
      </c>
      <c r="F14" s="10">
        <v>5.097605173540346E-3</v>
      </c>
      <c r="G14" s="10">
        <v>-1.6350021549396162E-3</v>
      </c>
      <c r="H14" s="10">
        <v>1.5714747162032198E-3</v>
      </c>
      <c r="I14" s="10">
        <v>5.6850758338769956E-3</v>
      </c>
      <c r="J14" s="10">
        <v>9.8391505414181513E-3</v>
      </c>
      <c r="O14" s="155"/>
      <c r="P14" s="155"/>
      <c r="W14" s="22"/>
    </row>
    <row r="15" spans="1:23" x14ac:dyDescent="0.3">
      <c r="A15" s="242">
        <v>2020</v>
      </c>
      <c r="B15" s="65">
        <v>1</v>
      </c>
      <c r="C15" s="10">
        <v>-5.9560541544118745E-3</v>
      </c>
      <c r="D15" s="10">
        <v>-1.2251276155629364E-2</v>
      </c>
      <c r="E15" s="10">
        <v>-6.9527412152207437E-4</v>
      </c>
      <c r="F15" s="10">
        <v>-2.0961783472551541E-2</v>
      </c>
      <c r="G15" s="10">
        <v>-5.1982731409661673E-3</v>
      </c>
      <c r="H15" s="10">
        <v>-1.3182845066112183E-3</v>
      </c>
      <c r="I15" s="10">
        <v>-9.5515249212017594E-3</v>
      </c>
      <c r="J15" s="10">
        <v>-5.5932470472893958E-2</v>
      </c>
      <c r="O15" s="155"/>
      <c r="P15" s="155"/>
      <c r="W15" s="22"/>
    </row>
    <row r="16" spans="1:23" x14ac:dyDescent="0.3">
      <c r="A16" s="243"/>
      <c r="B16" s="65">
        <v>2</v>
      </c>
      <c r="C16" s="10">
        <v>-3.2308409946460628E-2</v>
      </c>
      <c r="D16" s="10">
        <v>-2.4961237975127486E-2</v>
      </c>
      <c r="E16" s="10">
        <v>-3.4073199253947268E-3</v>
      </c>
      <c r="F16" s="10">
        <v>-1.5574407175649412E-2</v>
      </c>
      <c r="G16" s="10">
        <v>-6.8778045071954215E-3</v>
      </c>
      <c r="H16" s="10">
        <v>-5.0170803427193661E-3</v>
      </c>
      <c r="I16" s="10">
        <v>-3.3493477391916764E-2</v>
      </c>
      <c r="J16" s="10">
        <v>-0.12163973726446375</v>
      </c>
      <c r="O16" s="155"/>
      <c r="P16" s="155"/>
      <c r="W16" s="22"/>
    </row>
    <row r="17" spans="1:23" x14ac:dyDescent="0.3">
      <c r="A17" s="243"/>
      <c r="B17" s="65">
        <v>3</v>
      </c>
      <c r="C17" s="10">
        <v>-9.2014351852426918E-3</v>
      </c>
      <c r="D17" s="10">
        <v>-6.5086251042932239E-3</v>
      </c>
      <c r="E17" s="10">
        <v>-1.4006856283647145E-3</v>
      </c>
      <c r="F17" s="10">
        <v>-2.7819898764969012E-4</v>
      </c>
      <c r="G17" s="10">
        <v>-2.1382332503015935E-3</v>
      </c>
      <c r="H17" s="10">
        <v>-1.9916186980388942E-3</v>
      </c>
      <c r="I17" s="10">
        <v>-5.5737802957679826E-3</v>
      </c>
      <c r="J17" s="10">
        <v>-2.7092577149658625E-2</v>
      </c>
      <c r="O17" s="155"/>
      <c r="P17" s="155"/>
      <c r="W17" s="22"/>
    </row>
    <row r="18" spans="1:23" x14ac:dyDescent="0.3">
      <c r="A18" s="244"/>
      <c r="B18" s="65">
        <v>4</v>
      </c>
      <c r="C18" s="10">
        <v>-5.4181967672186351E-3</v>
      </c>
      <c r="D18" s="10">
        <v>1.0370070000777359E-3</v>
      </c>
      <c r="E18" s="10">
        <v>-9.2692751661532715E-4</v>
      </c>
      <c r="F18" s="10">
        <v>2.5444260398426151E-3</v>
      </c>
      <c r="G18" s="10">
        <v>-1.9082621234617098E-3</v>
      </c>
      <c r="H18" s="10">
        <v>1.5770277370422976E-3</v>
      </c>
      <c r="I18" s="10">
        <v>-1.1066491211132359E-3</v>
      </c>
      <c r="J18" s="10">
        <v>-4.2015747514463353E-3</v>
      </c>
      <c r="O18" s="155"/>
      <c r="P18" s="155"/>
      <c r="W18" s="22"/>
    </row>
    <row r="19" spans="1:23" x14ac:dyDescent="0.3">
      <c r="A19" s="245">
        <v>2021</v>
      </c>
      <c r="B19" s="65">
        <v>1</v>
      </c>
      <c r="C19" s="10">
        <v>1.3956076016305586E-3</v>
      </c>
      <c r="D19" s="10">
        <v>9.3308590505744513E-3</v>
      </c>
      <c r="E19" s="10">
        <v>1.8215015347275802E-3</v>
      </c>
      <c r="F19" s="10">
        <v>3.1912174902264945E-2</v>
      </c>
      <c r="G19" s="10">
        <v>2.0659103418873793E-3</v>
      </c>
      <c r="H19" s="10">
        <v>4.0904792855322534E-3</v>
      </c>
      <c r="I19" s="10">
        <v>1.5089188183136423E-2</v>
      </c>
      <c r="J19" s="10">
        <v>6.5705720899753572E-2</v>
      </c>
      <c r="O19" s="155"/>
      <c r="P19" s="155"/>
      <c r="W19" s="22"/>
    </row>
    <row r="20" spans="1:23" x14ac:dyDescent="0.3">
      <c r="A20" s="245"/>
      <c r="B20" s="65">
        <v>2</v>
      </c>
      <c r="C20" s="10">
        <v>3.5219596221702162E-2</v>
      </c>
      <c r="D20" s="10">
        <v>2.5345527736350598E-2</v>
      </c>
      <c r="E20" s="10">
        <v>5.0831154457154255E-3</v>
      </c>
      <c r="F20" s="10">
        <v>2.709633644900138E-2</v>
      </c>
      <c r="G20" s="10">
        <v>4.147996451153985E-3</v>
      </c>
      <c r="H20" s="10">
        <v>9.9493756219300438E-3</v>
      </c>
      <c r="I20" s="10">
        <v>4.4577786098406742E-2</v>
      </c>
      <c r="J20" s="10">
        <v>0.15141973402426046</v>
      </c>
      <c r="O20" s="155"/>
      <c r="P20" s="155"/>
      <c r="W20" s="22"/>
    </row>
    <row r="21" spans="1:23" x14ac:dyDescent="0.3">
      <c r="A21" s="245"/>
      <c r="B21" s="65">
        <v>3</v>
      </c>
      <c r="C21" s="10">
        <v>1.0883411864247104E-2</v>
      </c>
      <c r="D21" s="10">
        <v>3.8293228876256813E-3</v>
      </c>
      <c r="E21" s="10">
        <v>3.6375449512655979E-3</v>
      </c>
      <c r="F21" s="10">
        <v>8.4819975091798942E-3</v>
      </c>
      <c r="G21" s="10">
        <v>-7.6320142367478528E-4</v>
      </c>
      <c r="H21" s="10">
        <v>5.0639506848194592E-3</v>
      </c>
      <c r="I21" s="10">
        <v>1.0932858078777233E-2</v>
      </c>
      <c r="J21" s="10">
        <v>4.2065884552239918E-2</v>
      </c>
      <c r="O21" s="155"/>
      <c r="P21" s="155"/>
      <c r="W21" s="22"/>
    </row>
    <row r="22" spans="1:23" x14ac:dyDescent="0.3">
      <c r="A22" s="245"/>
      <c r="B22" s="65">
        <v>4</v>
      </c>
      <c r="C22" s="10">
        <v>6.9415732509790157E-3</v>
      </c>
      <c r="D22" s="10">
        <v>-7.0643070178592372E-4</v>
      </c>
      <c r="E22" s="10">
        <v>2.0735444207268402E-3</v>
      </c>
      <c r="F22" s="10">
        <v>5.6643131066683103E-3</v>
      </c>
      <c r="G22" s="10">
        <v>-1.0197792278140415E-3</v>
      </c>
      <c r="H22" s="10">
        <v>1.8076504707199138E-3</v>
      </c>
      <c r="I22" s="10">
        <v>5.1235139383226007E-3</v>
      </c>
      <c r="J22" s="10">
        <v>1.9884385257816772E-2</v>
      </c>
      <c r="O22" s="155"/>
      <c r="P22" s="155"/>
      <c r="W22" s="22"/>
    </row>
    <row r="23" spans="1:23" x14ac:dyDescent="0.3">
      <c r="A23" s="137"/>
      <c r="B23" s="110"/>
      <c r="C23" s="96"/>
      <c r="D23" s="96"/>
      <c r="E23" s="96"/>
      <c r="F23" s="96"/>
      <c r="G23" s="96"/>
      <c r="H23" s="96"/>
      <c r="I23" s="96"/>
      <c r="J23" s="96"/>
      <c r="O23" s="136"/>
      <c r="P23" s="136"/>
    </row>
    <row r="24" spans="1:23" x14ac:dyDescent="0.3">
      <c r="O24" s="136"/>
      <c r="P24" s="136"/>
    </row>
    <row r="25" spans="1:23" ht="39" customHeight="1" x14ac:dyDescent="0.3">
      <c r="A25" s="81"/>
      <c r="B25" s="81"/>
      <c r="C25" s="81"/>
      <c r="D25" s="81"/>
      <c r="O25" s="136"/>
      <c r="P25" s="136"/>
    </row>
    <row r="26" spans="1:23" ht="39" customHeight="1" x14ac:dyDescent="0.3">
      <c r="A26" s="81"/>
      <c r="B26" s="81"/>
      <c r="C26" s="81"/>
      <c r="D26" s="81"/>
    </row>
    <row r="27" spans="1:23" ht="39" customHeight="1" x14ac:dyDescent="0.3">
      <c r="A27" s="81"/>
      <c r="B27" s="81"/>
      <c r="C27" s="81"/>
      <c r="D27" s="81"/>
    </row>
    <row r="28" spans="1:23" ht="39" customHeight="1" x14ac:dyDescent="0.3">
      <c r="A28" s="90"/>
      <c r="B28" s="90"/>
      <c r="C28" s="90"/>
      <c r="D28" s="90"/>
    </row>
    <row r="29" spans="1:23" ht="39" customHeight="1" x14ac:dyDescent="0.3">
      <c r="A29" s="90"/>
      <c r="B29" s="90"/>
      <c r="C29" s="90"/>
      <c r="D29" s="90"/>
    </row>
    <row r="30" spans="1:23" ht="39" customHeight="1" x14ac:dyDescent="0.3">
      <c r="A30" s="81"/>
      <c r="B30" s="81"/>
      <c r="C30" s="81"/>
      <c r="D30" s="81"/>
    </row>
    <row r="31" spans="1:23" ht="15.6" x14ac:dyDescent="0.3">
      <c r="A31" s="228" t="s">
        <v>68</v>
      </c>
      <c r="B31" s="228"/>
      <c r="C31" s="228"/>
      <c r="D31" s="228"/>
    </row>
    <row r="32" spans="1:23" ht="15.6" x14ac:dyDescent="0.3">
      <c r="A32" s="241" t="s">
        <v>107</v>
      </c>
      <c r="B32" s="241"/>
      <c r="C32" s="241"/>
      <c r="D32" s="241"/>
      <c r="J32" s="230" t="s">
        <v>0</v>
      </c>
      <c r="K32" s="230"/>
      <c r="L32" s="230"/>
      <c r="M32" s="230"/>
    </row>
    <row r="33" spans="1:6" x14ac:dyDescent="0.3">
      <c r="A33" s="15"/>
      <c r="B33" s="15"/>
      <c r="C33" s="15"/>
      <c r="D33" s="15"/>
      <c r="E33" s="15"/>
      <c r="F33" s="15"/>
    </row>
    <row r="34" spans="1:6" x14ac:dyDescent="0.3">
      <c r="A34" s="15">
        <v>2017</v>
      </c>
      <c r="B34" s="15">
        <v>1</v>
      </c>
      <c r="C34" s="15"/>
      <c r="D34" s="15"/>
      <c r="E34" s="15"/>
      <c r="F34" s="15"/>
    </row>
    <row r="35" spans="1:6" x14ac:dyDescent="0.3">
      <c r="A35" s="15"/>
      <c r="B35" s="15">
        <v>2</v>
      </c>
      <c r="C35" s="15"/>
      <c r="D35" s="15"/>
      <c r="E35" s="15"/>
      <c r="F35" s="15"/>
    </row>
    <row r="36" spans="1:6" x14ac:dyDescent="0.3">
      <c r="A36" s="15"/>
      <c r="B36" s="15">
        <v>3</v>
      </c>
      <c r="C36" s="15"/>
      <c r="D36" s="15"/>
      <c r="E36" s="15"/>
      <c r="F36" s="15"/>
    </row>
    <row r="37" spans="1:6" x14ac:dyDescent="0.3">
      <c r="A37" s="15"/>
      <c r="B37" s="15">
        <v>4</v>
      </c>
      <c r="C37" s="15"/>
      <c r="D37" s="15"/>
      <c r="E37" s="15"/>
      <c r="F37" s="15"/>
    </row>
    <row r="38" spans="1:6" x14ac:dyDescent="0.3">
      <c r="A38" s="15">
        <v>2018</v>
      </c>
      <c r="B38" s="15">
        <v>1</v>
      </c>
      <c r="C38" s="15"/>
      <c r="D38" s="15"/>
      <c r="E38" s="15"/>
      <c r="F38" s="15"/>
    </row>
    <row r="39" spans="1:6" x14ac:dyDescent="0.3">
      <c r="A39" s="15"/>
      <c r="B39" s="15">
        <v>2</v>
      </c>
      <c r="C39" s="15"/>
      <c r="D39" s="15"/>
      <c r="E39" s="15"/>
      <c r="F39" s="15"/>
    </row>
    <row r="40" spans="1:6" x14ac:dyDescent="0.3">
      <c r="A40" s="15"/>
      <c r="B40" s="15">
        <v>3</v>
      </c>
      <c r="C40" s="15"/>
      <c r="D40" s="15"/>
      <c r="E40" s="15"/>
      <c r="F40" s="15"/>
    </row>
    <row r="41" spans="1:6" x14ac:dyDescent="0.3">
      <c r="A41" s="15"/>
      <c r="B41" s="15">
        <v>4</v>
      </c>
      <c r="C41" s="15"/>
      <c r="D41" s="15"/>
      <c r="E41" s="15"/>
      <c r="F41" s="15"/>
    </row>
    <row r="42" spans="1:6" x14ac:dyDescent="0.3">
      <c r="A42" s="15">
        <v>2019</v>
      </c>
      <c r="B42" s="15">
        <v>1</v>
      </c>
      <c r="C42" s="15"/>
      <c r="D42" s="15"/>
      <c r="E42" s="15"/>
      <c r="F42" s="15"/>
    </row>
    <row r="43" spans="1:6" x14ac:dyDescent="0.3">
      <c r="A43" s="15"/>
      <c r="B43" s="15">
        <v>2</v>
      </c>
      <c r="C43" s="15"/>
      <c r="D43" s="15"/>
      <c r="E43" s="15"/>
      <c r="F43" s="15"/>
    </row>
    <row r="44" spans="1:6" x14ac:dyDescent="0.3">
      <c r="A44" s="15"/>
      <c r="B44" s="15">
        <v>3</v>
      </c>
      <c r="C44" s="15"/>
      <c r="D44" s="15"/>
      <c r="E44" s="15"/>
      <c r="F44" s="15"/>
    </row>
    <row r="45" spans="1:6" x14ac:dyDescent="0.3">
      <c r="A45" s="15"/>
      <c r="B45" s="15">
        <v>4</v>
      </c>
      <c r="C45" s="15"/>
      <c r="D45" s="15"/>
      <c r="E45" s="15"/>
      <c r="F45" s="15"/>
    </row>
    <row r="46" spans="1:6" x14ac:dyDescent="0.3">
      <c r="A46" s="15">
        <v>2020</v>
      </c>
      <c r="B46" s="15">
        <v>1</v>
      </c>
      <c r="C46" s="15">
        <v>0</v>
      </c>
      <c r="D46" s="15">
        <v>0.16</v>
      </c>
      <c r="E46" s="15"/>
      <c r="F46" s="15"/>
    </row>
    <row r="47" spans="1:6" x14ac:dyDescent="0.3">
      <c r="A47" s="15"/>
      <c r="B47" s="15">
        <v>2</v>
      </c>
      <c r="C47" s="15">
        <v>0</v>
      </c>
      <c r="D47" s="15">
        <v>0.16</v>
      </c>
      <c r="E47" s="15"/>
      <c r="F47" s="15"/>
    </row>
    <row r="48" spans="1:6" x14ac:dyDescent="0.3">
      <c r="A48" s="15"/>
      <c r="B48" s="15">
        <v>3</v>
      </c>
      <c r="C48" s="15">
        <v>0</v>
      </c>
      <c r="D48" s="15">
        <v>0.16</v>
      </c>
      <c r="E48" s="15"/>
      <c r="F48" s="15"/>
    </row>
    <row r="49" spans="1:6" x14ac:dyDescent="0.3">
      <c r="A49" s="15"/>
      <c r="B49" s="15">
        <v>4</v>
      </c>
      <c r="C49" s="15">
        <v>0</v>
      </c>
      <c r="D49" s="15">
        <v>0.16</v>
      </c>
      <c r="E49" s="15"/>
      <c r="F49" s="15"/>
    </row>
    <row r="50" spans="1:6" x14ac:dyDescent="0.3">
      <c r="A50" s="15">
        <v>2021</v>
      </c>
      <c r="B50" s="15">
        <v>1</v>
      </c>
      <c r="C50" s="15">
        <v>0</v>
      </c>
      <c r="D50" s="15">
        <v>0.16</v>
      </c>
      <c r="E50" s="15"/>
      <c r="F50" s="15"/>
    </row>
    <row r="51" spans="1:6" x14ac:dyDescent="0.3">
      <c r="A51" s="15"/>
      <c r="B51" s="15">
        <v>2</v>
      </c>
      <c r="C51" s="15">
        <v>0</v>
      </c>
      <c r="D51" s="15">
        <v>0.16</v>
      </c>
      <c r="E51" s="15"/>
      <c r="F51" s="15"/>
    </row>
    <row r="52" spans="1:6" x14ac:dyDescent="0.3">
      <c r="A52" s="15"/>
      <c r="B52" s="15">
        <v>3</v>
      </c>
      <c r="C52" s="15">
        <v>0</v>
      </c>
      <c r="D52" s="15">
        <v>0.16</v>
      </c>
      <c r="E52" s="15"/>
      <c r="F52" s="15"/>
    </row>
    <row r="53" spans="1:6" x14ac:dyDescent="0.3">
      <c r="A53" s="15"/>
      <c r="B53" s="15">
        <v>4</v>
      </c>
      <c r="C53" s="15">
        <v>0</v>
      </c>
      <c r="D53" s="15">
        <v>0.16</v>
      </c>
      <c r="E53" s="15"/>
      <c r="F53" s="15"/>
    </row>
    <row r="54" spans="1:6" x14ac:dyDescent="0.3">
      <c r="A54" s="15"/>
      <c r="B54" s="15"/>
      <c r="C54" s="15"/>
      <c r="D54" s="15"/>
      <c r="E54" s="15"/>
      <c r="F54" s="15"/>
    </row>
    <row r="55" spans="1:6" x14ac:dyDescent="0.3">
      <c r="A55" s="15"/>
      <c r="B55" s="15"/>
      <c r="C55" s="15"/>
      <c r="D55" s="15"/>
      <c r="E55" s="15"/>
      <c r="F55" s="15"/>
    </row>
    <row r="56" spans="1:6" x14ac:dyDescent="0.3">
      <c r="A56" s="15"/>
      <c r="B56" s="15"/>
      <c r="C56" s="15"/>
      <c r="D56" s="15"/>
      <c r="E56" s="15"/>
      <c r="F56" s="15"/>
    </row>
    <row r="57" spans="1:6" x14ac:dyDescent="0.3">
      <c r="A57" s="15"/>
      <c r="B57" s="15"/>
      <c r="C57" s="15"/>
      <c r="D57" s="15"/>
      <c r="E57" s="15"/>
      <c r="F57" s="15"/>
    </row>
  </sheetData>
  <mergeCells count="9">
    <mergeCell ref="A1:M1"/>
    <mergeCell ref="A31:D31"/>
    <mergeCell ref="A32:D32"/>
    <mergeCell ref="J32:M32"/>
    <mergeCell ref="A3:A6"/>
    <mergeCell ref="A7:A10"/>
    <mergeCell ref="A11:A14"/>
    <mergeCell ref="A15:A18"/>
    <mergeCell ref="A19:A22"/>
  </mergeCells>
  <hyperlinks>
    <hyperlink ref="J32:M32" display="Содержание"/>
  </hyperlinks>
  <pageMargins left="0.7" right="0.7" top="0.75" bottom="0.75" header="0.3" footer="0.3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2"/>
  <sheetViews>
    <sheetView view="pageBreakPreview" zoomScale="75" zoomScaleNormal="85" zoomScaleSheetLayoutView="75" workbookViewId="0">
      <selection sqref="A1:M1"/>
    </sheetView>
  </sheetViews>
  <sheetFormatPr defaultRowHeight="14.4" x14ac:dyDescent="0.3"/>
  <sheetData>
    <row r="1" spans="1:13" ht="15.6" x14ac:dyDescent="0.3">
      <c r="A1" s="228" t="s">
        <v>295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57.6" x14ac:dyDescent="0.3">
      <c r="A2" s="133" t="s">
        <v>66</v>
      </c>
      <c r="B2" s="133" t="s">
        <v>106</v>
      </c>
      <c r="C2" s="29" t="s">
        <v>171</v>
      </c>
      <c r="D2" s="29" t="s">
        <v>170</v>
      </c>
    </row>
    <row r="3" spans="1:13" x14ac:dyDescent="0.3">
      <c r="A3" s="240">
        <v>2018</v>
      </c>
      <c r="B3" s="30">
        <v>1</v>
      </c>
      <c r="C3" s="10">
        <v>5.9999999999999429E-3</v>
      </c>
      <c r="D3" s="10">
        <v>6.8490493202823757E-2</v>
      </c>
    </row>
    <row r="4" spans="1:13" x14ac:dyDescent="0.3">
      <c r="A4" s="240"/>
      <c r="B4" s="30">
        <v>2</v>
      </c>
      <c r="C4" s="10">
        <v>7.0000000000000288E-3</v>
      </c>
      <c r="D4" s="10">
        <v>6.5316759064597538E-2</v>
      </c>
    </row>
    <row r="5" spans="1:13" x14ac:dyDescent="0.3">
      <c r="A5" s="240"/>
      <c r="B5" s="30">
        <v>3</v>
      </c>
      <c r="C5" s="10">
        <v>5.0000000000000001E-3</v>
      </c>
      <c r="D5" s="10">
        <v>6.5634890686854561E-2</v>
      </c>
    </row>
    <row r="6" spans="1:13" x14ac:dyDescent="0.3">
      <c r="A6" s="240"/>
      <c r="B6" s="30">
        <v>4</v>
      </c>
      <c r="C6" s="10">
        <v>4.0000000000000565E-3</v>
      </c>
      <c r="D6" s="10">
        <v>6.4998437437390214E-2</v>
      </c>
    </row>
    <row r="7" spans="1:13" x14ac:dyDescent="0.3">
      <c r="A7" s="240"/>
      <c r="B7" s="30">
        <v>5</v>
      </c>
      <c r="C7" s="10">
        <v>2.0000000000000282E-3</v>
      </c>
      <c r="D7" s="10">
        <v>6.1819337624144308E-2</v>
      </c>
    </row>
    <row r="8" spans="1:13" x14ac:dyDescent="0.3">
      <c r="A8" s="240"/>
      <c r="B8" s="30">
        <v>6</v>
      </c>
      <c r="C8" s="10">
        <v>2.0000000000000282E-3</v>
      </c>
      <c r="D8" s="10">
        <v>5.9335578908531375E-2</v>
      </c>
    </row>
    <row r="9" spans="1:13" x14ac:dyDescent="0.3">
      <c r="A9" s="240"/>
      <c r="B9" s="30">
        <v>7</v>
      </c>
      <c r="C9" s="10">
        <v>9.9999999999994321E-4</v>
      </c>
      <c r="D9" s="10">
        <v>5.9335578908531514E-2</v>
      </c>
    </row>
    <row r="10" spans="1:13" x14ac:dyDescent="0.3">
      <c r="A10" s="240"/>
      <c r="B10" s="30">
        <v>8</v>
      </c>
      <c r="C10" s="10">
        <v>2.0000000000000282E-3</v>
      </c>
      <c r="D10" s="10">
        <v>6.0393856210138638E-2</v>
      </c>
    </row>
    <row r="11" spans="1:13" x14ac:dyDescent="0.3">
      <c r="A11" s="240"/>
      <c r="B11" s="30">
        <v>9</v>
      </c>
      <c r="C11" s="10">
        <v>4.0000000000000565E-3</v>
      </c>
      <c r="D11" s="10">
        <v>6.1451078399779958E-2</v>
      </c>
    </row>
    <row r="12" spans="1:13" x14ac:dyDescent="0.3">
      <c r="A12" s="240"/>
      <c r="B12" s="30">
        <v>10</v>
      </c>
      <c r="C12" s="10">
        <v>4.0000000000000565E-3</v>
      </c>
      <c r="D12" s="10">
        <v>5.3372425336936972E-2</v>
      </c>
    </row>
    <row r="13" spans="1:13" x14ac:dyDescent="0.3">
      <c r="A13" s="240"/>
      <c r="B13" s="30">
        <v>11</v>
      </c>
      <c r="C13" s="10">
        <v>9.0000000000000566E-3</v>
      </c>
      <c r="D13" s="10">
        <v>5.338286934714262E-2</v>
      </c>
    </row>
    <row r="14" spans="1:13" x14ac:dyDescent="0.3">
      <c r="A14" s="240"/>
      <c r="B14" s="30">
        <v>12</v>
      </c>
      <c r="C14" s="10">
        <v>7.0000000000000288E-3</v>
      </c>
      <c r="D14" s="10">
        <v>5.3069051213275598E-2</v>
      </c>
    </row>
    <row r="15" spans="1:13" x14ac:dyDescent="0.3">
      <c r="A15" s="240">
        <v>2019</v>
      </c>
      <c r="B15" s="30">
        <v>1</v>
      </c>
      <c r="C15" s="10">
        <v>5.0000000000000001E-3</v>
      </c>
      <c r="D15" s="10">
        <v>5.2336080808732394E-2</v>
      </c>
    </row>
    <row r="16" spans="1:13" x14ac:dyDescent="0.3">
      <c r="A16" s="240"/>
      <c r="B16" s="30">
        <v>2</v>
      </c>
      <c r="C16" s="10">
        <v>3.0000000000000001E-3</v>
      </c>
      <c r="D16" s="10">
        <v>4.8000000000000001E-2</v>
      </c>
    </row>
    <row r="17" spans="1:13" x14ac:dyDescent="0.3">
      <c r="A17" s="240"/>
      <c r="B17" s="30">
        <v>3</v>
      </c>
      <c r="C17" s="10">
        <v>5.0000000000000001E-3</v>
      </c>
      <c r="D17" s="10">
        <v>4.8000000000000001E-2</v>
      </c>
    </row>
    <row r="18" spans="1:13" x14ac:dyDescent="0.3">
      <c r="A18" s="240"/>
      <c r="B18" s="30">
        <v>4</v>
      </c>
      <c r="C18" s="10">
        <v>5.0000000000000001E-3</v>
      </c>
      <c r="D18" s="10">
        <v>4.9000000000000002E-2</v>
      </c>
    </row>
    <row r="19" spans="1:13" x14ac:dyDescent="0.3">
      <c r="A19" s="240"/>
      <c r="B19" s="30">
        <v>5</v>
      </c>
      <c r="C19" s="10">
        <v>6.0000000000000001E-3</v>
      </c>
      <c r="D19" s="10">
        <v>5.2999999999999999E-2</v>
      </c>
    </row>
    <row r="20" spans="1:13" x14ac:dyDescent="0.3">
      <c r="A20" s="240"/>
      <c r="B20" s="30">
        <v>6</v>
      </c>
      <c r="C20" s="10">
        <v>2E-3</v>
      </c>
      <c r="D20" s="10">
        <v>5.3999999999999999E-2</v>
      </c>
    </row>
    <row r="21" spans="1:13" x14ac:dyDescent="0.3">
      <c r="A21" s="240"/>
      <c r="B21" s="30">
        <v>7</v>
      </c>
      <c r="C21" s="10">
        <v>2E-3</v>
      </c>
      <c r="D21" s="10">
        <v>5.3999999999999999E-2</v>
      </c>
    </row>
    <row r="22" spans="1:13" x14ac:dyDescent="0.3">
      <c r="A22" s="240"/>
      <c r="B22" s="30">
        <v>8</v>
      </c>
      <c r="C22" s="72">
        <v>2E-3</v>
      </c>
      <c r="D22" s="72">
        <v>5.5E-2</v>
      </c>
    </row>
    <row r="23" spans="1:13" x14ac:dyDescent="0.3">
      <c r="A23" s="240"/>
      <c r="B23" s="30">
        <v>9</v>
      </c>
      <c r="C23" s="10">
        <v>3.0000000000000001E-3</v>
      </c>
      <c r="D23" s="10">
        <v>5.2999999999999999E-2</v>
      </c>
    </row>
    <row r="24" spans="1:13" x14ac:dyDescent="0.3">
      <c r="A24" s="240"/>
      <c r="B24" s="30">
        <v>10</v>
      </c>
      <c r="C24" s="10">
        <v>6.0000000000000001E-3</v>
      </c>
      <c r="D24" s="10">
        <v>5.5E-2</v>
      </c>
    </row>
    <row r="25" spans="1:13" x14ac:dyDescent="0.3">
      <c r="A25" s="240"/>
      <c r="B25" s="30">
        <v>11</v>
      </c>
      <c r="C25" s="10">
        <v>7.0000000000000001E-3</v>
      </c>
      <c r="D25" s="10">
        <v>5.3999999999999999E-2</v>
      </c>
    </row>
    <row r="26" spans="1:13" x14ac:dyDescent="0.3">
      <c r="A26" s="240"/>
      <c r="B26" s="30">
        <v>12</v>
      </c>
      <c r="C26" s="10">
        <v>7.0000000000000001E-3</v>
      </c>
      <c r="D26" s="10">
        <v>5.3999999999999999E-2</v>
      </c>
    </row>
    <row r="27" spans="1:13" x14ac:dyDescent="0.3">
      <c r="A27" s="240">
        <v>2020</v>
      </c>
      <c r="B27" s="30">
        <v>1</v>
      </c>
      <c r="C27" s="10">
        <v>7.0000000000000001E-3</v>
      </c>
      <c r="D27" s="10">
        <v>5.6000000000000001E-2</v>
      </c>
    </row>
    <row r="28" spans="1:13" x14ac:dyDescent="0.3">
      <c r="A28" s="240"/>
      <c r="B28" s="30">
        <v>2</v>
      </c>
      <c r="C28" s="10">
        <v>6.0000000000000001E-3</v>
      </c>
      <c r="D28" s="10">
        <v>0.06</v>
      </c>
    </row>
    <row r="29" spans="1:13" x14ac:dyDescent="0.3">
      <c r="A29" s="240"/>
      <c r="B29" s="30">
        <v>3</v>
      </c>
      <c r="C29" s="72">
        <v>8.9999999999999993E-3</v>
      </c>
      <c r="D29" s="72">
        <v>6.4000000000000001E-2</v>
      </c>
      <c r="E29" s="95"/>
    </row>
    <row r="31" spans="1:13" ht="15.6" x14ac:dyDescent="0.3">
      <c r="A31" s="228" t="s">
        <v>68</v>
      </c>
      <c r="B31" s="228"/>
      <c r="C31" s="228"/>
      <c r="D31" s="228"/>
    </row>
    <row r="32" spans="1:13" ht="15.6" x14ac:dyDescent="0.3">
      <c r="A32" s="229" t="s">
        <v>169</v>
      </c>
      <c r="B32" s="229"/>
      <c r="C32" s="229"/>
      <c r="D32" s="229"/>
      <c r="J32" s="230" t="s">
        <v>0</v>
      </c>
      <c r="K32" s="230"/>
      <c r="L32" s="230"/>
      <c r="M32" s="230"/>
    </row>
  </sheetData>
  <mergeCells count="7">
    <mergeCell ref="A32:D32"/>
    <mergeCell ref="J32:M32"/>
    <mergeCell ref="A1:M1"/>
    <mergeCell ref="A3:A14"/>
    <mergeCell ref="A15:A26"/>
    <mergeCell ref="A31:D31"/>
    <mergeCell ref="A27:A29"/>
  </mergeCells>
  <hyperlinks>
    <hyperlink ref="J32:M32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3"/>
  <sheetViews>
    <sheetView view="pageBreakPreview" zoomScale="75" zoomScaleNormal="70" zoomScaleSheetLayoutView="75" workbookViewId="0">
      <selection sqref="A1:M1"/>
    </sheetView>
  </sheetViews>
  <sheetFormatPr defaultRowHeight="14.4" x14ac:dyDescent="0.3"/>
  <sheetData>
    <row r="1" spans="1:13" ht="15.6" x14ac:dyDescent="0.3">
      <c r="A1" s="228" t="s">
        <v>294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57.6" x14ac:dyDescent="0.3">
      <c r="A2" s="133" t="s">
        <v>66</v>
      </c>
      <c r="B2" s="133" t="s">
        <v>106</v>
      </c>
      <c r="C2" s="29" t="s">
        <v>171</v>
      </c>
      <c r="D2" s="29" t="s">
        <v>170</v>
      </c>
    </row>
    <row r="3" spans="1:13" x14ac:dyDescent="0.3">
      <c r="A3" s="237">
        <v>2018</v>
      </c>
      <c r="B3" s="30">
        <v>1</v>
      </c>
      <c r="C3" s="10">
        <v>5.9999999999999429E-3</v>
      </c>
      <c r="D3" s="10">
        <v>5.9000000000000059E-2</v>
      </c>
    </row>
    <row r="4" spans="1:13" x14ac:dyDescent="0.3">
      <c r="A4" s="238"/>
      <c r="B4" s="30">
        <v>2</v>
      </c>
      <c r="C4" s="10">
        <v>7.9999999999999724E-3</v>
      </c>
      <c r="D4" s="10">
        <v>5.2999999999999971E-2</v>
      </c>
    </row>
    <row r="5" spans="1:13" x14ac:dyDescent="0.3">
      <c r="A5" s="238"/>
      <c r="B5" s="30">
        <v>3</v>
      </c>
      <c r="C5" s="10">
        <v>7.9999999999999724E-3</v>
      </c>
      <c r="D5" s="10">
        <v>5.5E-2</v>
      </c>
    </row>
    <row r="6" spans="1:13" x14ac:dyDescent="0.3">
      <c r="A6" s="238"/>
      <c r="B6" s="30">
        <v>4</v>
      </c>
      <c r="C6" s="10">
        <v>5.9999999999999429E-3</v>
      </c>
      <c r="D6" s="10">
        <v>5.5E-2</v>
      </c>
    </row>
    <row r="7" spans="1:13" x14ac:dyDescent="0.3">
      <c r="A7" s="238"/>
      <c r="B7" s="30">
        <v>5</v>
      </c>
      <c r="C7" s="10">
        <v>9.9999999999994321E-4</v>
      </c>
      <c r="D7" s="10">
        <v>5.0999999999999941E-2</v>
      </c>
    </row>
    <row r="8" spans="1:13" x14ac:dyDescent="0.3">
      <c r="A8" s="238"/>
      <c r="B8" s="30">
        <v>6</v>
      </c>
      <c r="C8" s="10">
        <v>-9.9999999999994321E-4</v>
      </c>
      <c r="D8" s="10">
        <v>4.200000000000003E-2</v>
      </c>
    </row>
    <row r="9" spans="1:13" x14ac:dyDescent="0.3">
      <c r="A9" s="238"/>
      <c r="B9" s="30">
        <v>7</v>
      </c>
      <c r="C9" s="10">
        <v>-4.0000000000000565E-3</v>
      </c>
      <c r="D9" s="10">
        <v>4.400000000000006E-2</v>
      </c>
    </row>
    <row r="10" spans="1:13" x14ac:dyDescent="0.3">
      <c r="A10" s="238"/>
      <c r="B10" s="30">
        <v>8</v>
      </c>
      <c r="C10" s="10">
        <v>-2.0000000000000282E-3</v>
      </c>
      <c r="D10" s="10">
        <v>5.0999999999999941E-2</v>
      </c>
    </row>
    <row r="11" spans="1:13" x14ac:dyDescent="0.3">
      <c r="A11" s="238"/>
      <c r="B11" s="30">
        <v>9</v>
      </c>
      <c r="C11" s="10">
        <v>0</v>
      </c>
      <c r="D11" s="10">
        <v>5.700000000000003E-2</v>
      </c>
    </row>
    <row r="12" spans="1:13" x14ac:dyDescent="0.3">
      <c r="A12" s="238"/>
      <c r="B12" s="30">
        <v>10</v>
      </c>
      <c r="C12" s="10">
        <v>2.9999999999999701E-3</v>
      </c>
      <c r="D12" s="10">
        <v>4.7000000000000028E-2</v>
      </c>
    </row>
    <row r="13" spans="1:13" x14ac:dyDescent="0.3">
      <c r="A13" s="238"/>
      <c r="B13" s="30">
        <v>11</v>
      </c>
      <c r="C13" s="10">
        <v>1.0999999999999944E-2</v>
      </c>
      <c r="D13" s="10">
        <v>0.05</v>
      </c>
    </row>
    <row r="14" spans="1:13" x14ac:dyDescent="0.3">
      <c r="A14" s="239"/>
      <c r="B14" s="30">
        <v>12</v>
      </c>
      <c r="C14" s="10">
        <v>1.2000000000000028E-2</v>
      </c>
      <c r="D14" s="10">
        <v>5.0999999999999941E-2</v>
      </c>
    </row>
    <row r="15" spans="1:13" x14ac:dyDescent="0.3">
      <c r="A15" s="240">
        <v>2019</v>
      </c>
      <c r="B15" s="30">
        <v>1</v>
      </c>
      <c r="C15" s="10">
        <v>1.2999999999999999E-2</v>
      </c>
      <c r="D15" s="10">
        <v>5.7999999999999968E-2</v>
      </c>
    </row>
    <row r="16" spans="1:13" x14ac:dyDescent="0.3">
      <c r="A16" s="240"/>
      <c r="B16" s="30">
        <v>2</v>
      </c>
      <c r="C16" s="10">
        <v>1.4999999999999999E-2</v>
      </c>
      <c r="D16" s="10">
        <v>6.5999999999999948E-2</v>
      </c>
    </row>
    <row r="17" spans="1:4" x14ac:dyDescent="0.3">
      <c r="A17" s="240"/>
      <c r="B17" s="30">
        <v>3</v>
      </c>
      <c r="C17" s="10">
        <v>0.01</v>
      </c>
      <c r="D17" s="10">
        <v>6.7000000000000032E-2</v>
      </c>
    </row>
    <row r="18" spans="1:4" x14ac:dyDescent="0.3">
      <c r="A18" s="240"/>
      <c r="B18" s="30">
        <v>4</v>
      </c>
      <c r="C18" s="10">
        <v>8.9999999999999993E-3</v>
      </c>
      <c r="D18" s="10">
        <v>7.0999999999999938E-2</v>
      </c>
    </row>
    <row r="19" spans="1:4" x14ac:dyDescent="0.3">
      <c r="A19" s="240"/>
      <c r="B19" s="30">
        <v>5</v>
      </c>
      <c r="C19" s="10">
        <v>8.9999999999999993E-3</v>
      </c>
      <c r="D19" s="10">
        <v>7.9000000000000001E-2</v>
      </c>
    </row>
    <row r="20" spans="1:4" x14ac:dyDescent="0.3">
      <c r="A20" s="240"/>
      <c r="B20" s="30">
        <v>6</v>
      </c>
      <c r="C20" s="10">
        <v>2E-3</v>
      </c>
      <c r="D20" s="10">
        <v>8.2000000000000003E-2</v>
      </c>
    </row>
    <row r="21" spans="1:4" x14ac:dyDescent="0.3">
      <c r="A21" s="240"/>
      <c r="B21" s="30">
        <v>7</v>
      </c>
      <c r="C21" s="10">
        <v>1E-3</v>
      </c>
      <c r="D21" s="10">
        <v>8.6999999999999994E-2</v>
      </c>
    </row>
    <row r="22" spans="1:4" x14ac:dyDescent="0.3">
      <c r="A22" s="240"/>
      <c r="B22" s="30">
        <v>8</v>
      </c>
      <c r="C22" s="10">
        <v>1E-3</v>
      </c>
      <c r="D22" s="10">
        <v>0.09</v>
      </c>
    </row>
    <row r="23" spans="1:4" x14ac:dyDescent="0.3">
      <c r="A23" s="240"/>
      <c r="B23" s="30">
        <v>9</v>
      </c>
      <c r="C23" s="10">
        <v>1E-3</v>
      </c>
      <c r="D23" s="10">
        <v>9.0999999999999998E-2</v>
      </c>
    </row>
    <row r="24" spans="1:4" x14ac:dyDescent="0.3">
      <c r="A24" s="240"/>
      <c r="B24" s="30">
        <v>10</v>
      </c>
      <c r="C24" s="10">
        <v>8.9999999999999993E-3</v>
      </c>
      <c r="D24" s="10">
        <v>9.7000000000000003E-2</v>
      </c>
    </row>
    <row r="25" spans="1:4" x14ac:dyDescent="0.3">
      <c r="A25" s="240"/>
      <c r="B25" s="30">
        <v>11</v>
      </c>
      <c r="C25" s="10">
        <v>1.2E-2</v>
      </c>
      <c r="D25" s="10">
        <v>9.7000000000000003E-2</v>
      </c>
    </row>
    <row r="26" spans="1:4" x14ac:dyDescent="0.3">
      <c r="A26" s="240"/>
      <c r="B26" s="30">
        <v>12</v>
      </c>
      <c r="C26" s="10">
        <v>1.0999999999999999E-2</v>
      </c>
      <c r="D26" s="10">
        <v>9.6000000000000002E-2</v>
      </c>
    </row>
    <row r="27" spans="1:4" x14ac:dyDescent="0.3">
      <c r="A27" s="240">
        <v>2020</v>
      </c>
      <c r="B27" s="30">
        <v>1</v>
      </c>
      <c r="C27" s="10">
        <v>8.9999999999999993E-3</v>
      </c>
      <c r="D27" s="10">
        <v>9.1999999999999998E-2</v>
      </c>
    </row>
    <row r="28" spans="1:4" x14ac:dyDescent="0.3">
      <c r="A28" s="240"/>
      <c r="B28" s="30">
        <v>2</v>
      </c>
      <c r="C28" s="10">
        <v>8.9999999999999993E-3</v>
      </c>
      <c r="D28" s="10">
        <v>8.5999999999999993E-2</v>
      </c>
    </row>
    <row r="29" spans="1:4" x14ac:dyDescent="0.3">
      <c r="A29" s="240"/>
      <c r="B29" s="30">
        <v>3</v>
      </c>
      <c r="C29" s="10">
        <v>1.7000000000000001E-2</v>
      </c>
      <c r="D29" s="10">
        <v>9.2999999999999999E-2</v>
      </c>
    </row>
    <row r="30" spans="1:4" x14ac:dyDescent="0.3">
      <c r="A30" s="93"/>
      <c r="B30" s="94"/>
      <c r="C30" s="96"/>
      <c r="D30" s="96"/>
    </row>
    <row r="32" spans="1:4" ht="15.6" x14ac:dyDescent="0.3">
      <c r="A32" s="228" t="s">
        <v>68</v>
      </c>
      <c r="B32" s="228"/>
      <c r="C32" s="228"/>
      <c r="D32" s="228"/>
    </row>
    <row r="33" spans="1:13" ht="15.6" x14ac:dyDescent="0.3">
      <c r="A33" s="229" t="s">
        <v>169</v>
      </c>
      <c r="B33" s="229"/>
      <c r="C33" s="229"/>
      <c r="D33" s="229"/>
      <c r="J33" s="230" t="s">
        <v>0</v>
      </c>
      <c r="K33" s="230"/>
      <c r="L33" s="230"/>
      <c r="M33" s="230"/>
    </row>
  </sheetData>
  <mergeCells count="7">
    <mergeCell ref="A1:M1"/>
    <mergeCell ref="A32:D32"/>
    <mergeCell ref="A33:D33"/>
    <mergeCell ref="J33:M33"/>
    <mergeCell ref="A3:A14"/>
    <mergeCell ref="A15:A26"/>
    <mergeCell ref="A27:A29"/>
  </mergeCells>
  <hyperlinks>
    <hyperlink ref="J33:M33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3"/>
  <sheetViews>
    <sheetView view="pageBreakPreview" zoomScale="75" zoomScaleNormal="70" zoomScaleSheetLayoutView="75" workbookViewId="0">
      <selection sqref="A1:M1"/>
    </sheetView>
  </sheetViews>
  <sheetFormatPr defaultRowHeight="14.4" x14ac:dyDescent="0.3"/>
  <cols>
    <col min="4" max="4" width="9.5546875" bestFit="1" customWidth="1"/>
    <col min="5" max="5" width="13.5546875" customWidth="1"/>
  </cols>
  <sheetData>
    <row r="1" spans="1:13" ht="15.6" x14ac:dyDescent="0.3">
      <c r="A1" s="228" t="s">
        <v>293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86.4" x14ac:dyDescent="0.3">
      <c r="A2" s="133" t="s">
        <v>191</v>
      </c>
      <c r="B2" s="133" t="s">
        <v>106</v>
      </c>
      <c r="C2" s="133" t="s">
        <v>228</v>
      </c>
      <c r="D2" s="133" t="s">
        <v>229</v>
      </c>
      <c r="E2" s="133" t="s">
        <v>230</v>
      </c>
      <c r="F2" s="133" t="s">
        <v>231</v>
      </c>
    </row>
    <row r="3" spans="1:13" x14ac:dyDescent="0.3">
      <c r="A3" s="245">
        <v>2018</v>
      </c>
      <c r="B3" s="65">
        <v>1</v>
      </c>
      <c r="C3" s="26">
        <v>2.5999999999999943E-2</v>
      </c>
      <c r="D3" s="26">
        <v>0.105</v>
      </c>
      <c r="E3" s="26">
        <v>9.0000000000000566E-3</v>
      </c>
      <c r="F3" s="26"/>
    </row>
    <row r="4" spans="1:13" x14ac:dyDescent="0.3">
      <c r="A4" s="245"/>
      <c r="B4" s="65">
        <v>2</v>
      </c>
      <c r="C4" s="26">
        <v>3.4000000000000058E-2</v>
      </c>
      <c r="D4" s="26">
        <v>8.5000000000000006E-2</v>
      </c>
      <c r="E4" s="26">
        <v>2.9999999999999714E-3</v>
      </c>
      <c r="F4" s="26"/>
    </row>
    <row r="5" spans="1:13" x14ac:dyDescent="0.3">
      <c r="A5" s="245"/>
      <c r="B5" s="65">
        <v>3</v>
      </c>
      <c r="C5" s="26">
        <v>3.2000000000000028E-2</v>
      </c>
      <c r="D5" s="26">
        <v>8.5000000000000006E-2</v>
      </c>
      <c r="E5" s="26">
        <v>-7.9999999999999724E-3</v>
      </c>
      <c r="F5" s="26"/>
    </row>
    <row r="6" spans="1:13" x14ac:dyDescent="0.3">
      <c r="A6" s="245"/>
      <c r="B6" s="65">
        <v>4</v>
      </c>
      <c r="C6" s="26">
        <v>2.5000000000000001E-2</v>
      </c>
      <c r="D6" s="26">
        <v>8.4000000000000061E-2</v>
      </c>
      <c r="E6" s="26">
        <v>7.9999999999999724E-3</v>
      </c>
      <c r="F6" s="26"/>
    </row>
    <row r="7" spans="1:13" x14ac:dyDescent="0.3">
      <c r="A7" s="245"/>
      <c r="B7" s="65">
        <v>5</v>
      </c>
      <c r="C7" s="26">
        <v>2.2999999999999972E-2</v>
      </c>
      <c r="D7" s="26">
        <v>0.08</v>
      </c>
      <c r="E7" s="26">
        <v>-0.01</v>
      </c>
      <c r="F7" s="26"/>
    </row>
    <row r="8" spans="1:13" x14ac:dyDescent="0.3">
      <c r="A8" s="245"/>
      <c r="B8" s="65">
        <v>6</v>
      </c>
      <c r="C8" s="26">
        <v>0.03</v>
      </c>
      <c r="D8" s="26">
        <v>7.7999999999999972E-2</v>
      </c>
      <c r="E8" s="26">
        <v>-7.0000000000000288E-3</v>
      </c>
      <c r="F8" s="26"/>
    </row>
    <row r="9" spans="1:13" x14ac:dyDescent="0.3">
      <c r="A9" s="245"/>
      <c r="B9" s="65">
        <v>7</v>
      </c>
      <c r="C9" s="26">
        <v>7.9999999999999724E-3</v>
      </c>
      <c r="D9" s="26">
        <v>7.2000000000000022E-2</v>
      </c>
      <c r="E9" s="26">
        <v>-9.9999999999994321E-4</v>
      </c>
      <c r="F9" s="26"/>
    </row>
    <row r="10" spans="1:13" x14ac:dyDescent="0.3">
      <c r="A10" s="245"/>
      <c r="B10" s="65">
        <v>8</v>
      </c>
      <c r="C10" s="26">
        <v>0</v>
      </c>
      <c r="D10" s="26">
        <v>6.9000000000000061E-2</v>
      </c>
      <c r="E10" s="26">
        <v>5.9999999999999429E-3</v>
      </c>
      <c r="F10" s="26"/>
    </row>
    <row r="11" spans="1:13" x14ac:dyDescent="0.3">
      <c r="A11" s="245"/>
      <c r="B11" s="65">
        <v>9</v>
      </c>
      <c r="C11" s="26">
        <v>9.9999999999994321E-4</v>
      </c>
      <c r="D11" s="26">
        <v>6.9000000000000061E-2</v>
      </c>
      <c r="E11" s="26">
        <v>1.4000000000000058E-2</v>
      </c>
      <c r="F11" s="26"/>
    </row>
    <row r="12" spans="1:13" x14ac:dyDescent="0.3">
      <c r="A12" s="245"/>
      <c r="B12" s="65">
        <v>10</v>
      </c>
      <c r="C12" s="26">
        <v>5.9999999999999429E-3</v>
      </c>
      <c r="D12" s="26">
        <v>7.4000000000000052E-2</v>
      </c>
      <c r="E12" s="26">
        <v>2.9000000000000057E-2</v>
      </c>
      <c r="F12" s="26"/>
    </row>
    <row r="13" spans="1:13" x14ac:dyDescent="0.3">
      <c r="A13" s="245"/>
      <c r="B13" s="65">
        <v>11</v>
      </c>
      <c r="C13" s="26">
        <v>1.7000000000000029E-2</v>
      </c>
      <c r="D13" s="26">
        <v>7.4999999999999997E-2</v>
      </c>
      <c r="E13" s="26">
        <v>5.2999999999999971E-2</v>
      </c>
      <c r="F13" s="26"/>
    </row>
    <row r="14" spans="1:13" x14ac:dyDescent="0.3">
      <c r="A14" s="245"/>
      <c r="B14" s="65">
        <v>12</v>
      </c>
      <c r="C14" s="26">
        <v>3.9000000000000055E-2</v>
      </c>
      <c r="D14" s="26">
        <v>7.4999999999999997E-2</v>
      </c>
      <c r="E14" s="26">
        <v>9.2999999999999972E-2</v>
      </c>
      <c r="F14" s="26"/>
    </row>
    <row r="15" spans="1:13" x14ac:dyDescent="0.3">
      <c r="A15" s="246">
        <v>2019</v>
      </c>
      <c r="B15" s="65">
        <v>1</v>
      </c>
      <c r="C15" s="26">
        <v>4.7000000000000028E-2</v>
      </c>
      <c r="D15" s="26">
        <v>0.08</v>
      </c>
      <c r="E15" s="26">
        <v>0.10700000000000003</v>
      </c>
      <c r="F15" s="26">
        <v>0.1</v>
      </c>
    </row>
    <row r="16" spans="1:13" x14ac:dyDescent="0.3">
      <c r="A16" s="246"/>
      <c r="B16" s="65">
        <v>2</v>
      </c>
      <c r="C16" s="26">
        <v>3.7000000000000026E-2</v>
      </c>
      <c r="D16" s="26">
        <v>8.2000000000000031E-2</v>
      </c>
      <c r="E16" s="26">
        <v>9.7000000000000031E-2</v>
      </c>
      <c r="F16" s="26">
        <v>0.10400000000000005</v>
      </c>
    </row>
    <row r="17" spans="1:6" x14ac:dyDescent="0.3">
      <c r="A17" s="246"/>
      <c r="B17" s="65">
        <v>3</v>
      </c>
      <c r="C17" s="26">
        <v>3.2000000000000028E-2</v>
      </c>
      <c r="D17" s="26">
        <v>7.7000000000000027E-2</v>
      </c>
      <c r="E17" s="26">
        <v>0.11200000000000003</v>
      </c>
      <c r="F17" s="26">
        <v>0.13500000000000001</v>
      </c>
    </row>
    <row r="18" spans="1:6" x14ac:dyDescent="0.3">
      <c r="A18" s="246"/>
      <c r="B18" s="65">
        <v>4</v>
      </c>
      <c r="C18" s="26">
        <v>3.0999999999999944E-2</v>
      </c>
      <c r="D18" s="26">
        <v>0.08</v>
      </c>
      <c r="E18" s="26">
        <v>0.11700000000000003</v>
      </c>
      <c r="F18" s="26">
        <v>0.13599999999999995</v>
      </c>
    </row>
    <row r="19" spans="1:6" x14ac:dyDescent="0.3">
      <c r="A19" s="246"/>
      <c r="B19" s="65">
        <v>5</v>
      </c>
      <c r="C19" s="26">
        <v>0.02</v>
      </c>
      <c r="D19" s="26">
        <v>9.0999999999999942E-2</v>
      </c>
      <c r="E19" s="26">
        <v>0.10299999999999997</v>
      </c>
      <c r="F19" s="26">
        <v>0.13</v>
      </c>
    </row>
    <row r="20" spans="1:6" x14ac:dyDescent="0.3">
      <c r="A20" s="246"/>
      <c r="B20" s="65">
        <v>6</v>
      </c>
      <c r="C20" s="26">
        <v>2.9000000000000057E-2</v>
      </c>
      <c r="D20" s="26">
        <v>0.10599999999999994</v>
      </c>
      <c r="E20" s="26">
        <v>0.105</v>
      </c>
      <c r="F20" s="26">
        <v>0.11799999999999997</v>
      </c>
    </row>
    <row r="21" spans="1:6" x14ac:dyDescent="0.3">
      <c r="A21" s="246"/>
      <c r="B21" s="65">
        <v>7</v>
      </c>
      <c r="C21" s="26">
        <v>6.2999999999999973E-2</v>
      </c>
      <c r="D21" s="26">
        <v>0.11599999999999994</v>
      </c>
      <c r="E21" s="26">
        <v>0.11700000000000003</v>
      </c>
      <c r="F21" s="26">
        <v>0.10099999999999994</v>
      </c>
    </row>
    <row r="22" spans="1:6" x14ac:dyDescent="0.3">
      <c r="A22" s="246"/>
      <c r="B22" s="65">
        <v>8</v>
      </c>
      <c r="C22" s="26">
        <v>8.5000000000000006E-2</v>
      </c>
      <c r="D22" s="26">
        <v>0.12799999999999997</v>
      </c>
      <c r="E22" s="26">
        <v>0.13400000000000006</v>
      </c>
      <c r="F22" s="26">
        <v>6.2000000000000027E-2</v>
      </c>
    </row>
    <row r="23" spans="1:6" x14ac:dyDescent="0.3">
      <c r="A23" s="246"/>
      <c r="B23" s="65">
        <v>9</v>
      </c>
      <c r="C23" s="26">
        <v>9.2999999999999972E-2</v>
      </c>
      <c r="D23" s="26">
        <v>0.13500000000000001</v>
      </c>
      <c r="E23" s="26">
        <v>0.12200000000000003</v>
      </c>
      <c r="F23" s="26">
        <v>4.9000000000000057E-2</v>
      </c>
    </row>
    <row r="24" spans="1:6" x14ac:dyDescent="0.3">
      <c r="A24" s="246"/>
      <c r="B24" s="65">
        <v>10</v>
      </c>
      <c r="C24" s="26">
        <v>6.0999999999999943E-2</v>
      </c>
      <c r="D24" s="26">
        <v>0.13799999999999998</v>
      </c>
      <c r="E24" s="26">
        <v>0.115</v>
      </c>
      <c r="F24" s="26">
        <v>6.0999999999999943E-2</v>
      </c>
    </row>
    <row r="25" spans="1:6" x14ac:dyDescent="0.3">
      <c r="A25" s="246"/>
      <c r="B25" s="65">
        <v>11</v>
      </c>
      <c r="C25" s="26">
        <v>5.5E-2</v>
      </c>
      <c r="D25" s="26">
        <v>0.13400000000000006</v>
      </c>
      <c r="E25" s="26">
        <v>0.10099999999999994</v>
      </c>
      <c r="F25" s="26">
        <v>4.5999999999999944E-2</v>
      </c>
    </row>
    <row r="26" spans="1:6" x14ac:dyDescent="0.3">
      <c r="A26" s="246"/>
      <c r="B26" s="65">
        <v>12</v>
      </c>
      <c r="C26" s="26">
        <v>4.9000000000000057E-2</v>
      </c>
      <c r="D26" s="26">
        <v>0.13200000000000003</v>
      </c>
      <c r="E26" s="26">
        <v>5.4000000000000055E-2</v>
      </c>
      <c r="F26" s="26">
        <v>6.9000000000000061E-2</v>
      </c>
    </row>
    <row r="27" spans="1:6" x14ac:dyDescent="0.3">
      <c r="A27" s="246">
        <v>2020</v>
      </c>
      <c r="B27" s="152">
        <v>1</v>
      </c>
      <c r="C27" s="26">
        <v>3.5000000000000003E-2</v>
      </c>
      <c r="D27" s="26">
        <v>0.13</v>
      </c>
      <c r="E27" s="26">
        <v>4.7999999999999973E-2</v>
      </c>
      <c r="F27" s="26">
        <v>6.9000000000000061E-2</v>
      </c>
    </row>
    <row r="28" spans="1:6" x14ac:dyDescent="0.3">
      <c r="A28" s="246"/>
      <c r="B28" s="152">
        <v>2</v>
      </c>
      <c r="C28" s="26">
        <v>3.7999999999999999E-2</v>
      </c>
      <c r="D28" s="26">
        <v>0.13100000000000001</v>
      </c>
      <c r="E28" s="26">
        <v>5.3999999999999999E-2</v>
      </c>
      <c r="F28" s="26">
        <v>6.8000000000000005E-2</v>
      </c>
    </row>
    <row r="29" spans="1:6" x14ac:dyDescent="0.3">
      <c r="A29" s="246"/>
      <c r="B29" s="152">
        <v>3</v>
      </c>
      <c r="C29" s="181">
        <v>0.04</v>
      </c>
      <c r="D29" s="181">
        <v>0.14099999999999999</v>
      </c>
      <c r="E29" s="181">
        <v>4.2999999999999997E-2</v>
      </c>
      <c r="F29" s="181"/>
    </row>
    <row r="32" spans="1:6" ht="15.6" x14ac:dyDescent="0.3">
      <c r="A32" s="228" t="s">
        <v>68</v>
      </c>
      <c r="B32" s="228"/>
      <c r="C32" s="228"/>
      <c r="D32" s="228"/>
    </row>
    <row r="33" spans="1:13" ht="15.6" x14ac:dyDescent="0.3">
      <c r="A33" s="229" t="s">
        <v>69</v>
      </c>
      <c r="B33" s="229"/>
      <c r="C33" s="229"/>
      <c r="D33" s="229"/>
      <c r="J33" s="230" t="s">
        <v>0</v>
      </c>
      <c r="K33" s="230"/>
      <c r="L33" s="230"/>
      <c r="M33" s="230"/>
    </row>
  </sheetData>
  <mergeCells count="7">
    <mergeCell ref="A33:D33"/>
    <mergeCell ref="J33:M33"/>
    <mergeCell ref="A1:M1"/>
    <mergeCell ref="A3:A14"/>
    <mergeCell ref="A15:A26"/>
    <mergeCell ref="A32:D32"/>
    <mergeCell ref="A27:A29"/>
  </mergeCells>
  <hyperlinks>
    <hyperlink ref="J33:M33" display="Содержание"/>
  </hyperlinks>
  <pageMargins left="0.7" right="0.7" top="0.75" bottom="0.75" header="0.3" footer="0.3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7"/>
  <sheetViews>
    <sheetView view="pageBreakPreview" zoomScale="75" zoomScaleNormal="40" zoomScaleSheetLayoutView="75" workbookViewId="0">
      <selection sqref="A1:M1"/>
    </sheetView>
  </sheetViews>
  <sheetFormatPr defaultRowHeight="14.4" x14ac:dyDescent="0.3"/>
  <cols>
    <col min="1" max="1" width="13.33203125" customWidth="1"/>
  </cols>
  <sheetData>
    <row r="1" spans="1:13" ht="15.6" x14ac:dyDescent="0.3">
      <c r="A1" s="228" t="s">
        <v>292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43.2" x14ac:dyDescent="0.3">
      <c r="A2" s="151" t="s">
        <v>196</v>
      </c>
      <c r="B2" s="150" t="s">
        <v>227</v>
      </c>
      <c r="C2" s="150" t="s">
        <v>226</v>
      </c>
      <c r="D2" s="150" t="s">
        <v>225</v>
      </c>
      <c r="E2" s="150" t="s">
        <v>224</v>
      </c>
      <c r="F2" s="150" t="s">
        <v>200</v>
      </c>
      <c r="G2" s="150" t="s">
        <v>223</v>
      </c>
      <c r="H2" s="150" t="s">
        <v>222</v>
      </c>
      <c r="I2" s="149" t="s">
        <v>221</v>
      </c>
    </row>
    <row r="3" spans="1:13" x14ac:dyDescent="0.3">
      <c r="A3" s="148" t="s">
        <v>220</v>
      </c>
      <c r="B3" s="10">
        <v>0.02</v>
      </c>
      <c r="C3" s="10">
        <v>1.7999999999999971E-2</v>
      </c>
      <c r="D3" s="10">
        <v>1.4000000000000058E-2</v>
      </c>
      <c r="E3" s="10">
        <v>2.0000000000000282E-3</v>
      </c>
      <c r="F3" s="10">
        <v>2.9999999999999714E-3</v>
      </c>
      <c r="G3" s="10">
        <v>0</v>
      </c>
      <c r="H3" s="10">
        <v>7.0000000000000288E-3</v>
      </c>
      <c r="I3" s="10">
        <v>5.9999999999999429E-3</v>
      </c>
    </row>
    <row r="4" spans="1:13" x14ac:dyDescent="0.3">
      <c r="A4" s="148" t="s">
        <v>220</v>
      </c>
      <c r="B4" s="10">
        <v>7.0000000000000288E-3</v>
      </c>
      <c r="C4" s="10">
        <v>2.9999999999999714E-3</v>
      </c>
      <c r="D4" s="10">
        <v>-1.4000000000000058E-2</v>
      </c>
      <c r="E4" s="10">
        <v>-1.4000000000000058E-2</v>
      </c>
      <c r="F4" s="10">
        <v>-5.5999999999999946E-2</v>
      </c>
      <c r="G4" s="10">
        <v>-0.05</v>
      </c>
      <c r="H4" s="10">
        <v>-3.2999999999999974E-2</v>
      </c>
      <c r="I4" s="147">
        <v>-7.9999999999999724E-3</v>
      </c>
    </row>
    <row r="5" spans="1:13" x14ac:dyDescent="0.3">
      <c r="A5" s="114">
        <v>43831</v>
      </c>
      <c r="B5" s="10">
        <v>5.0000000000000001E-3</v>
      </c>
      <c r="C5" s="10">
        <v>4.0000000000000565E-3</v>
      </c>
      <c r="D5" s="10">
        <v>9.9999999999994321E-4</v>
      </c>
      <c r="E5" s="10">
        <v>2.5000000000000001E-2</v>
      </c>
      <c r="F5" s="10">
        <v>-9.9999999999994321E-4</v>
      </c>
      <c r="G5" s="10">
        <v>-4.0000000000000565E-3</v>
      </c>
      <c r="H5" s="10">
        <v>0.01</v>
      </c>
      <c r="I5" s="147">
        <v>1.4000000000000058E-2</v>
      </c>
    </row>
    <row r="6" spans="1:13" x14ac:dyDescent="0.3">
      <c r="A6" s="146">
        <v>43862</v>
      </c>
      <c r="B6" s="145">
        <v>5.0000000000000001E-3</v>
      </c>
      <c r="C6" s="145">
        <v>7.0000000000000288E-3</v>
      </c>
      <c r="D6" s="145">
        <v>-1.4999999999999999E-2</v>
      </c>
      <c r="E6" s="145">
        <v>1.9E-2</v>
      </c>
      <c r="F6" s="145">
        <v>8.0000000000000002E-3</v>
      </c>
      <c r="G6" s="145">
        <v>-1.2000000000000028E-2</v>
      </c>
      <c r="H6" s="145">
        <v>2.0999999999999942E-2</v>
      </c>
      <c r="I6" s="144">
        <v>3.9000000000000055E-2</v>
      </c>
    </row>
    <row r="7" spans="1:13" x14ac:dyDescent="0.3">
      <c r="A7" s="146">
        <v>43891</v>
      </c>
      <c r="B7" s="188">
        <v>8.0000000000000002E-3</v>
      </c>
      <c r="C7" s="188">
        <v>1.2E-2</v>
      </c>
      <c r="D7" s="188">
        <v>8.5000000000000006E-2</v>
      </c>
      <c r="E7" s="189">
        <v>4.0000000000000001E-3</v>
      </c>
      <c r="F7" s="188">
        <v>-7.0000000000000001E-3</v>
      </c>
      <c r="G7" s="188">
        <v>0</v>
      </c>
      <c r="H7" s="188">
        <v>2E-3</v>
      </c>
      <c r="I7" s="190">
        <v>1.7999999999999999E-2</v>
      </c>
    </row>
    <row r="8" spans="1:13" x14ac:dyDescent="0.3">
      <c r="A8" s="191"/>
      <c r="B8" s="192"/>
      <c r="C8" s="192"/>
      <c r="D8" s="192"/>
      <c r="E8" s="192"/>
      <c r="F8" s="192"/>
      <c r="G8" s="192"/>
      <c r="H8" s="192"/>
      <c r="I8" s="192"/>
    </row>
    <row r="9" spans="1:13" x14ac:dyDescent="0.3">
      <c r="A9" s="109"/>
      <c r="B9" s="140"/>
      <c r="C9" s="142"/>
      <c r="D9" s="96"/>
      <c r="E9" s="138"/>
      <c r="F9" s="31"/>
    </row>
    <row r="10" spans="1:13" x14ac:dyDescent="0.3">
      <c r="A10" s="109"/>
      <c r="B10" s="140"/>
      <c r="C10" s="142"/>
      <c r="D10" s="96"/>
      <c r="E10" s="138"/>
      <c r="F10" s="31"/>
    </row>
    <row r="11" spans="1:13" x14ac:dyDescent="0.3">
      <c r="A11" s="109"/>
      <c r="B11" s="140"/>
      <c r="C11" s="142"/>
      <c r="D11" s="96"/>
      <c r="E11" s="138"/>
      <c r="F11" s="31"/>
    </row>
    <row r="12" spans="1:13" x14ac:dyDescent="0.3">
      <c r="A12" s="109"/>
      <c r="B12" s="140"/>
      <c r="C12" s="142"/>
      <c r="D12" s="96"/>
      <c r="E12" s="142"/>
      <c r="F12" s="31"/>
    </row>
    <row r="13" spans="1:13" x14ac:dyDescent="0.3">
      <c r="A13" s="109"/>
      <c r="B13" s="140"/>
      <c r="C13" s="142"/>
      <c r="D13" s="96"/>
      <c r="E13" s="142"/>
      <c r="F13" s="31"/>
    </row>
    <row r="14" spans="1:13" x14ac:dyDescent="0.3">
      <c r="A14" s="109"/>
      <c r="B14" s="140"/>
      <c r="C14" s="142"/>
      <c r="D14" s="96"/>
      <c r="E14" s="142"/>
      <c r="F14" s="31"/>
    </row>
    <row r="15" spans="1:13" x14ac:dyDescent="0.3">
      <c r="A15" s="109"/>
      <c r="B15" s="140"/>
      <c r="C15" s="142"/>
      <c r="D15" s="96"/>
      <c r="E15" s="142"/>
      <c r="F15" s="31"/>
    </row>
    <row r="16" spans="1:13" x14ac:dyDescent="0.3">
      <c r="A16" s="109"/>
      <c r="B16" s="140"/>
      <c r="C16" s="142"/>
      <c r="D16" s="96"/>
      <c r="E16" s="138"/>
      <c r="F16" s="31"/>
    </row>
    <row r="17" spans="1:13" x14ac:dyDescent="0.3">
      <c r="A17" s="109"/>
      <c r="B17" s="140"/>
      <c r="C17" s="142"/>
      <c r="D17" s="96"/>
      <c r="E17" s="138"/>
      <c r="F17" s="31"/>
    </row>
    <row r="18" spans="1:13" x14ac:dyDescent="0.3">
      <c r="A18" s="109"/>
      <c r="B18" s="140"/>
      <c r="C18" s="142"/>
      <c r="D18" s="96"/>
      <c r="E18" s="138"/>
      <c r="F18" s="31"/>
    </row>
    <row r="19" spans="1:13" x14ac:dyDescent="0.3">
      <c r="A19" s="109"/>
      <c r="B19" s="140"/>
      <c r="C19" s="142"/>
      <c r="D19" s="96"/>
      <c r="E19" s="138"/>
      <c r="F19" s="31"/>
    </row>
    <row r="20" spans="1:13" x14ac:dyDescent="0.3">
      <c r="A20" s="109"/>
      <c r="B20" s="140"/>
      <c r="C20" s="142"/>
      <c r="D20" s="96"/>
      <c r="E20" s="138"/>
      <c r="F20" s="31"/>
    </row>
    <row r="21" spans="1:13" x14ac:dyDescent="0.3">
      <c r="A21" s="109"/>
      <c r="B21" s="140"/>
      <c r="C21" s="142"/>
      <c r="D21" s="143"/>
      <c r="E21" s="142"/>
      <c r="F21" s="31"/>
    </row>
    <row r="22" spans="1:13" x14ac:dyDescent="0.3">
      <c r="A22" s="109"/>
      <c r="B22" s="140"/>
      <c r="C22" s="142"/>
      <c r="D22" s="139"/>
      <c r="E22" s="138"/>
      <c r="F22" s="31"/>
    </row>
    <row r="23" spans="1:13" x14ac:dyDescent="0.3">
      <c r="A23" s="109"/>
      <c r="B23" s="140"/>
      <c r="C23" s="141"/>
      <c r="D23" s="139"/>
      <c r="E23" s="138"/>
      <c r="F23" s="31"/>
    </row>
    <row r="24" spans="1:13" x14ac:dyDescent="0.3">
      <c r="A24" s="109"/>
      <c r="B24" s="140"/>
      <c r="C24" s="31"/>
      <c r="D24" s="139"/>
      <c r="E24" s="138"/>
      <c r="F24" s="31"/>
    </row>
    <row r="26" spans="1:13" ht="15.6" x14ac:dyDescent="0.3">
      <c r="A26" s="228" t="s">
        <v>68</v>
      </c>
      <c r="B26" s="228"/>
      <c r="C26" s="228"/>
      <c r="D26" s="228"/>
    </row>
    <row r="27" spans="1:13" ht="15.6" x14ac:dyDescent="0.3">
      <c r="A27" s="229" t="s">
        <v>69</v>
      </c>
      <c r="B27" s="229"/>
      <c r="C27" s="229"/>
      <c r="D27" s="229"/>
      <c r="J27" s="230" t="s">
        <v>0</v>
      </c>
      <c r="K27" s="230"/>
      <c r="L27" s="230"/>
      <c r="M27" s="230"/>
    </row>
  </sheetData>
  <mergeCells count="4">
    <mergeCell ref="A1:M1"/>
    <mergeCell ref="A26:D26"/>
    <mergeCell ref="A27:D27"/>
    <mergeCell ref="J27:M27"/>
  </mergeCells>
  <hyperlinks>
    <hyperlink ref="J27:M27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2"/>
  <sheetViews>
    <sheetView view="pageBreakPreview" zoomScale="75" zoomScaleNormal="85" zoomScaleSheetLayoutView="75" workbookViewId="0">
      <selection sqref="A1:M1"/>
    </sheetView>
  </sheetViews>
  <sheetFormatPr defaultRowHeight="14.4" x14ac:dyDescent="0.3"/>
  <sheetData>
    <row r="1" spans="1:13" ht="15.6" x14ac:dyDescent="0.3">
      <c r="A1" s="228" t="s">
        <v>291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57.6" x14ac:dyDescent="0.3">
      <c r="A2" s="132" t="s">
        <v>66</v>
      </c>
      <c r="B2" s="132" t="s">
        <v>106</v>
      </c>
      <c r="C2" s="133" t="s">
        <v>171</v>
      </c>
      <c r="D2" s="133" t="s">
        <v>170</v>
      </c>
    </row>
    <row r="3" spans="1:13" x14ac:dyDescent="0.3">
      <c r="A3" s="237">
        <v>2018</v>
      </c>
      <c r="B3" s="32">
        <v>1</v>
      </c>
      <c r="C3" s="33">
        <v>2.9999999999999714E-3</v>
      </c>
      <c r="D3" s="33">
        <v>8.5000000000000006E-2</v>
      </c>
    </row>
    <row r="4" spans="1:13" x14ac:dyDescent="0.3">
      <c r="A4" s="238"/>
      <c r="B4" s="32">
        <v>2</v>
      </c>
      <c r="C4" s="33">
        <v>5.0000000000000001E-3</v>
      </c>
      <c r="D4" s="33">
        <v>8.4000000000000061E-2</v>
      </c>
    </row>
    <row r="5" spans="1:13" x14ac:dyDescent="0.3">
      <c r="A5" s="238"/>
      <c r="B5" s="32">
        <v>3</v>
      </c>
      <c r="C5" s="33">
        <v>5.0000000000000001E-3</v>
      </c>
      <c r="D5" s="33">
        <v>8.5000000000000006E-2</v>
      </c>
    </row>
    <row r="6" spans="1:13" x14ac:dyDescent="0.3">
      <c r="A6" s="238"/>
      <c r="B6" s="32">
        <v>4</v>
      </c>
      <c r="C6" s="33">
        <v>4.0000000000000565E-3</v>
      </c>
      <c r="D6" s="33">
        <v>8.5000000000000006E-2</v>
      </c>
    </row>
    <row r="7" spans="1:13" x14ac:dyDescent="0.3">
      <c r="A7" s="238"/>
      <c r="B7" s="32">
        <v>5</v>
      </c>
      <c r="C7" s="33">
        <v>4.0000000000000565E-3</v>
      </c>
      <c r="D7" s="33">
        <v>8.4000000000000061E-2</v>
      </c>
    </row>
    <row r="8" spans="1:13" x14ac:dyDescent="0.3">
      <c r="A8" s="238"/>
      <c r="B8" s="32">
        <v>6</v>
      </c>
      <c r="C8" s="33">
        <v>4.0000000000000565E-3</v>
      </c>
      <c r="D8" s="33">
        <v>8.4000000000000061E-2</v>
      </c>
    </row>
    <row r="9" spans="1:13" x14ac:dyDescent="0.3">
      <c r="A9" s="238"/>
      <c r="B9" s="32">
        <v>7</v>
      </c>
      <c r="C9" s="33">
        <v>4.0000000000000565E-3</v>
      </c>
      <c r="D9" s="33">
        <v>8.4000000000000061E-2</v>
      </c>
    </row>
    <row r="10" spans="1:13" x14ac:dyDescent="0.3">
      <c r="A10" s="238"/>
      <c r="B10" s="32">
        <v>8</v>
      </c>
      <c r="C10" s="33">
        <v>5.9999999999999429E-3</v>
      </c>
      <c r="D10" s="33">
        <v>8.2000000000000031E-2</v>
      </c>
    </row>
    <row r="11" spans="1:13" x14ac:dyDescent="0.3">
      <c r="A11" s="238"/>
      <c r="B11" s="32">
        <v>9</v>
      </c>
      <c r="C11" s="33">
        <v>7.9999999999999724E-3</v>
      </c>
      <c r="D11" s="33">
        <v>7.7000000000000027E-2</v>
      </c>
    </row>
    <row r="12" spans="1:13" x14ac:dyDescent="0.3">
      <c r="A12" s="238"/>
      <c r="B12" s="32">
        <v>10</v>
      </c>
      <c r="C12" s="33">
        <v>7.0000000000000288E-3</v>
      </c>
      <c r="D12" s="33">
        <v>6.5000000000000002E-2</v>
      </c>
    </row>
    <row r="13" spans="1:13" x14ac:dyDescent="0.3">
      <c r="A13" s="238"/>
      <c r="B13" s="32">
        <v>11</v>
      </c>
      <c r="C13" s="33">
        <v>7.9999999999999724E-3</v>
      </c>
      <c r="D13" s="33">
        <v>6.5000000000000002E-2</v>
      </c>
    </row>
    <row r="14" spans="1:13" x14ac:dyDescent="0.3">
      <c r="A14" s="239"/>
      <c r="B14" s="32">
        <v>12</v>
      </c>
      <c r="C14" s="33">
        <v>5.0000000000000001E-3</v>
      </c>
      <c r="D14" s="33">
        <v>6.4000000000000098E-2</v>
      </c>
    </row>
    <row r="15" spans="1:13" x14ac:dyDescent="0.3">
      <c r="A15" s="240">
        <v>2019</v>
      </c>
      <c r="B15" s="32">
        <v>1</v>
      </c>
      <c r="C15" s="33">
        <v>3.0000000000000001E-3</v>
      </c>
      <c r="D15" s="33">
        <v>6.4000000000000057E-2</v>
      </c>
    </row>
    <row r="16" spans="1:13" x14ac:dyDescent="0.3">
      <c r="A16" s="240"/>
      <c r="B16" s="32">
        <v>2</v>
      </c>
      <c r="C16" s="33">
        <v>3.0000000000000001E-3</v>
      </c>
      <c r="D16" s="33">
        <v>6.2000000000000027E-2</v>
      </c>
    </row>
    <row r="17" spans="1:13" x14ac:dyDescent="0.3">
      <c r="A17" s="240"/>
      <c r="B17" s="32">
        <v>3</v>
      </c>
      <c r="C17" s="33">
        <v>3.0000000000000001E-3</v>
      </c>
      <c r="D17" s="33">
        <v>0.06</v>
      </c>
    </row>
    <row r="18" spans="1:13" x14ac:dyDescent="0.3">
      <c r="A18" s="240"/>
      <c r="B18" s="32">
        <v>4</v>
      </c>
      <c r="C18" s="33">
        <v>4.0000000000000001E-3</v>
      </c>
      <c r="D18" s="33">
        <v>0.06</v>
      </c>
    </row>
    <row r="19" spans="1:13" x14ac:dyDescent="0.3">
      <c r="A19" s="240"/>
      <c r="B19" s="32">
        <v>5</v>
      </c>
      <c r="C19" s="33">
        <v>5.0000000000000001E-3</v>
      </c>
      <c r="D19" s="33">
        <v>6.0999999999999999E-2</v>
      </c>
    </row>
    <row r="20" spans="1:13" x14ac:dyDescent="0.3">
      <c r="A20" s="240"/>
      <c r="B20" s="32">
        <v>6</v>
      </c>
      <c r="C20" s="33">
        <v>4.0000000000000001E-3</v>
      </c>
      <c r="D20" s="33">
        <v>6.0999999999999999E-2</v>
      </c>
    </row>
    <row r="21" spans="1:13" x14ac:dyDescent="0.3">
      <c r="A21" s="240"/>
      <c r="B21" s="32">
        <v>7</v>
      </c>
      <c r="C21" s="33">
        <v>3.0000000000000001E-3</v>
      </c>
      <c r="D21" s="33">
        <v>0.06</v>
      </c>
    </row>
    <row r="22" spans="1:13" x14ac:dyDescent="0.3">
      <c r="A22" s="240"/>
      <c r="B22" s="32">
        <v>8</v>
      </c>
      <c r="C22" s="33">
        <v>4.0000000000000001E-3</v>
      </c>
      <c r="D22" s="33">
        <v>5.7000000000000002E-2</v>
      </c>
      <c r="E22" s="31"/>
    </row>
    <row r="23" spans="1:13" x14ac:dyDescent="0.3">
      <c r="A23" s="240"/>
      <c r="B23" s="32">
        <v>9</v>
      </c>
      <c r="C23" s="33">
        <v>4.0000000000000001E-3</v>
      </c>
      <c r="D23" s="33">
        <v>5.3999999999999999E-2</v>
      </c>
      <c r="E23" s="31"/>
    </row>
    <row r="24" spans="1:13" x14ac:dyDescent="0.3">
      <c r="A24" s="240"/>
      <c r="B24" s="32">
        <v>10</v>
      </c>
      <c r="C24" s="33">
        <v>5.0000000000000001E-3</v>
      </c>
      <c r="D24" s="33">
        <v>5.1999999999999998E-2</v>
      </c>
      <c r="E24" s="31"/>
    </row>
    <row r="25" spans="1:13" x14ac:dyDescent="0.3">
      <c r="A25" s="240"/>
      <c r="B25" s="32">
        <v>11</v>
      </c>
      <c r="C25" s="33">
        <v>5.0000000000000001E-3</v>
      </c>
      <c r="D25" s="33">
        <v>4.8000000000000001E-2</v>
      </c>
      <c r="E25" s="31"/>
    </row>
    <row r="26" spans="1:13" x14ac:dyDescent="0.3">
      <c r="A26" s="240"/>
      <c r="B26" s="32">
        <v>12</v>
      </c>
      <c r="C26" s="33">
        <v>6.0000000000000001E-3</v>
      </c>
      <c r="D26" s="33">
        <v>0.05</v>
      </c>
      <c r="E26" s="31"/>
    </row>
    <row r="27" spans="1:13" x14ac:dyDescent="0.3">
      <c r="A27" s="240">
        <v>2020</v>
      </c>
      <c r="B27" s="32">
        <v>1</v>
      </c>
      <c r="C27" s="33">
        <v>5.0000000000000001E-3</v>
      </c>
      <c r="D27" s="33">
        <v>5.1999999999999998E-2</v>
      </c>
      <c r="E27" s="31"/>
    </row>
    <row r="28" spans="1:13" x14ac:dyDescent="0.3">
      <c r="A28" s="240"/>
      <c r="B28" s="32">
        <v>2</v>
      </c>
      <c r="C28" s="33">
        <v>5.0000000000000001E-3</v>
      </c>
      <c r="D28" s="33">
        <v>5.3999999999999999E-2</v>
      </c>
      <c r="E28" s="31"/>
    </row>
    <row r="29" spans="1:13" s="182" customFormat="1" x14ac:dyDescent="0.3">
      <c r="A29" s="240"/>
      <c r="B29" s="32">
        <v>3</v>
      </c>
      <c r="C29" s="33">
        <v>4.0000000000000001E-3</v>
      </c>
      <c r="D29" s="33">
        <v>5.5E-2</v>
      </c>
      <c r="E29" s="31"/>
    </row>
    <row r="31" spans="1:13" ht="15.6" x14ac:dyDescent="0.3">
      <c r="A31" s="228" t="s">
        <v>68</v>
      </c>
      <c r="B31" s="228"/>
      <c r="C31" s="228"/>
      <c r="D31" s="228"/>
    </row>
    <row r="32" spans="1:13" ht="15.6" x14ac:dyDescent="0.3">
      <c r="A32" s="229" t="s">
        <v>169</v>
      </c>
      <c r="B32" s="229"/>
      <c r="C32" s="229"/>
      <c r="D32" s="229"/>
      <c r="J32" s="230" t="s">
        <v>0</v>
      </c>
      <c r="K32" s="230"/>
      <c r="L32" s="230"/>
      <c r="M32" s="230"/>
    </row>
  </sheetData>
  <mergeCells count="7">
    <mergeCell ref="A32:D32"/>
    <mergeCell ref="J32:M32"/>
    <mergeCell ref="A1:M1"/>
    <mergeCell ref="A3:A14"/>
    <mergeCell ref="A15:A26"/>
    <mergeCell ref="A31:D31"/>
    <mergeCell ref="A27:A29"/>
  </mergeCells>
  <hyperlinks>
    <hyperlink ref="J32:M32" display="Содержание"/>
  </hyperlinks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13</vt:i4>
      </vt:variant>
    </vt:vector>
  </HeadingPairs>
  <TitlesOfParts>
    <vt:vector size="46" baseType="lpstr">
      <vt:lpstr>Содержание</vt:lpstr>
      <vt:lpstr>График 1</vt:lpstr>
      <vt:lpstr>График 2</vt:lpstr>
      <vt:lpstr>График 3</vt:lpstr>
      <vt:lpstr>График 4</vt:lpstr>
      <vt:lpstr>График 5</vt:lpstr>
      <vt:lpstr>График 6</vt:lpstr>
      <vt:lpstr>График 7</vt:lpstr>
      <vt:lpstr>График 8</vt:lpstr>
      <vt:lpstr>График 9</vt:lpstr>
      <vt:lpstr>График 10</vt:lpstr>
      <vt:lpstr>График 11</vt:lpstr>
      <vt:lpstr>График 12</vt:lpstr>
      <vt:lpstr>График 13</vt:lpstr>
      <vt:lpstr>График 14</vt:lpstr>
      <vt:lpstr>График 15</vt:lpstr>
      <vt:lpstr>График 16</vt:lpstr>
      <vt:lpstr>График 17</vt:lpstr>
      <vt:lpstr>График 18</vt:lpstr>
      <vt:lpstr>График 19</vt:lpstr>
      <vt:lpstr>График 20</vt:lpstr>
      <vt:lpstr>График 21</vt:lpstr>
      <vt:lpstr>График 22</vt:lpstr>
      <vt:lpstr>График 23</vt:lpstr>
      <vt:lpstr>График 24</vt:lpstr>
      <vt:lpstr>График 25</vt:lpstr>
      <vt:lpstr>График 26</vt:lpstr>
      <vt:lpstr>График 27</vt:lpstr>
      <vt:lpstr>График 28</vt:lpstr>
      <vt:lpstr>График 29</vt:lpstr>
      <vt:lpstr>График 30</vt:lpstr>
      <vt:lpstr>График 31</vt:lpstr>
      <vt:lpstr>График 32</vt:lpstr>
      <vt:lpstr>'График 1'!Область_печати</vt:lpstr>
      <vt:lpstr>'График 12'!Область_печати</vt:lpstr>
      <vt:lpstr>'График 13'!Область_печати</vt:lpstr>
      <vt:lpstr>'График 14'!Область_печати</vt:lpstr>
      <vt:lpstr>'График 15'!Область_печати</vt:lpstr>
      <vt:lpstr>'График 19'!Область_печати</vt:lpstr>
      <vt:lpstr>'График 2'!Область_печати</vt:lpstr>
      <vt:lpstr>'График 20'!Область_печати</vt:lpstr>
      <vt:lpstr>'График 24'!Область_печати</vt:lpstr>
      <vt:lpstr>'График 25'!Область_печати</vt:lpstr>
      <vt:lpstr>'График 3'!Область_печати</vt:lpstr>
      <vt:lpstr>'График 30'!Область_печати</vt:lpstr>
      <vt:lpstr>'График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Мөлдір Самат</cp:lastModifiedBy>
  <dcterms:created xsi:type="dcterms:W3CDTF">2015-06-05T18:19:34Z</dcterms:created>
  <dcterms:modified xsi:type="dcterms:W3CDTF">2020-04-23T12:25:12Z</dcterms:modified>
</cp:coreProperties>
</file>