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69193EBA-4600-4FC8-8452-CB876C7F0B1F}" xr6:coauthVersionLast="45" xr6:coauthVersionMax="45" xr10:uidLastSave="{00000000-0000-0000-0000-000000000000}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Лист1!$A$2:$S$78</definedName>
    <definedName name="Месяц">[1]Месяцы!$A$1:$A$12</definedName>
    <definedName name="_xlnm.Print_Area" localSheetId="0">Лист1!$A$1:$R$83</definedName>
    <definedName name="Способ">'[1]Способ закупки'!$A$1:$A$14</definedName>
    <definedName name="Тип_пункта">'[1]Тип пункта плана'!$A$1:$A$3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5" i="1" l="1"/>
  <c r="K64" i="1"/>
  <c r="K25" i="1"/>
  <c r="K77" i="1"/>
  <c r="K76" i="1"/>
  <c r="K52" i="1"/>
  <c r="K48" i="1"/>
  <c r="K17" i="1"/>
  <c r="K16" i="1"/>
  <c r="K15" i="1"/>
  <c r="K14" i="1"/>
  <c r="K13" i="1"/>
  <c r="K12" i="1"/>
  <c r="K11" i="1"/>
  <c r="K10" i="1"/>
  <c r="K9" i="1"/>
  <c r="K8" i="1"/>
  <c r="K7" i="1"/>
  <c r="K6" i="1"/>
  <c r="J55" i="1"/>
  <c r="K55" i="1" s="1"/>
  <c r="F55" i="1"/>
  <c r="E55" i="1"/>
  <c r="J53" i="1"/>
  <c r="K53" i="1" s="1"/>
  <c r="F53" i="1"/>
  <c r="E53" i="1"/>
  <c r="J52" i="1"/>
  <c r="F52" i="1"/>
  <c r="E52" i="1"/>
  <c r="D51" i="1"/>
  <c r="C51" i="1"/>
  <c r="J49" i="1"/>
  <c r="K49" i="1" s="1"/>
  <c r="F49" i="1"/>
  <c r="E49" i="1"/>
  <c r="J48" i="1"/>
  <c r="F48" i="1"/>
  <c r="E48" i="1"/>
  <c r="D47" i="1"/>
  <c r="C47" i="1"/>
  <c r="J43" i="1"/>
  <c r="K43" i="1"/>
  <c r="F43" i="1"/>
  <c r="E43" i="1"/>
  <c r="J42" i="1"/>
  <c r="K42" i="1"/>
  <c r="F42" i="1"/>
  <c r="E42" i="1"/>
  <c r="J41" i="1"/>
  <c r="K41" i="1"/>
  <c r="K78" i="1"/>
  <c r="J38" i="1"/>
  <c r="K38" i="1" s="1"/>
  <c r="J37" i="1"/>
  <c r="K37" i="1" s="1"/>
  <c r="K36" i="1"/>
  <c r="K35" i="1"/>
  <c r="K34" i="1"/>
  <c r="K33" i="1"/>
  <c r="K32" i="1"/>
  <c r="K31" i="1"/>
  <c r="K30" i="1"/>
  <c r="K29" i="1"/>
  <c r="K28" i="1"/>
  <c r="K27" i="1"/>
  <c r="K26" i="1"/>
  <c r="K4" i="1"/>
  <c r="K5" i="1"/>
</calcChain>
</file>

<file path=xl/sharedStrings.xml><?xml version="1.0" encoding="utf-8"?>
<sst xmlns="http://schemas.openxmlformats.org/spreadsheetml/2006/main" count="936" uniqueCount="290">
  <si>
    <t>Способ закупок</t>
  </si>
  <si>
    <t>Вид предмета закупок</t>
  </si>
  <si>
    <t>Место поставки товара, выполнения работ, оказания услуг (код населенного пункта в соответствии с КАТО)</t>
  </si>
  <si>
    <t>Примечание</t>
  </si>
  <si>
    <t>Планируемый срок осуществления закупок (месяц)</t>
  </si>
  <si>
    <t>Наименование заказчика (организатора закупок)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</si>
  <si>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</si>
  <si>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</si>
  <si>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</si>
  <si>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Размер авансового платежа в % (процентах)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</si>
  <si>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</si>
  <si>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</si>
  <si>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</si>
  <si>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</si>
  <si>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</si>
  <si>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</si>
  <si>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</si>
  <si>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</si>
  <si>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</si>
  <si>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</si>
  <si>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</si>
  <si>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</si>
  <si>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</si>
  <si>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</si>
  <si>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</si>
  <si>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</si>
  <si>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</si>
  <si>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</si>
  <si>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</si>
  <si>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</si>
  <si>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</si>
  <si>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</si>
  <si>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</si>
  <si>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</si>
  <si>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</si>
  <si>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</si>
  <si>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Услуга</t>
  </si>
  <si>
    <t>Из одного источника путем заключения договора</t>
  </si>
  <si>
    <t>Товар</t>
  </si>
  <si>
    <t>Конкурс</t>
  </si>
  <si>
    <t>Штука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</si>
  <si>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</si>
  <si>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</si>
  <si>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Август</t>
  </si>
  <si>
    <t>Сентябрь</t>
  </si>
  <si>
    <t>Октябрь</t>
  </si>
  <si>
    <t>Работа</t>
  </si>
  <si>
    <t>Алматинский областной филиал</t>
  </si>
  <si>
    <t>Алматы облыстық филиалының гараждарын бұзуға және аумағын көркейту көлемін кеңейтуге арналған ЖСҚ түзету</t>
  </si>
  <si>
    <t>Корректировка ПСД на снос гаражей и расширением объема благоустройства территории в Алматинском областном филиале</t>
  </si>
  <si>
    <t xml:space="preserve">Алматы облыстық филиалының гараждарын бұзуға және аумағын көркейту көлемін кеңейтуге арналған ЖСҚ түзету </t>
  </si>
  <si>
    <t>Дополнительная закупка</t>
  </si>
  <si>
    <t>Алматы облыстық филиалының гараждарын бұзуға және аумағын көркейту көлемін кеңейтуге арналған ЖСҚ мемлекеттік сараптама</t>
  </si>
  <si>
    <t>Государственная экспертиза ПСД на снос гаражей и расширением объема благоустройства территории в Алматинском областном филиале</t>
  </si>
  <si>
    <t>Ноябрь</t>
  </si>
  <si>
    <t>Декабрь</t>
  </si>
  <si>
    <t>Әлеуметтік зерттеу жүргізу, соның ішінде консалтингтік қызметтер ұсыну</t>
  </si>
  <si>
    <t>Проведение социологических исследований, в том числе предоставление консалтинговых услуг</t>
  </si>
  <si>
    <t>Июль</t>
  </si>
  <si>
    <t xml:space="preserve">Управление по защите прав потребителей финансовых услуг и внешних коммуникаций </t>
  </si>
  <si>
    <t>Управление информационных технологий</t>
  </si>
  <si>
    <t>Комплект</t>
  </si>
  <si>
    <t>750000000</t>
  </si>
  <si>
    <t>Май</t>
  </si>
  <si>
    <t xml:space="preserve">Лицензиялық бағдармалық қамтамасыз етулердің пайдаланушылардың саның көбейту лицензиясы </t>
  </si>
  <si>
    <t>Лицензия на увеличение количества пользователей на использование лицензионного программного обеспечения</t>
  </si>
  <si>
    <t>Бағдармалық қамтамасыз етудінің уақытша лицензиясы Autodesk 3ds Max Desktop Subscription</t>
  </si>
  <si>
    <t>Временная лицензия на ПО Autodesk 3ds Max Desktop Subscription</t>
  </si>
  <si>
    <t xml:space="preserve">Басқа да бағдармалық қамтамасыз етулердің түпнұсқалары </t>
  </si>
  <si>
    <t>Оригиналы программных обеспечений прочих</t>
  </si>
  <si>
    <t>Ілеспе қызметтері бар Microsoft System Center бағдармалық қамтамасыз етуі</t>
  </si>
  <si>
    <t>Программное обеспечение Microsoft System Center с сопутствующими услугами</t>
  </si>
  <si>
    <t>Картридж</t>
  </si>
  <si>
    <t>Printronix P7210 принтеріне түп нұсқа картриджі</t>
  </si>
  <si>
    <t>Картридж оригинальный к принтеру Printronix P7210</t>
  </si>
  <si>
    <t>НР LJ 4350 принтеріне түп нұсқа картриджі</t>
  </si>
  <si>
    <t>Картридж оригинальный к принтеру НР LJ 4350</t>
  </si>
  <si>
    <t>НР LJ 2015 принтеріне түп нұсқа картриджі</t>
  </si>
  <si>
    <t>Картридж оригинальный к принтеру НР LJ 2015</t>
  </si>
  <si>
    <t>Xerox Phaser 3052NI принтеріне арналған түпнұсқа картриджі</t>
  </si>
  <si>
    <t>Картридж оригинальный к принтеру Xerox Phaser 3052NI</t>
  </si>
  <si>
    <t>Драм-картридж</t>
  </si>
  <si>
    <t>Xerox Phaser 3052NI принтеріне арналған түпнұсқа драм-картриджі</t>
  </si>
  <si>
    <t>Драм-картридж оригинальный к принтеру  Xerox Phaser 3052NI</t>
  </si>
  <si>
    <t>XEROX WorkCentre 3615 DN принтеріне арналған  түпнұсқа картриджі</t>
  </si>
  <si>
    <t>Картридж оригинальный к принтеру XEROX WorkCentre 3615 DN</t>
  </si>
  <si>
    <t>XEROX WorkCentre 3615 DN принтеріне арналған түпнұсқа драм-картриджі</t>
  </si>
  <si>
    <t>Драм-картридж оригинальный к принтеру  XEROX WorkCentre 3615 DN</t>
  </si>
  <si>
    <t>HP Color LJ СР1515n принтеріне арналған түпнұсқа картридждер жиынтығы</t>
  </si>
  <si>
    <t>Комплект картриджей оригинальных к принтеру HP Color LJ СР1515n</t>
  </si>
  <si>
    <t>HP LJ 5500/N принтеріне арналған түпнұсқа картриджі</t>
  </si>
  <si>
    <t>Картридж оригинальный к принтеру HP LJ 5500/N</t>
  </si>
  <si>
    <t>Түсті картридждер (жиынтық)</t>
  </si>
  <si>
    <t>Картриджи цветные (комплект)</t>
  </si>
  <si>
    <t>HP LJ 5500/N принтеріне арналған  түпнұсқа картридждер жиынтығы</t>
  </si>
  <si>
    <t>Комплект картриджей оригинальных к принтеру HP LJ 5500/N</t>
  </si>
  <si>
    <t>XEROX Color Ph 6500 принтеріне арналған  түпнұсқа картридждер жиынтығы</t>
  </si>
  <si>
    <t>Комплект картриджей оригинальных к принтеру XEROX Color Ph 6500</t>
  </si>
  <si>
    <t>XEROX Color Ph 6010 принтеріне арналған  түпнұсқа картридждер жиынтығы</t>
  </si>
  <si>
    <t>Комплект картриджей оригинальных к принтеру XEROX Color Ph 6010</t>
  </si>
  <si>
    <t>HP LaserJet 5100 принтеріне түп нұсқа картриджі</t>
  </si>
  <si>
    <t>Картридж оригинальный к принтеру HP LaserJet 5100</t>
  </si>
  <si>
    <t>HP LaserJet 1018 принтеріне түп нұсқа картриджі</t>
  </si>
  <si>
    <t>Картридж оригинальный к принтеру HP LaserJet 1018</t>
  </si>
  <si>
    <t>Кабел канализациясына қызмет көрсету және жалға алу қызметтері</t>
  </si>
  <si>
    <t>Услуги по аренде и обслуживанию кабельной канализации</t>
  </si>
  <si>
    <t xml:space="preserve">Телефон (кабел) канализациясын қолдануға ұсыну  </t>
  </si>
  <si>
    <t xml:space="preserve">Предоставление в пользование телефонной (кабельной) канализации </t>
  </si>
  <si>
    <t>Жергілікті есептеу желілеріне қызмет көрсету қызметтері</t>
  </si>
  <si>
    <t>Услуги по обслуживанию локальных вычислительных сетей</t>
  </si>
  <si>
    <t>Байланыс (ВОЛС) желілеріне техникалық қызмет көрсету және жөндеу қызметтері</t>
  </si>
  <si>
    <t>Техническое обслуживание и ремонт линий связи (ВОЛС)</t>
  </si>
  <si>
    <t>Управление по работе с наличными деньгами</t>
  </si>
  <si>
    <t>Бейнеспектралды компаратор (салыстырушы аспап)</t>
  </si>
  <si>
    <t>Видеоспектральный компаратор</t>
  </si>
  <si>
    <t>Банкноттар мен монеталарға сараптама жүргізетін құрылғысы</t>
  </si>
  <si>
    <t>Устройство для проведения экспертизы банкнот и монет</t>
  </si>
  <si>
    <t>Дизель-генераторға арналған жанармай шығынын өлшеуіш</t>
  </si>
  <si>
    <t>Расходомер топлива для дизель-генератора</t>
  </si>
  <si>
    <t>Хозяйственное управление</t>
  </si>
  <si>
    <t>Конкурс с применением торгов на понижение цены</t>
  </si>
  <si>
    <t>751410000</t>
  </si>
  <si>
    <t>Южно-Казахстанский филиал</t>
  </si>
  <si>
    <t>Ғимарат пен құрылыстарды қорғау қызметі</t>
  </si>
  <si>
    <t xml:space="preserve">Услуги по охране административных зданий </t>
  </si>
  <si>
    <t>ОА әкімшілік ғимараттында электр жабдықтаудың желін күрделі жөндеу (АӨО "Көктем")</t>
  </si>
  <si>
    <t>Капитальный ремонт сетей  электроснабжения в административном здании ЦА (ЦОД "Коктем")</t>
  </si>
  <si>
    <t>ОА әкімшілік ғимараттында электр жабдықтаудың желін күрделі жөндеуді (АӨО "Көктем") авторлық қадағалау</t>
  </si>
  <si>
    <t>Авторский надзор за капитальным ремонтом сетей  электроснабжения в административном здании ЦА (ЦОД "Коктем")</t>
  </si>
  <si>
    <t>ОА әкімшілік ғимараттында электр жабдықтаудың желін күрделі жөндеуді (АӨО "Көктем") техникалық қадағалау</t>
  </si>
  <si>
    <t>Технический надзор за капитальным ремонтом сетей  электроснабжения в административном здании ЦА (ЦОД "Коктем")</t>
  </si>
  <si>
    <t>Алматы қаласы,                "Көктем-3" ықшамауданы, 21-үй бойынша әкімшілік ғимараттының "Оңтүстік" блоктің ЖСЖ жүйесін күрделі жөндеу</t>
  </si>
  <si>
    <t>Капитальный ремонт системы ТХС блока "Юг" административного здания по адресу:                    г. Алматы, мкр.                 "Коктем-3", д. 21</t>
  </si>
  <si>
    <t>Алматы қаласы, "Көктем-3" ықшамауданы, 21-үй бойынша әкімшілік ғимараттының "Оңтүстік" блоктің ЖСЖ жүйесін күрделі жөндеу</t>
  </si>
  <si>
    <t>Капитальный ремонт системы ТХС блока "Юг" административного здания по адресу: г. Алматы, мкр. "Коктем-3", д. 21</t>
  </si>
  <si>
    <t>Исключение</t>
  </si>
  <si>
    <t>Алматы қаласы, "Көктем-3" ықшамауданы, 21-үй бойынша әкімшілік ғимараттының "Оңтүстік" блоктің ЖСЖ жүйесін күрделі жөндеуді авторлық қадағалау</t>
  </si>
  <si>
    <t>Авторский надзор за капитальным ремонтом системы ТХС блока "Юг" административного здания по адресу: г. Алматы, мкр. "Коктем-3", д. 21</t>
  </si>
  <si>
    <t>Алматы қаласы, "Көктем-3" ықшамауданы, 21-үй бойынша әкімшілік ғимараттының "Оңтүстік" блоктің ЖСЖ жүйесін күрделі жөндеуді техникалық қадағалау</t>
  </si>
  <si>
    <t>Технический надзор за капитальным ремонтом системы ТХС блока "Юг" административного здания по адресу: г. Алматы, мкр. "Коктем-3", д. 21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</si>
  <si>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жоба-сметалық құжаттарын сараптау</t>
  </si>
  <si>
    <t>Экспертиза проектно-сметной документации на 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</si>
  <si>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геологиялық іздеулер</t>
  </si>
  <si>
    <t>Геологические изыскания для строительства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</si>
  <si>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топографиялық түсірілім</t>
  </si>
  <si>
    <t>Топографическая съемка для строительства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</si>
  <si>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Алматы қаласы, "Көктем-3" ықшамауданы, 23в-үй мекенжайында орналасқан автотұрақты бұзуға және құрылысы</t>
  </si>
  <si>
    <t>Снос  и строительство паркинга, расположенного по адресу: г. Алматы, мкр. "Коктем-3", 23в</t>
  </si>
  <si>
    <t>Алматы қаласы, "Көктем-3" ықшамауданы, 23в-үй мекенжайында орналасқан автотұрақты бұзуы және құрылысы</t>
  </si>
  <si>
    <t>Снос и строительство паркинга, расположенного по адресу: г. Алматы, мкр. "Коктем-3", 23в</t>
  </si>
  <si>
    <t>Бостандық ауданы, Алматы қаласы, Ғабдуллин көшесі, 90 үй мекенжайында әкімшілік ғимаратының бұзу мектепке дейінгі білім беру ғимараты құру  үшін жоба-сметалық құжаттарын сараптау</t>
  </si>
  <si>
    <t>Экспертиза проектно-сметной документации на строительство здания дошкольного образования со сносом административного здания по адресу: Бостандыкский район, г. Алматы, ул. Габдуллина, 90а</t>
  </si>
  <si>
    <t>Бостандық ауданы, Алматы қаласы, Ғабдуллин көшесі, 90 үй мекенжайында әкімшілік ғимаратының бұзу мектепке дейінгі білім беру ғимараты құру үшін геологиялық іздеулер</t>
  </si>
  <si>
    <t>Геологические изыскания для строительства здания дошкольного образования со сносом административного здания по адресу: Бостандыкский район, г. Алматы, ул. Габдуллина, 90а</t>
  </si>
  <si>
    <t>Бостандық ауданы, Алматы қаласы, Ғабдуллин көшесі, 90 үй мекенжайында әкімшілік ғимаратының бұзу мектепке дейінгі білім беру ғимараты құру үшін топографиялық түсірілім</t>
  </si>
  <si>
    <t>Топографическая съемка для строительства здания дошкольного образования со сносом административного здания по адресу: Бостандыкский район, г. Алматы, ул. Габдуллина, 90а</t>
  </si>
  <si>
    <t>Балабақшаны құрылысы</t>
  </si>
  <si>
    <t>Строительство детского сада</t>
  </si>
  <si>
    <t>Алматы қ., Көктем 3 ықш., 21 үй мекенжайында әкімшілік ғимаратының қасбеті тақтайшаларын техникалық зерттеу</t>
  </si>
  <si>
    <t>Техническое обследование фасадной плитки административного здания по адресу: г. Алматы, мкр. Коктем 3, д. 21</t>
  </si>
  <si>
    <t>Атырауский филиал</t>
  </si>
  <si>
    <t>Айналым сорғыларын сатып алу және орнату</t>
  </si>
  <si>
    <t>Приобретение и установка циркуляционного насоса</t>
  </si>
  <si>
    <t>Актюбинский филиал</t>
  </si>
  <si>
    <t>Бензин</t>
  </si>
  <si>
    <t xml:space="preserve"> АИ-92 бензині</t>
  </si>
  <si>
    <t>Бензин  АИ-92</t>
  </si>
  <si>
    <t>Литр (куб. дм.)</t>
  </si>
  <si>
    <t>151010000</t>
  </si>
  <si>
    <t xml:space="preserve"> АИ-95 бензині</t>
  </si>
  <si>
    <t>Бензин  АИ-95</t>
  </si>
  <si>
    <t>Автошина</t>
  </si>
  <si>
    <t>Автошина қысқы бүдірленген 205/65 R16</t>
  </si>
  <si>
    <t>Автошина зимняя шипованная 205/65 R16</t>
  </si>
  <si>
    <t>Мөртабан</t>
  </si>
  <si>
    <t>Штамп</t>
  </si>
  <si>
    <t xml:space="preserve">Штамп </t>
  </si>
  <si>
    <t>Мөр</t>
  </si>
  <si>
    <t>Печать</t>
  </si>
  <si>
    <t>Мастикалық мөр</t>
  </si>
  <si>
    <t>Печать мастичная</t>
  </si>
  <si>
    <t>Металл мөр</t>
  </si>
  <si>
    <t>Печать металлическая</t>
  </si>
  <si>
    <t>Мерзімді баспасөз басылымдары</t>
  </si>
  <si>
    <t>Периодические печатные издания</t>
  </si>
  <si>
    <t>Банкноты стран мира: Текущая информация 2п</t>
  </si>
  <si>
    <t>Банкноты стран мира: Каталог-справочник 2п</t>
  </si>
  <si>
    <t>Банкноты стран мира: Каталог-справочник</t>
  </si>
  <si>
    <t xml:space="preserve">Автокөлікке техникалық қызмет ету КАМАЗ </t>
  </si>
  <si>
    <t>Техническое обслуживание автотранспорта КАМАЗ</t>
  </si>
  <si>
    <t>Қағаздарды жоятын құрал</t>
  </si>
  <si>
    <t>Уничтожитель бумаг</t>
  </si>
  <si>
    <t xml:space="preserve">Құжаттарды және қағаздарды жоятын аппарат </t>
  </si>
  <si>
    <t>Аппарат для уничтожения документов и бумаг</t>
  </si>
  <si>
    <t>Центр кассовых операций и хранения ценностей (филиал)</t>
  </si>
  <si>
    <t>Тік күнперде</t>
  </si>
  <si>
    <t>Жалюзи вертикальные</t>
  </si>
  <si>
    <t>Метр квадратный</t>
  </si>
  <si>
    <t>изменение</t>
  </si>
  <si>
    <t>Кресло</t>
  </si>
  <si>
    <t xml:space="preserve"> Сентябрь</t>
  </si>
  <si>
    <t xml:space="preserve"> Май</t>
  </si>
  <si>
    <t>Июнь</t>
  </si>
  <si>
    <t xml:space="preserve">Исключение </t>
  </si>
  <si>
    <t xml:space="preserve">Изменение ( в части суммы)                                 </t>
  </si>
  <si>
    <t>13 826 937,50</t>
  </si>
  <si>
    <t>Западно-Казахстанский филиал</t>
  </si>
  <si>
    <t>Елтаңба белгісі бар мандайша жазуы</t>
  </si>
  <si>
    <t>Вывеска с гербом</t>
  </si>
  <si>
    <t>Центральный филиал                     (г. Астана)</t>
  </si>
  <si>
    <t>Қап</t>
  </si>
  <si>
    <t>Мешок</t>
  </si>
  <si>
    <t>Полиэтилен Қабы</t>
  </si>
  <si>
    <t>Мешок полиэтиленовый</t>
  </si>
  <si>
    <t>Запрос ценовых предложений без размещения объявления 1) п. 251</t>
  </si>
  <si>
    <t>Есік</t>
  </si>
  <si>
    <t xml:space="preserve">Дверь </t>
  </si>
  <si>
    <t>Металл есік құрумен</t>
  </si>
  <si>
    <t>Дверь металлическая                    с установкой</t>
  </si>
  <si>
    <t xml:space="preserve">Аккумулятор </t>
  </si>
  <si>
    <t xml:space="preserve">UPS арналған ккумулятор </t>
  </si>
  <si>
    <t>Аккумулятор для UPS</t>
  </si>
  <si>
    <t xml:space="preserve"> </t>
  </si>
  <si>
    <t>Дәрі қобдишасы</t>
  </si>
  <si>
    <t>Аптечка медицинская</t>
  </si>
  <si>
    <t>Папка</t>
  </si>
  <si>
    <t>Папка бегунок</t>
  </si>
  <si>
    <t>Автокөлікті жөндеу</t>
  </si>
  <si>
    <t>Ремонт автотранспорта</t>
  </si>
  <si>
    <t>Автокөлікті жөндеу Nissan Almera</t>
  </si>
  <si>
    <t>Ремонт автотранспорта Nissan Almera</t>
  </si>
  <si>
    <t>Автокөлікті жөндеу Volkswagen Transporter 772</t>
  </si>
  <si>
    <t>Ремонт автотранспорта  Volkswagen Transporter Z772DA</t>
  </si>
  <si>
    <t>Орнатылған касса кабиналарын қайта жабдықтау</t>
  </si>
  <si>
    <t>Переоборудование кассовых кабин</t>
  </si>
  <si>
    <t>Ағымдағы жөндеу</t>
  </si>
  <si>
    <t>Текущий ремонт</t>
  </si>
  <si>
    <t>Асфальт жабынын ағымдағы жөндеу</t>
  </si>
  <si>
    <t>Текущий ремонт асфальтового покрытия</t>
  </si>
  <si>
    <t>Жиһазды қалпына келтіру</t>
  </si>
  <si>
    <t>Реставрация мебели</t>
  </si>
  <si>
    <t>Автокөлік кұралдарын бағалау қызметі</t>
  </si>
  <si>
    <t>Услуги по оценке автотранспортных средств</t>
  </si>
  <si>
    <t>Әуежайдың жолаушылар термналының аумағына рұқсаттама беру</t>
  </si>
  <si>
    <t>Выдача пропуска на территорию пассажирского терминала аэропорта</t>
  </si>
  <si>
    <t xml:space="preserve">Запрос ценовых предложений без размещения объявления </t>
  </si>
  <si>
    <t xml:space="preserve">Запрос ценовых предложений путем размещения </t>
  </si>
  <si>
    <t>Басшыға арналған жиһаздар жиынтығы</t>
  </si>
  <si>
    <t>Комплект мебели для руководителя</t>
  </si>
  <si>
    <t>2 қызметкер үшін жиһаздар жиынтығы (Әйтеке би 67, 3 қабат)</t>
  </si>
  <si>
    <t>Комплект мебели на 2-х сотрудников (Айтеке би 67, 3 этаж)</t>
  </si>
  <si>
    <t>Басшысы қабылдау бөлмесінің арналған жиһаздар жиынтығы</t>
  </si>
  <si>
    <t>Комплект мебели для приемной руководителя</t>
  </si>
  <si>
    <t>Басшысы қабылдау бөлмесіне арналған жиһаздар жиынтығы</t>
  </si>
  <si>
    <t>Стол рабочий</t>
  </si>
  <si>
    <t>Стол малый</t>
  </si>
  <si>
    <t xml:space="preserve">Стол письменный прямоугольный </t>
  </si>
  <si>
    <t>Шкаф низкий двухдверный</t>
  </si>
  <si>
    <t>Мобильді тумба</t>
  </si>
  <si>
    <t>Тумба  мобильная</t>
  </si>
  <si>
    <t>Құжаттарға арналған шкаф</t>
  </si>
  <si>
    <t>Шкаф для документов</t>
  </si>
  <si>
    <t>Киімге арналған шкаф</t>
  </si>
  <si>
    <t>Шкаф для одежды</t>
  </si>
  <si>
    <t>Орындық</t>
  </si>
  <si>
    <t>Стул</t>
  </si>
  <si>
    <t xml:space="preserve">Тумба под  оргтехнику </t>
  </si>
  <si>
    <t>Конференц үстел (мм) 5026х1660х750</t>
  </si>
  <si>
    <t>Конференц стол (мм) 5026х1660х750</t>
  </si>
  <si>
    <t>Конференц үстел (мм) 3000х1300х750</t>
  </si>
  <si>
    <t>Конференц стол (мм) 3000х1300х750</t>
  </si>
  <si>
    <t>Конференц кресло</t>
  </si>
  <si>
    <t>Диван кожаный 3-х местный</t>
  </si>
  <si>
    <t>Мінбе</t>
  </si>
  <si>
    <t>Трибуна</t>
  </si>
  <si>
    <t>А3 форматты қағаз (500 парақ)</t>
  </si>
  <si>
    <t>Бумага формата А3  (500 листов)</t>
  </si>
  <si>
    <t xml:space="preserve">Конкурс </t>
  </si>
  <si>
    <t>Пачка</t>
  </si>
  <si>
    <t>Электрондық сағат</t>
  </si>
  <si>
    <t>Электронные часы</t>
  </si>
  <si>
    <t>Жұмыс үстелі</t>
  </si>
  <si>
    <t>Шағын үстел</t>
  </si>
  <si>
    <t>Жазу үстелі тікбұрышты</t>
  </si>
  <si>
    <t>Төмен шкаф екі есікті</t>
  </si>
  <si>
    <t>Оргтехникаға арналған тумба</t>
  </si>
  <si>
    <t>Былғары диван 3 орынды</t>
  </si>
  <si>
    <t xml:space="preserve">Изменение </t>
  </si>
  <si>
    <t>Изменение</t>
  </si>
  <si>
    <t xml:space="preserve">Дополнительная закупка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</si>
</sst>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71" formatCode="_-* #,##0_р_._-;\-* #,##0_р_._-;_-* &quot;-&quot;_р_._-;_-@_-"/>
    <numFmt numFmtId="173" formatCode="_-* #,##0.00_р_._-;\-* #,##0.00_р_._-;_-* &quot;-&quot;??_р_._-;_-@_-"/>
    <numFmt numFmtId="174" formatCode="#,##0;&quot;-&quot;#,##0"/>
    <numFmt numFmtId="175" formatCode="#,##0.00;&quot;-&quot;#,##0.00"/>
    <numFmt numFmtId="176" formatCode="0;&quot;-&quot;0"/>
    <numFmt numFmtId="178" formatCode="#."/>
    <numFmt numFmtId="179" formatCode="#\."/>
    <numFmt numFmtId="180" formatCode="#.00"/>
    <numFmt numFmtId="181" formatCode="#.##0\.00"/>
    <numFmt numFmtId="182" formatCode="#\.00"/>
    <numFmt numFmtId="183" formatCode="\$#\.00"/>
    <numFmt numFmtId="184" formatCode="&quot;$&quot;#.00"/>
    <numFmt numFmtId="185" formatCode="_-&quot;Ј&quot;* #,##0_-;\-&quot;Ј&quot;* #,##0_-;_-&quot;Ј&quot;* &quot;-&quot;_-;_-@_-"/>
    <numFmt numFmtId="186" formatCode="_-&quot;Ј&quot;* #,##0.00_-;\-&quot;Ј&quot;* #,##0.00_-;_-&quot;Ј&quot;* &quot;-&quot;??_-;_-@_-"/>
    <numFmt numFmtId="187" formatCode="_-* #,##0.00[$€-1]_-;\-* #,##0.00[$€-1]_-;_-* &quot;-&quot;??[$€-1]_-"/>
    <numFmt numFmtId="188" formatCode="#,##0_);[Blue]\(\-\)\ #,##0_)"/>
    <numFmt numFmtId="189" formatCode="%#.00"/>
    <numFmt numFmtId="190" formatCode="%#\.00"/>
    <numFmt numFmtId="191" formatCode="00"/>
    <numFmt numFmtId="192" formatCode="000"/>
    <numFmt numFmtId="193" formatCode="_-* #,##0.00_р_._-;\-* #,##0.00_р_._-;_-* \-??_р_._-;_-@_-"/>
    <numFmt numFmtId="194" formatCode="_(* #,##0.00_);_(* \(#,##0.00\);_(* &quot;-&quot;??_);_(@_)"/>
  </numFmts>
  <fonts count="80">
    <font>
      <sz val="10"/>
      <name val="Arial Cyr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10"/>
      <name val="Arial Cyr"/>
      <charset val="204"/>
    </font>
    <font>
      <sz val="9"/>
      <name val="Calibri"/>
      <family val="2"/>
      <charset val="204"/>
    </font>
    <font>
      <sz val="10"/>
      <name val="Helv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Roman"/>
      <family val="1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866">
    <xf numFmtId="0" fontId="0" fillId="0" borderId="0"/>
    <xf numFmtId="0" fontId="7" fillId="0" borderId="0"/>
    <xf numFmtId="178" fontId="27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8" fontId="29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178" fontId="29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181" fontId="28" fillId="0" borderId="0">
      <protection locked="0"/>
    </xf>
    <xf numFmtId="181" fontId="27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181" fontId="27" fillId="0" borderId="0">
      <protection locked="0"/>
    </xf>
    <xf numFmtId="181" fontId="28" fillId="0" borderId="0">
      <protection locked="0"/>
    </xf>
    <xf numFmtId="181" fontId="27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7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7" fillId="0" borderId="0">
      <protection locked="0"/>
    </xf>
    <xf numFmtId="180" fontId="28" fillId="0" borderId="0">
      <protection locked="0"/>
    </xf>
    <xf numFmtId="180" fontId="28" fillId="0" borderId="0">
      <protection locked="0"/>
    </xf>
    <xf numFmtId="182" fontId="28" fillId="0" borderId="0">
      <protection locked="0"/>
    </xf>
    <xf numFmtId="182" fontId="27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2" fontId="27" fillId="0" borderId="0">
      <protection locked="0"/>
    </xf>
    <xf numFmtId="182" fontId="28" fillId="0" borderId="0">
      <protection locked="0"/>
    </xf>
    <xf numFmtId="182" fontId="27" fillId="0" borderId="0">
      <protection locked="0"/>
    </xf>
    <xf numFmtId="182" fontId="28" fillId="0" borderId="0">
      <protection locked="0"/>
    </xf>
    <xf numFmtId="182" fontId="28" fillId="0" borderId="0">
      <protection locked="0"/>
    </xf>
    <xf numFmtId="181" fontId="28" fillId="0" borderId="0">
      <protection locked="0"/>
    </xf>
    <xf numFmtId="181" fontId="27" fillId="0" borderId="0">
      <protection locked="0"/>
    </xf>
    <xf numFmtId="4" fontId="27" fillId="0" borderId="0">
      <protection locked="0"/>
    </xf>
    <xf numFmtId="4" fontId="27" fillId="0" borderId="0">
      <protection locked="0"/>
    </xf>
    <xf numFmtId="181" fontId="27" fillId="0" borderId="0">
      <protection locked="0"/>
    </xf>
    <xf numFmtId="181" fontId="28" fillId="0" borderId="0">
      <protection locked="0"/>
    </xf>
    <xf numFmtId="181" fontId="27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182" fontId="28" fillId="0" borderId="0">
      <protection locked="0"/>
    </xf>
    <xf numFmtId="182" fontId="27" fillId="0" borderId="0">
      <protection locked="0"/>
    </xf>
    <xf numFmtId="180" fontId="27" fillId="0" borderId="0">
      <protection locked="0"/>
    </xf>
    <xf numFmtId="180" fontId="27" fillId="0" borderId="0">
      <protection locked="0"/>
    </xf>
    <xf numFmtId="182" fontId="27" fillId="0" borderId="0">
      <protection locked="0"/>
    </xf>
    <xf numFmtId="182" fontId="28" fillId="0" borderId="0">
      <protection locked="0"/>
    </xf>
    <xf numFmtId="182" fontId="27" fillId="0" borderId="0">
      <protection locked="0"/>
    </xf>
    <xf numFmtId="182" fontId="28" fillId="0" borderId="0">
      <protection locked="0"/>
    </xf>
    <xf numFmtId="182" fontId="28" fillId="0" borderId="0">
      <protection locked="0"/>
    </xf>
    <xf numFmtId="184" fontId="27" fillId="0" borderId="0">
      <protection locked="0"/>
    </xf>
    <xf numFmtId="184" fontId="27" fillId="0" borderId="0">
      <protection locked="0"/>
    </xf>
    <xf numFmtId="184" fontId="28" fillId="0" borderId="0">
      <protection locked="0"/>
    </xf>
    <xf numFmtId="183" fontId="28" fillId="0" borderId="0">
      <protection locked="0"/>
    </xf>
    <xf numFmtId="183" fontId="27" fillId="0" borderId="0">
      <protection locked="0"/>
    </xf>
    <xf numFmtId="184" fontId="27" fillId="0" borderId="0">
      <protection locked="0"/>
    </xf>
    <xf numFmtId="184" fontId="27" fillId="0" borderId="0">
      <protection locked="0"/>
    </xf>
    <xf numFmtId="183" fontId="27" fillId="0" borderId="0">
      <protection locked="0"/>
    </xf>
    <xf numFmtId="183" fontId="28" fillId="0" borderId="0">
      <protection locked="0"/>
    </xf>
    <xf numFmtId="183" fontId="27" fillId="0" borderId="0">
      <protection locked="0"/>
    </xf>
    <xf numFmtId="183" fontId="28" fillId="0" borderId="0">
      <protection locked="0"/>
    </xf>
    <xf numFmtId="183" fontId="28" fillId="0" borderId="0">
      <protection locked="0"/>
    </xf>
    <xf numFmtId="184" fontId="28" fillId="0" borderId="0">
      <protection locked="0"/>
    </xf>
    <xf numFmtId="184" fontId="27" fillId="0" borderId="0">
      <protection locked="0"/>
    </xf>
    <xf numFmtId="184" fontId="27" fillId="0" borderId="0">
      <protection locked="0"/>
    </xf>
    <xf numFmtId="184" fontId="28" fillId="0" borderId="0">
      <protection locked="0"/>
    </xf>
    <xf numFmtId="184" fontId="27" fillId="0" borderId="0">
      <protection locked="0"/>
    </xf>
    <xf numFmtId="184" fontId="28" fillId="0" borderId="0">
      <protection locked="0"/>
    </xf>
    <xf numFmtId="184" fontId="28" fillId="0" borderId="0">
      <protection locked="0"/>
    </xf>
    <xf numFmtId="178" fontId="27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7" fillId="0" borderId="1">
      <protection locked="0"/>
    </xf>
    <xf numFmtId="178" fontId="28" fillId="0" borderId="1">
      <protection locked="0"/>
    </xf>
    <xf numFmtId="178" fontId="28" fillId="0" borderId="1">
      <protection locked="0"/>
    </xf>
    <xf numFmtId="179" fontId="28" fillId="0" borderId="1">
      <protection locked="0"/>
    </xf>
    <xf numFmtId="179" fontId="27" fillId="0" borderId="1">
      <protection locked="0"/>
    </xf>
    <xf numFmtId="178" fontId="27" fillId="0" borderId="1">
      <protection locked="0"/>
    </xf>
    <xf numFmtId="178" fontId="27" fillId="0" borderId="1">
      <protection locked="0"/>
    </xf>
    <xf numFmtId="179" fontId="27" fillId="0" borderId="1">
      <protection locked="0"/>
    </xf>
    <xf numFmtId="179" fontId="28" fillId="0" borderId="1">
      <protection locked="0"/>
    </xf>
    <xf numFmtId="179" fontId="27" fillId="0" borderId="1">
      <protection locked="0"/>
    </xf>
    <xf numFmtId="179" fontId="28" fillId="0" borderId="1">
      <protection locked="0"/>
    </xf>
    <xf numFmtId="179" fontId="28" fillId="0" borderId="1">
      <protection locked="0"/>
    </xf>
    <xf numFmtId="179" fontId="30" fillId="0" borderId="0">
      <protection locked="0"/>
    </xf>
    <xf numFmtId="179" fontId="29" fillId="0" borderId="0">
      <protection locked="0"/>
    </xf>
    <xf numFmtId="178" fontId="29" fillId="0" borderId="0">
      <protection locked="0"/>
    </xf>
    <xf numFmtId="178" fontId="29" fillId="0" borderId="0">
      <protection locked="0"/>
    </xf>
    <xf numFmtId="179" fontId="29" fillId="0" borderId="0">
      <protection locked="0"/>
    </xf>
    <xf numFmtId="179" fontId="30" fillId="0" borderId="0">
      <protection locked="0"/>
    </xf>
    <xf numFmtId="179" fontId="29" fillId="0" borderId="0">
      <protection locked="0"/>
    </xf>
    <xf numFmtId="179" fontId="30" fillId="0" borderId="0">
      <protection locked="0"/>
    </xf>
    <xf numFmtId="179" fontId="30" fillId="0" borderId="0">
      <protection locked="0"/>
    </xf>
    <xf numFmtId="179" fontId="30" fillId="0" borderId="0">
      <protection locked="0"/>
    </xf>
    <xf numFmtId="179" fontId="29" fillId="0" borderId="0">
      <protection locked="0"/>
    </xf>
    <xf numFmtId="178" fontId="29" fillId="0" borderId="0">
      <protection locked="0"/>
    </xf>
    <xf numFmtId="178" fontId="29" fillId="0" borderId="0">
      <protection locked="0"/>
    </xf>
    <xf numFmtId="179" fontId="29" fillId="0" borderId="0">
      <protection locked="0"/>
    </xf>
    <xf numFmtId="179" fontId="30" fillId="0" borderId="0">
      <protection locked="0"/>
    </xf>
    <xf numFmtId="179" fontId="29" fillId="0" borderId="0">
      <protection locked="0"/>
    </xf>
    <xf numFmtId="179" fontId="30" fillId="0" borderId="0">
      <protection locked="0"/>
    </xf>
    <xf numFmtId="179" fontId="30" fillId="0" borderId="0">
      <protection locked="0"/>
    </xf>
    <xf numFmtId="179" fontId="28" fillId="0" borderId="1">
      <protection locked="0"/>
    </xf>
    <xf numFmtId="179" fontId="27" fillId="0" borderId="1">
      <protection locked="0"/>
    </xf>
    <xf numFmtId="178" fontId="27" fillId="0" borderId="1">
      <protection locked="0"/>
    </xf>
    <xf numFmtId="178" fontId="27" fillId="0" borderId="1">
      <protection locked="0"/>
    </xf>
    <xf numFmtId="179" fontId="27" fillId="0" borderId="1">
      <protection locked="0"/>
    </xf>
    <xf numFmtId="179" fontId="28" fillId="0" borderId="1">
      <protection locked="0"/>
    </xf>
    <xf numFmtId="179" fontId="27" fillId="0" borderId="1">
      <protection locked="0"/>
    </xf>
    <xf numFmtId="179" fontId="28" fillId="0" borderId="1">
      <protection locked="0"/>
    </xf>
    <xf numFmtId="179" fontId="28" fillId="0" borderId="1">
      <protection locked="0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6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10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2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10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28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10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29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10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52" fillId="3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52" fillId="31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52" fillId="3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52" fillId="33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3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10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2" fillId="3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52" fillId="3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52" fillId="37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53" fillId="38" borderId="0" applyNumberFormat="0" applyBorder="0" applyAlignment="0" applyProtection="0"/>
    <xf numFmtId="0" fontId="53" fillId="38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40" borderId="0" applyNumberFormat="0" applyBorder="0" applyAlignment="0" applyProtection="0"/>
    <xf numFmtId="0" fontId="53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41" borderId="0" applyNumberFormat="0" applyBorder="0" applyAlignment="0" applyProtection="0"/>
    <xf numFmtId="0" fontId="53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53" fillId="42" borderId="0" applyNumberFormat="0" applyBorder="0" applyAlignment="0" applyProtection="0"/>
    <xf numFmtId="0" fontId="53" fillId="4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43" borderId="0" applyNumberFormat="0" applyBorder="0" applyAlignment="0" applyProtection="0"/>
    <xf numFmtId="0" fontId="53" fillId="15" borderId="0" applyNumberFormat="0" applyBorder="0" applyAlignment="0" applyProtection="0"/>
    <xf numFmtId="0" fontId="11" fillId="15" borderId="0" applyNumberFormat="0" applyBorder="0" applyAlignment="0" applyProtection="0"/>
    <xf numFmtId="1" fontId="31" fillId="0" borderId="0">
      <alignment horizontal="center" vertical="top" wrapText="1"/>
    </xf>
    <xf numFmtId="191" fontId="31" fillId="0" borderId="2">
      <alignment horizontal="center" vertical="top" wrapText="1"/>
    </xf>
    <xf numFmtId="192" fontId="31" fillId="0" borderId="2">
      <alignment horizontal="center" vertical="top" wrapText="1"/>
    </xf>
    <xf numFmtId="192" fontId="31" fillId="0" borderId="2">
      <alignment horizontal="center" vertical="top" wrapText="1"/>
    </xf>
    <xf numFmtId="192" fontId="31" fillId="0" borderId="2">
      <alignment horizontal="center" vertical="top" wrapText="1"/>
    </xf>
    <xf numFmtId="1" fontId="31" fillId="0" borderId="0">
      <alignment horizontal="center" vertical="top" wrapText="1"/>
    </xf>
    <xf numFmtId="191" fontId="31" fillId="0" borderId="0">
      <alignment horizontal="center" vertical="top" wrapText="1"/>
    </xf>
    <xf numFmtId="192" fontId="31" fillId="0" borderId="0">
      <alignment horizontal="center" vertical="top" wrapText="1"/>
    </xf>
    <xf numFmtId="192" fontId="31" fillId="0" borderId="0">
      <alignment horizontal="center" vertical="top" wrapText="1"/>
    </xf>
    <xf numFmtId="192" fontId="31" fillId="0" borderId="0">
      <alignment horizontal="center" vertical="top" wrapText="1"/>
    </xf>
    <xf numFmtId="0" fontId="31" fillId="0" borderId="0">
      <alignment horizontal="left" vertical="top" wrapText="1"/>
    </xf>
    <xf numFmtId="185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31" fillId="0" borderId="0">
      <alignment horizontal="left" vertical="top" wrapText="1"/>
    </xf>
    <xf numFmtId="187" fontId="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1" fillId="0" borderId="2">
      <alignment horizontal="left" vertical="top"/>
    </xf>
    <xf numFmtId="0" fontId="31" fillId="0" borderId="3">
      <alignment horizontal="center" vertical="top" wrapText="1"/>
    </xf>
    <xf numFmtId="0" fontId="31" fillId="0" borderId="0">
      <alignment horizontal="left" vertical="top"/>
    </xf>
    <xf numFmtId="0" fontId="31" fillId="0" borderId="4">
      <alignment horizontal="left" vertical="top"/>
    </xf>
    <xf numFmtId="0" fontId="33" fillId="16" borderId="2">
      <alignment horizontal="left" vertical="top" wrapText="1"/>
    </xf>
    <xf numFmtId="0" fontId="33" fillId="16" borderId="2">
      <alignment horizontal="left" vertical="top" wrapText="1"/>
    </xf>
    <xf numFmtId="0" fontId="34" fillId="0" borderId="2">
      <alignment horizontal="left" vertical="top" wrapText="1"/>
    </xf>
    <xf numFmtId="0" fontId="31" fillId="0" borderId="2">
      <alignment horizontal="left" vertical="top" wrapText="1"/>
    </xf>
    <xf numFmtId="0" fontId="35" fillId="0" borderId="2">
      <alignment horizontal="left" vertical="top" wrapText="1"/>
    </xf>
    <xf numFmtId="0" fontId="36" fillId="0" borderId="0"/>
    <xf numFmtId="0" fontId="10" fillId="0" borderId="0"/>
    <xf numFmtId="0" fontId="10" fillId="0" borderId="0"/>
    <xf numFmtId="0" fontId="10" fillId="0" borderId="0"/>
    <xf numFmtId="0" fontId="54" fillId="0" borderId="0"/>
    <xf numFmtId="0" fontId="10" fillId="0" borderId="0"/>
    <xf numFmtId="0" fontId="32" fillId="0" borderId="0"/>
    <xf numFmtId="0" fontId="37" fillId="0" borderId="0">
      <protection locked="0"/>
    </xf>
    <xf numFmtId="0" fontId="38" fillId="0" borderId="0">
      <protection locked="0"/>
    </xf>
    <xf numFmtId="0" fontId="37" fillId="0" borderId="0">
      <protection locked="0"/>
    </xf>
    <xf numFmtId="0" fontId="39" fillId="0" borderId="0">
      <protection locked="0"/>
    </xf>
    <xf numFmtId="0" fontId="40" fillId="0" borderId="0">
      <alignment horizontal="center" vertical="top"/>
    </xf>
    <xf numFmtId="0" fontId="31" fillId="0" borderId="5">
      <alignment horizontal="center" textRotation="90" wrapText="1"/>
    </xf>
    <xf numFmtId="0" fontId="31" fillId="0" borderId="5">
      <alignment horizontal="center" vertical="center" wrapText="1"/>
    </xf>
    <xf numFmtId="1" fontId="41" fillId="0" borderId="0">
      <alignment horizontal="center" vertical="top" wrapText="1"/>
    </xf>
    <xf numFmtId="191" fontId="41" fillId="0" borderId="2">
      <alignment horizontal="center" vertical="top" wrapText="1"/>
    </xf>
    <xf numFmtId="192" fontId="41" fillId="0" borderId="2">
      <alignment horizontal="center" vertical="top" wrapText="1"/>
    </xf>
    <xf numFmtId="192" fontId="41" fillId="0" borderId="2">
      <alignment horizontal="center" vertical="top" wrapText="1"/>
    </xf>
    <xf numFmtId="192" fontId="41" fillId="0" borderId="2">
      <alignment horizontal="center" vertical="top" wrapText="1"/>
    </xf>
    <xf numFmtId="0" fontId="53" fillId="44" borderId="0" applyNumberFormat="0" applyBorder="0" applyAlignment="0" applyProtection="0"/>
    <xf numFmtId="0" fontId="11" fillId="17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53" fillId="45" borderId="0" applyNumberFormat="0" applyBorder="0" applyAlignment="0" applyProtection="0"/>
    <xf numFmtId="0" fontId="11" fillId="18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53" fillId="46" borderId="0" applyNumberFormat="0" applyBorder="0" applyAlignment="0" applyProtection="0"/>
    <xf numFmtId="0" fontId="11" fillId="19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53" fillId="47" borderId="0" applyNumberFormat="0" applyBorder="0" applyAlignment="0" applyProtection="0"/>
    <xf numFmtId="0" fontId="11" fillId="13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53" fillId="48" borderId="0" applyNumberFormat="0" applyBorder="0" applyAlignment="0" applyProtection="0"/>
    <xf numFmtId="0" fontId="11" fillId="14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53" fillId="49" borderId="0" applyNumberFormat="0" applyBorder="0" applyAlignment="0" applyProtection="0"/>
    <xf numFmtId="0" fontId="11" fillId="20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55" fillId="50" borderId="16" applyNumberFormat="0" applyAlignment="0" applyProtection="0"/>
    <xf numFmtId="0" fontId="12" fillId="7" borderId="6" applyNumberFormat="0" applyAlignment="0" applyProtection="0"/>
    <xf numFmtId="0" fontId="55" fillId="50" borderId="16" applyNumberFormat="0" applyAlignment="0" applyProtection="0"/>
    <xf numFmtId="0" fontId="55" fillId="50" borderId="1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188" fontId="42" fillId="0" borderId="7" applyBorder="0">
      <protection hidden="1"/>
    </xf>
    <xf numFmtId="0" fontId="56" fillId="51" borderId="17" applyNumberFormat="0" applyAlignment="0" applyProtection="0"/>
    <xf numFmtId="0" fontId="13" fillId="21" borderId="8" applyNumberFormat="0" applyAlignment="0" applyProtection="0"/>
    <xf numFmtId="0" fontId="56" fillId="51" borderId="17" applyNumberFormat="0" applyAlignment="0" applyProtection="0"/>
    <xf numFmtId="0" fontId="56" fillId="51" borderId="17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57" fillId="51" borderId="16" applyNumberFormat="0" applyAlignment="0" applyProtection="0"/>
    <xf numFmtId="0" fontId="14" fillId="21" borderId="6" applyNumberFormat="0" applyAlignment="0" applyProtection="0"/>
    <xf numFmtId="0" fontId="57" fillId="51" borderId="16" applyNumberFormat="0" applyAlignment="0" applyProtection="0"/>
    <xf numFmtId="0" fontId="57" fillId="51" borderId="1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18" applyNumberFormat="0" applyFill="0" applyAlignment="0" applyProtection="0"/>
    <xf numFmtId="0" fontId="15" fillId="0" borderId="9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60" fillId="0" borderId="19" applyNumberFormat="0" applyFill="0" applyAlignment="0" applyProtection="0"/>
    <xf numFmtId="0" fontId="16" fillId="0" borderId="10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61" fillId="0" borderId="20" applyNumberFormat="0" applyFill="0" applyAlignment="0" applyProtection="0"/>
    <xf numFmtId="0" fontId="17" fillId="0" borderId="11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6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2" fillId="0" borderId="21" applyNumberFormat="0" applyFill="0" applyAlignment="0" applyProtection="0"/>
    <xf numFmtId="0" fontId="18" fillId="0" borderId="12" applyNumberFormat="0" applyFill="0" applyAlignment="0" applyProtection="0"/>
    <xf numFmtId="0" fontId="62" fillId="0" borderId="21" applyNumberFormat="0" applyFill="0" applyAlignment="0" applyProtection="0"/>
    <xf numFmtId="0" fontId="62" fillId="0" borderId="21" applyNumberFormat="0" applyFill="0" applyAlignment="0" applyProtection="0"/>
    <xf numFmtId="0" fontId="18" fillId="0" borderId="12" applyNumberFormat="0" applyFill="0" applyAlignment="0" applyProtection="0"/>
    <xf numFmtId="0" fontId="18" fillId="0" borderId="12" applyNumberFormat="0" applyFill="0" applyAlignment="0" applyProtection="0"/>
    <xf numFmtId="0" fontId="32" fillId="0" borderId="0"/>
    <xf numFmtId="0" fontId="32" fillId="0" borderId="0"/>
    <xf numFmtId="0" fontId="63" fillId="52" borderId="22" applyNumberFormat="0" applyAlignment="0" applyProtection="0"/>
    <xf numFmtId="0" fontId="19" fillId="22" borderId="13" applyNumberFormat="0" applyAlignment="0" applyProtection="0"/>
    <xf numFmtId="0" fontId="63" fillId="52" borderId="22" applyNumberFormat="0" applyAlignment="0" applyProtection="0"/>
    <xf numFmtId="0" fontId="63" fillId="52" borderId="22" applyNumberFormat="0" applyAlignment="0" applyProtection="0"/>
    <xf numFmtId="0" fontId="19" fillId="22" borderId="13" applyNumberFormat="0" applyAlignment="0" applyProtection="0"/>
    <xf numFmtId="0" fontId="19" fillId="22" borderId="13" applyNumberFormat="0" applyAlignment="0" applyProtection="0"/>
    <xf numFmtId="0" fontId="6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5" fillId="53" borderId="0" applyNumberFormat="0" applyBorder="0" applyAlignment="0" applyProtection="0"/>
    <xf numFmtId="0" fontId="21" fillId="2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66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" fillId="0" borderId="0"/>
    <xf numFmtId="0" fontId="10" fillId="0" borderId="0"/>
    <xf numFmtId="0" fontId="5" fillId="0" borderId="0"/>
    <xf numFmtId="0" fontId="10" fillId="0" borderId="0"/>
    <xf numFmtId="0" fontId="54" fillId="0" borderId="0"/>
    <xf numFmtId="0" fontId="10" fillId="0" borderId="0"/>
    <xf numFmtId="0" fontId="1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32" fillId="0" borderId="0"/>
    <xf numFmtId="0" fontId="44" fillId="0" borderId="0"/>
    <xf numFmtId="0" fontId="10" fillId="0" borderId="0"/>
    <xf numFmtId="0" fontId="10" fillId="0" borderId="0"/>
    <xf numFmtId="0" fontId="32" fillId="0" borderId="0"/>
    <xf numFmtId="0" fontId="5" fillId="0" borderId="0"/>
    <xf numFmtId="0" fontId="32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32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2" fillId="0" borderId="0"/>
    <xf numFmtId="0" fontId="67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10" fillId="0" borderId="0"/>
    <xf numFmtId="0" fontId="10" fillId="0" borderId="0"/>
    <xf numFmtId="0" fontId="43" fillId="0" borderId="0"/>
    <xf numFmtId="0" fontId="67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2" fillId="0" borderId="0"/>
    <xf numFmtId="0" fontId="10" fillId="0" borderId="0"/>
    <xf numFmtId="0" fontId="45" fillId="0" borderId="0"/>
    <xf numFmtId="0" fontId="45" fillId="0" borderId="0"/>
    <xf numFmtId="0" fontId="6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5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52" fillId="0" borderId="0"/>
    <xf numFmtId="0" fontId="52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0" borderId="0"/>
    <xf numFmtId="0" fontId="5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32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32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7" fillId="0" borderId="0"/>
    <xf numFmtId="0" fontId="69" fillId="54" borderId="0" applyNumberFormat="0" applyBorder="0" applyAlignment="0" applyProtection="0"/>
    <xf numFmtId="0" fontId="22" fillId="3" borderId="0" applyNumberFormat="0" applyBorder="0" applyAlignment="0" applyProtection="0"/>
    <xf numFmtId="0" fontId="69" fillId="54" borderId="0" applyNumberFormat="0" applyBorder="0" applyAlignment="0" applyProtection="0"/>
    <xf numFmtId="0" fontId="69" fillId="54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7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55" borderId="23" applyNumberFormat="0" applyFont="0" applyAlignment="0" applyProtection="0"/>
    <xf numFmtId="0" fontId="32" fillId="24" borderId="14" applyNumberFormat="0" applyFont="0" applyAlignment="0" applyProtection="0"/>
    <xf numFmtId="0" fontId="5" fillId="24" borderId="14" applyNumberFormat="0" applyFont="0" applyAlignment="0" applyProtection="0"/>
    <xf numFmtId="0" fontId="10" fillId="55" borderId="23" applyNumberFormat="0" applyFont="0" applyAlignment="0" applyProtection="0"/>
    <xf numFmtId="0" fontId="5" fillId="24" borderId="14" applyNumberFormat="0" applyFont="0" applyAlignment="0" applyProtection="0"/>
    <xf numFmtId="0" fontId="52" fillId="55" borderId="23" applyNumberFormat="0" applyFont="0" applyAlignment="0" applyProtection="0"/>
    <xf numFmtId="0" fontId="10" fillId="24" borderId="14" applyNumberFormat="0" applyFont="0" applyAlignment="0" applyProtection="0"/>
    <xf numFmtId="0" fontId="10" fillId="24" borderId="14" applyNumberFormat="0" applyFont="0" applyAlignment="0" applyProtection="0"/>
    <xf numFmtId="0" fontId="10" fillId="55" borderId="23" applyNumberFormat="0" applyFont="0" applyAlignment="0" applyProtection="0"/>
    <xf numFmtId="0" fontId="10" fillId="24" borderId="14" applyNumberFormat="0" applyFont="0" applyAlignment="0" applyProtection="0"/>
    <xf numFmtId="0" fontId="10" fillId="24" borderId="14" applyNumberFormat="0" applyFont="0" applyAlignment="0" applyProtection="0"/>
    <xf numFmtId="0" fontId="5" fillId="24" borderId="14" applyNumberFormat="0" applyFont="0" applyAlignment="0" applyProtection="0"/>
    <xf numFmtId="0" fontId="10" fillId="24" borderId="14" applyNumberFormat="0" applyFont="0" applyAlignment="0" applyProtection="0"/>
    <xf numFmtId="0" fontId="10" fillId="24" borderId="14" applyNumberFormat="0" applyFont="0" applyAlignment="0" applyProtection="0"/>
    <xf numFmtId="0" fontId="10" fillId="55" borderId="23" applyNumberFormat="0" applyFont="0" applyAlignment="0" applyProtection="0"/>
    <xf numFmtId="0" fontId="10" fillId="24" borderId="14" applyNumberFormat="0" applyFont="0" applyAlignment="0" applyProtection="0"/>
    <xf numFmtId="0" fontId="10" fillId="55" borderId="23" applyNumberFormat="0" applyFont="0" applyAlignment="0" applyProtection="0"/>
    <xf numFmtId="0" fontId="5" fillId="24" borderId="14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1" fillId="0" borderId="24" applyNumberFormat="0" applyFill="0" applyAlignment="0" applyProtection="0"/>
    <xf numFmtId="0" fontId="24" fillId="0" borderId="15" applyNumberFormat="0" applyFill="0" applyAlignment="0" applyProtection="0"/>
    <xf numFmtId="0" fontId="71" fillId="0" borderId="24" applyNumberFormat="0" applyFill="0" applyAlignment="0" applyProtection="0"/>
    <xf numFmtId="0" fontId="71" fillId="0" borderId="24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7" fillId="0" borderId="0"/>
    <xf numFmtId="0" fontId="32" fillId="0" borderId="0"/>
    <xf numFmtId="0" fontId="32" fillId="0" borderId="0"/>
    <xf numFmtId="0" fontId="37" fillId="0" borderId="0"/>
    <xf numFmtId="0" fontId="46" fillId="0" borderId="0"/>
    <xf numFmtId="0" fontId="37" fillId="0" borderId="0"/>
    <xf numFmtId="0" fontId="7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8" fontId="30" fillId="0" borderId="0">
      <protection locked="0"/>
    </xf>
    <xf numFmtId="178" fontId="29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178" fontId="30" fillId="0" borderId="0">
      <protection locked="0"/>
    </xf>
    <xf numFmtId="178" fontId="30" fillId="0" borderId="0">
      <protection locked="0"/>
    </xf>
    <xf numFmtId="178" fontId="29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178" fontId="29" fillId="0" borderId="0">
      <protection locked="0"/>
    </xf>
    <xf numFmtId="178" fontId="30" fillId="0" borderId="0">
      <protection locked="0"/>
    </xf>
    <xf numFmtId="178" fontId="30" fillId="0" borderId="0">
      <protection locked="0"/>
    </xf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93" fontId="10" fillId="0" borderId="0"/>
    <xf numFmtId="194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0" fontId="73" fillId="56" borderId="0" applyNumberFormat="0" applyBorder="0" applyAlignment="0" applyProtection="0"/>
    <xf numFmtId="0" fontId="26" fillId="4" borderId="0" applyNumberFormat="0" applyBorder="0" applyAlignment="0" applyProtection="0"/>
    <xf numFmtId="0" fontId="73" fillId="56" borderId="0" applyNumberFormat="0" applyBorder="0" applyAlignment="0" applyProtection="0"/>
    <xf numFmtId="0" fontId="73" fillId="5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189" fontId="27" fillId="0" borderId="0">
      <protection locked="0"/>
    </xf>
    <xf numFmtId="189" fontId="27" fillId="0" borderId="0">
      <protection locked="0"/>
    </xf>
    <xf numFmtId="189" fontId="28" fillId="0" borderId="0">
      <protection locked="0"/>
    </xf>
    <xf numFmtId="189" fontId="28" fillId="0" borderId="0">
      <protection locked="0"/>
    </xf>
    <xf numFmtId="189" fontId="27" fillId="0" borderId="0">
      <protection locked="0"/>
    </xf>
    <xf numFmtId="189" fontId="27" fillId="0" borderId="0">
      <protection locked="0"/>
    </xf>
    <xf numFmtId="189" fontId="28" fillId="0" borderId="0">
      <protection locked="0"/>
    </xf>
    <xf numFmtId="189" fontId="27" fillId="0" borderId="0">
      <protection locked="0"/>
    </xf>
    <xf numFmtId="189" fontId="28" fillId="0" borderId="0">
      <protection locked="0"/>
    </xf>
    <xf numFmtId="189" fontId="28" fillId="0" borderId="0">
      <protection locked="0"/>
    </xf>
    <xf numFmtId="190" fontId="28" fillId="0" borderId="0">
      <protection locked="0"/>
    </xf>
    <xf numFmtId="190" fontId="27" fillId="0" borderId="0">
      <protection locked="0"/>
    </xf>
    <xf numFmtId="189" fontId="27" fillId="0" borderId="0">
      <protection locked="0"/>
    </xf>
    <xf numFmtId="189" fontId="27" fillId="0" borderId="0">
      <protection locked="0"/>
    </xf>
    <xf numFmtId="190" fontId="27" fillId="0" borderId="0">
      <protection locked="0"/>
    </xf>
    <xf numFmtId="190" fontId="28" fillId="0" borderId="0">
      <protection locked="0"/>
    </xf>
    <xf numFmtId="190" fontId="27" fillId="0" borderId="0">
      <protection locked="0"/>
    </xf>
    <xf numFmtId="190" fontId="28" fillId="0" borderId="0">
      <protection locked="0"/>
    </xf>
    <xf numFmtId="190" fontId="28" fillId="0" borderId="0">
      <protection locked="0"/>
    </xf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4" fontId="74" fillId="57" borderId="7" xfId="0" quotePrefix="1" applyNumberFormat="1" applyFont="1" applyFill="1" applyBorder="1" applyAlignment="1">
      <alignment horizontal="center" vertical="center" wrapText="1"/>
    </xf>
    <xf numFmtId="175" fontId="74" fillId="57" borderId="7" xfId="0" quotePrefix="1" applyNumberFormat="1" applyFont="1" applyFill="1" applyBorder="1" applyAlignment="1">
      <alignment horizontal="center" vertical="center" wrapText="1"/>
    </xf>
    <xf numFmtId="174" fontId="75" fillId="0" borderId="7" xfId="0" quotePrefix="1" applyNumberFormat="1" applyFont="1" applyFill="1" applyBorder="1" applyAlignment="1">
      <alignment horizontal="center" vertical="center" wrapText="1"/>
    </xf>
    <xf numFmtId="175" fontId="75" fillId="0" borderId="7" xfId="0" quotePrefix="1" applyNumberFormat="1" applyFont="1" applyFill="1" applyBorder="1" applyAlignment="1">
      <alignment horizontal="center" vertical="center" wrapText="1"/>
    </xf>
    <xf numFmtId="0" fontId="74" fillId="57" borderId="7" xfId="0" quotePrefix="1" applyNumberFormat="1" applyFont="1" applyFill="1" applyBorder="1" applyAlignment="1">
      <alignment horizontal="center" vertical="center" wrapText="1"/>
    </xf>
    <xf numFmtId="0" fontId="75" fillId="0" borderId="7" xfId="0" quotePrefix="1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174" fontId="42" fillId="0" borderId="7" xfId="768" applyNumberFormat="1" applyFont="1" applyFill="1" applyBorder="1" applyAlignment="1">
      <alignment horizontal="center" vertical="center" wrapText="1"/>
    </xf>
    <xf numFmtId="0" fontId="76" fillId="58" borderId="0" xfId="0" applyFont="1" applyFill="1" applyAlignment="1">
      <alignment wrapText="1"/>
    </xf>
    <xf numFmtId="174" fontId="42" fillId="0" borderId="0" xfId="768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9" fillId="0" borderId="7" xfId="0" quotePrefix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4" fontId="49" fillId="0" borderId="7" xfId="552" applyNumberFormat="1" applyFont="1" applyFill="1" applyBorder="1" applyAlignment="1">
      <alignment horizontal="center" vertical="center" wrapText="1"/>
    </xf>
    <xf numFmtId="49" fontId="49" fillId="0" borderId="7" xfId="0" applyNumberFormat="1" applyFont="1" applyFill="1" applyBorder="1" applyAlignment="1">
      <alignment horizontal="center" vertical="center" wrapText="1"/>
    </xf>
    <xf numFmtId="0" fontId="49" fillId="0" borderId="7" xfId="768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9" fillId="0" borderId="0" xfId="552" applyFont="1" applyFill="1" applyBorder="1" applyAlignment="1">
      <alignment horizontal="center" vertical="center" wrapText="1"/>
    </xf>
    <xf numFmtId="0" fontId="49" fillId="25" borderId="0" xfId="0" applyNumberFormat="1" applyFont="1" applyFill="1" applyBorder="1" applyAlignment="1">
      <alignment horizontal="center" vertical="center" wrapText="1"/>
    </xf>
    <xf numFmtId="0" fontId="50" fillId="25" borderId="0" xfId="0" applyNumberFormat="1" applyFont="1" applyFill="1" applyBorder="1" applyAlignment="1">
      <alignment horizontal="center" vertical="center"/>
    </xf>
    <xf numFmtId="0" fontId="51" fillId="0" borderId="0" xfId="0" applyNumberFormat="1" applyFont="1" applyFill="1" applyBorder="1" applyAlignment="1">
      <alignment horizontal="center" vertical="center" wrapText="1"/>
    </xf>
    <xf numFmtId="0" fontId="51" fillId="25" borderId="0" xfId="0" applyNumberFormat="1" applyFont="1" applyFill="1" applyBorder="1" applyAlignment="1">
      <alignment horizontal="center" vertical="center" wrapText="1"/>
    </xf>
    <xf numFmtId="4" fontId="51" fillId="25" borderId="0" xfId="0" applyNumberFormat="1" applyFont="1" applyFill="1" applyBorder="1" applyAlignment="1">
      <alignment horizontal="center" vertical="center" wrapText="1"/>
    </xf>
    <xf numFmtId="4" fontId="51" fillId="0" borderId="0" xfId="552" applyNumberFormat="1" applyFont="1" applyFill="1" applyBorder="1" applyAlignment="1">
      <alignment horizontal="center" vertical="center" wrapText="1"/>
    </xf>
    <xf numFmtId="4" fontId="48" fillId="0" borderId="0" xfId="552" applyNumberFormat="1" applyFont="1" applyFill="1" applyBorder="1" applyAlignment="1">
      <alignment horizontal="center" vertical="center" wrapText="1"/>
    </xf>
    <xf numFmtId="49" fontId="49" fillId="25" borderId="0" xfId="0" applyNumberFormat="1" applyFont="1" applyFill="1" applyBorder="1" applyAlignment="1">
      <alignment horizontal="center" vertical="center" wrapText="1"/>
    </xf>
    <xf numFmtId="0" fontId="49" fillId="0" borderId="0" xfId="768" applyNumberFormat="1" applyFont="1" applyFill="1" applyBorder="1" applyAlignment="1">
      <alignment horizontal="center" vertical="center" wrapText="1"/>
    </xf>
    <xf numFmtId="0" fontId="49" fillId="0" borderId="0" xfId="768" applyFont="1" applyFill="1" applyBorder="1" applyAlignment="1">
      <alignment horizontal="center" vertical="center" wrapText="1"/>
    </xf>
    <xf numFmtId="174" fontId="9" fillId="0" borderId="7" xfId="0" quotePrefix="1" applyNumberFormat="1" applyFont="1" applyFill="1" applyBorder="1" applyAlignment="1">
      <alignment horizontal="center" vertical="center" wrapText="1"/>
    </xf>
    <xf numFmtId="174" fontId="75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" fontId="9" fillId="0" borderId="7" xfId="0" quotePrefix="1" applyNumberFormat="1" applyFont="1" applyFill="1" applyBorder="1" applyAlignment="1">
      <alignment horizontal="center" vertical="center" wrapText="1"/>
    </xf>
    <xf numFmtId="175" fontId="9" fillId="0" borderId="7" xfId="0" applyNumberFormat="1" applyFont="1" applyFill="1" applyBorder="1" applyAlignment="1">
      <alignment horizontal="center" vertical="center" wrapText="1"/>
    </xf>
    <xf numFmtId="4" fontId="75" fillId="0" borderId="7" xfId="0" quotePrefix="1" applyNumberFormat="1" applyFont="1" applyFill="1" applyBorder="1" applyAlignment="1">
      <alignment horizontal="center" vertical="center" wrapText="1"/>
    </xf>
    <xf numFmtId="0" fontId="49" fillId="0" borderId="7" xfId="552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5" fontId="75" fillId="58" borderId="7" xfId="0" quotePrefix="1" applyNumberFormat="1" applyFont="1" applyFill="1" applyBorder="1" applyAlignment="1">
      <alignment horizontal="center" vertical="center" wrapText="1"/>
    </xf>
    <xf numFmtId="174" fontId="9" fillId="58" borderId="7" xfId="0" quotePrefix="1" applyNumberFormat="1" applyFont="1" applyFill="1" applyBorder="1" applyAlignment="1">
      <alignment horizontal="center" vertical="center" wrapText="1"/>
    </xf>
    <xf numFmtId="174" fontId="75" fillId="59" borderId="7" xfId="0" applyNumberFormat="1" applyFont="1" applyFill="1" applyBorder="1" applyAlignment="1">
      <alignment horizontal="center" vertical="center" wrapText="1"/>
    </xf>
    <xf numFmtId="0" fontId="77" fillId="58" borderId="0" xfId="0" applyFont="1" applyFill="1" applyAlignment="1">
      <alignment wrapText="1"/>
    </xf>
    <xf numFmtId="0" fontId="49" fillId="0" borderId="7" xfId="739" applyFont="1" applyBorder="1" applyAlignment="1">
      <alignment horizontal="center" vertical="center" wrapText="1"/>
    </xf>
    <xf numFmtId="175" fontId="78" fillId="59" borderId="7" xfId="740" applyNumberFormat="1" applyFont="1" applyFill="1" applyBorder="1" applyAlignment="1">
      <alignment horizontal="center" vertical="center" wrapText="1"/>
    </xf>
    <xf numFmtId="174" fontId="49" fillId="59" borderId="7" xfId="739" applyNumberFormat="1" applyFont="1" applyFill="1" applyBorder="1" applyAlignment="1">
      <alignment horizontal="center" vertical="center" wrapText="1"/>
    </xf>
    <xf numFmtId="174" fontId="77" fillId="0" borderId="7" xfId="740" quotePrefix="1" applyNumberFormat="1" applyFont="1" applyFill="1" applyBorder="1" applyAlignment="1">
      <alignment horizontal="center" vertical="center" wrapText="1"/>
    </xf>
    <xf numFmtId="174" fontId="49" fillId="58" borderId="7" xfId="739" quotePrefix="1" applyNumberFormat="1" applyFont="1" applyFill="1" applyBorder="1" applyAlignment="1">
      <alignment horizontal="center" vertical="center" wrapText="1"/>
    </xf>
    <xf numFmtId="175" fontId="49" fillId="58" borderId="7" xfId="739" quotePrefix="1" applyNumberFormat="1" applyFont="1" applyFill="1" applyBorder="1" applyAlignment="1">
      <alignment horizontal="center" vertical="center" wrapText="1"/>
    </xf>
    <xf numFmtId="175" fontId="49" fillId="58" borderId="7" xfId="739" applyNumberFormat="1" applyFont="1" applyFill="1" applyBorder="1" applyAlignment="1">
      <alignment horizontal="center" vertical="center" wrapText="1"/>
    </xf>
    <xf numFmtId="0" fontId="49" fillId="0" borderId="0" xfId="739" applyFont="1" applyAlignment="1">
      <alignment horizontal="left" vertical="center"/>
    </xf>
    <xf numFmtId="174" fontId="75" fillId="59" borderId="7" xfId="740" quotePrefix="1" applyNumberFormat="1" applyFont="1" applyFill="1" applyBorder="1" applyAlignment="1">
      <alignment horizontal="center" vertical="center" wrapText="1"/>
    </xf>
    <xf numFmtId="174" fontId="75" fillId="0" borderId="7" xfId="740" applyNumberFormat="1" applyFont="1" applyFill="1" applyBorder="1" applyAlignment="1">
      <alignment horizontal="center" vertical="center" wrapText="1"/>
    </xf>
    <xf numFmtId="175" fontId="75" fillId="59" borderId="7" xfId="740" quotePrefix="1" applyNumberFormat="1" applyFont="1" applyFill="1" applyBorder="1" applyAlignment="1">
      <alignment horizontal="center" vertical="center" wrapText="1"/>
    </xf>
    <xf numFmtId="174" fontId="49" fillId="58" borderId="7" xfId="513" quotePrefix="1" applyNumberFormat="1" applyFont="1" applyFill="1" applyBorder="1" applyAlignment="1">
      <alignment horizontal="center" vertical="center" wrapText="1"/>
    </xf>
    <xf numFmtId="175" fontId="49" fillId="59" borderId="7" xfId="739" applyNumberFormat="1" applyFont="1" applyFill="1" applyBorder="1" applyAlignment="1">
      <alignment horizontal="center" vertical="center" wrapText="1"/>
    </xf>
    <xf numFmtId="174" fontId="75" fillId="0" borderId="7" xfId="740" quotePrefix="1" applyNumberFormat="1" applyFont="1" applyFill="1" applyBorder="1" applyAlignment="1">
      <alignment horizontal="center" vertical="center" wrapText="1"/>
    </xf>
    <xf numFmtId="174" fontId="77" fillId="59" borderId="7" xfId="740" quotePrefix="1" applyNumberFormat="1" applyFont="1" applyFill="1" applyBorder="1" applyAlignment="1">
      <alignment horizontal="center" vertical="center" wrapText="1"/>
    </xf>
    <xf numFmtId="175" fontId="75" fillId="59" borderId="7" xfId="740" applyNumberFormat="1" applyFont="1" applyFill="1" applyBorder="1" applyAlignment="1">
      <alignment horizontal="center" vertical="center" wrapText="1"/>
    </xf>
    <xf numFmtId="174" fontId="75" fillId="59" borderId="7" xfId="740" applyNumberFormat="1" applyFont="1" applyFill="1" applyBorder="1" applyAlignment="1">
      <alignment horizontal="center" vertical="center" wrapText="1"/>
    </xf>
    <xf numFmtId="176" fontId="75" fillId="59" borderId="7" xfId="740" quotePrefix="1" applyNumberFormat="1" applyFont="1" applyFill="1" applyBorder="1" applyAlignment="1">
      <alignment horizontal="center" vertical="center" wrapText="1"/>
    </xf>
    <xf numFmtId="4" fontId="49" fillId="59" borderId="7" xfId="739" applyNumberFormat="1" applyFont="1" applyFill="1" applyBorder="1" applyAlignment="1">
      <alignment horizontal="center" vertical="center" wrapText="1"/>
    </xf>
    <xf numFmtId="176" fontId="49" fillId="59" borderId="7" xfId="739" quotePrefix="1" applyNumberFormat="1" applyFont="1" applyFill="1" applyBorder="1" applyAlignment="1">
      <alignment horizontal="center" vertical="center" wrapText="1"/>
    </xf>
    <xf numFmtId="174" fontId="49" fillId="59" borderId="7" xfId="739" quotePrefix="1" applyNumberFormat="1" applyFont="1" applyFill="1" applyBorder="1" applyAlignment="1">
      <alignment horizontal="center" vertical="center" wrapText="1"/>
    </xf>
    <xf numFmtId="0" fontId="77" fillId="0" borderId="0" xfId="739" applyFont="1" applyFill="1" applyAlignment="1">
      <alignment wrapText="1"/>
    </xf>
    <xf numFmtId="0" fontId="79" fillId="0" borderId="0" xfId="739" applyFont="1" applyFill="1" applyAlignment="1">
      <alignment wrapText="1"/>
    </xf>
    <xf numFmtId="0" fontId="4" fillId="0" borderId="0" xfId="0" applyFont="1" applyAlignment="1">
      <alignment horizontal="right"/>
    </xf>
  </cellXfs>
  <cellStyles count="866">
    <cellStyle name=" 1" xfId="1"/>
    <cellStyle name="?’???‚›?" xfId="2"/>
    <cellStyle name="?’???‚›? 2" xfId="3"/>
    <cellStyle name="?’???‚›?_изменения в ПГЗ" xfId="4"/>
    <cellStyle name="?’һғһ‚›ү" xfId="5"/>
    <cellStyle name="?’һғһ‚›ү 2" xfId="6"/>
    <cellStyle name="?’һғһ‚›ү 3" xfId="7"/>
    <cellStyle name="?’һғһ‚›ү 3 2" xfId="8"/>
    <cellStyle name="?’һғһ‚›ү 3_к коррект май" xfId="9"/>
    <cellStyle name="?’һғһ‚›ү 4" xfId="10"/>
    <cellStyle name="?’һғһ‚›ү_207 заявка по  оптим._2014" xfId="11"/>
    <cellStyle name="?’ћѓћ‚›‰" xfId="12"/>
    <cellStyle name="?’ћѓћ‚›‰ 2" xfId="13"/>
    <cellStyle name="?’ћѓћ‚›‰ 3" xfId="14"/>
    <cellStyle name="?’ћѓћ‚›‰ 3 2" xfId="15"/>
    <cellStyle name="?’ћѓћ‚›‰ 3_к коррект май" xfId="16"/>
    <cellStyle name="?’ћѓћ‚›‰ 4" xfId="17"/>
    <cellStyle name="?’ћѓћ‚›‰_207 заявка по  оптим._2014" xfId="18"/>
    <cellStyle name="?ђ??‹?‚?љ1" xfId="19"/>
    <cellStyle name="?ђ??‹?‚?љ1 2" xfId="20"/>
    <cellStyle name="?ђ??‹?‚?љ1_изменения в ПГЗ" xfId="21"/>
    <cellStyle name="?ђ??‹?‚?љ2" xfId="22"/>
    <cellStyle name="?ђ??‹?‚?љ2 2" xfId="23"/>
    <cellStyle name="?ђ??‹?‚?љ2_изменения в ПГЗ" xfId="24"/>
    <cellStyle name="”??ђ?‘?‚›?" xfId="25"/>
    <cellStyle name="”??ђ?‘?‚›? 2" xfId="26"/>
    <cellStyle name="”??ђ?‘?‚›?_изменения в ПГЗ" xfId="27"/>
    <cellStyle name="”?ќђќ‘ћ‚›‰" xfId="28"/>
    <cellStyle name="”?ќђќ‘ћ‚›‰ 2" xfId="29"/>
    <cellStyle name="”?ќђќ‘ћ‚›‰ 3" xfId="30"/>
    <cellStyle name="”?ќђќ‘ћ‚›‰ 3 2" xfId="31"/>
    <cellStyle name="”?ќђќ‘ћ‚›‰ 3_к коррект май" xfId="32"/>
    <cellStyle name="”?ќђќ‘ћ‚›‰ 4" xfId="33"/>
    <cellStyle name="”?ќђќ‘ћ‚›‰_207 заявка по  оптим._2014" xfId="34"/>
    <cellStyle name="”?қђқ‘һ‚›ү" xfId="35"/>
    <cellStyle name="”?қђқ‘һ‚›ү 2" xfId="36"/>
    <cellStyle name="”?қђқ‘һ‚›ү 3" xfId="37"/>
    <cellStyle name="”?қђқ‘һ‚›ү 3 2" xfId="38"/>
    <cellStyle name="”?қђқ‘һ‚›ү 3_к коррект май" xfId="39"/>
    <cellStyle name="”?қђқ‘һ‚›ү 4" xfId="40"/>
    <cellStyle name="”?қђқ‘һ‚›ү_207 заявка по  оптим._2014" xfId="41"/>
    <cellStyle name="”?љ‘?ђ?‚ђ??›?" xfId="42"/>
    <cellStyle name="”?љ‘?ђ?‚ђ??›? 2" xfId="43"/>
    <cellStyle name="”?љ‘?ђ?‚ђ??›?_изменения в ПГЗ" xfId="44"/>
    <cellStyle name="”?љ‘?ђһ‚ђққ›ү" xfId="45"/>
    <cellStyle name="”?љ‘?ђһ‚ђққ›ү 2" xfId="46"/>
    <cellStyle name="”?љ‘?ђһ‚ђққ›ү 3" xfId="47"/>
    <cellStyle name="”?љ‘?ђһ‚ђққ›ү 3 2" xfId="48"/>
    <cellStyle name="”?љ‘?ђһ‚ђққ›ү 3_к коррект май" xfId="49"/>
    <cellStyle name="”?љ‘?ђһ‚ђққ›ү 4" xfId="50"/>
    <cellStyle name="”?љ‘?ђһ‚ђққ›ү_207 заявка по  оптим._2014" xfId="51"/>
    <cellStyle name="”?љ‘?ђћ‚ђќќ›‰" xfId="52"/>
    <cellStyle name="”?љ‘?ђћ‚ђќќ›‰ 2" xfId="53"/>
    <cellStyle name="”?љ‘?ђћ‚ђќќ›‰ 3" xfId="54"/>
    <cellStyle name="”?љ‘?ђћ‚ђќќ›‰ 3 2" xfId="55"/>
    <cellStyle name="”?љ‘?ђћ‚ђќќ›‰ 3_к коррект май" xfId="56"/>
    <cellStyle name="”?љ‘?ђћ‚ђќќ›‰ 4" xfId="57"/>
    <cellStyle name="”?љ‘?ђћ‚ђќќ›‰_207 заявка по  оптим._2014" xfId="58"/>
    <cellStyle name="”€?ђ?‘?‚›?" xfId="59"/>
    <cellStyle name="”€?ђ?‘?‚›? 2" xfId="60"/>
    <cellStyle name="”€?ђ?‘?‚›?_изменения в ПГЗ" xfId="61"/>
    <cellStyle name="”€ќђќ‘ћ‚›‰" xfId="62"/>
    <cellStyle name="”€ќђќ‘ћ‚›‰ 2" xfId="63"/>
    <cellStyle name="”€ќђќ‘ћ‚›‰ 2 2" xfId="64"/>
    <cellStyle name="”€ќђќ‘ћ‚›‰ 3" xfId="65"/>
    <cellStyle name="”€ќђќ‘ћ‚›‰ 4" xfId="66"/>
    <cellStyle name="”€ќђќ‘ћ‚›‰ 4 2" xfId="67"/>
    <cellStyle name="”€ќђќ‘ћ‚›‰ 4_к коррект май" xfId="68"/>
    <cellStyle name="”€ќђќ‘ћ‚›‰ 5" xfId="69"/>
    <cellStyle name="”€ќђќ‘ћ‚›‰_207 заявка по  оптим._2014" xfId="70"/>
    <cellStyle name="”€қђқ‘һ‚›ү" xfId="71"/>
    <cellStyle name="”€қђқ‘һ‚›ү 2" xfId="72"/>
    <cellStyle name="”€қђқ‘һ‚›ү 3" xfId="73"/>
    <cellStyle name="”€қђқ‘һ‚›ү 3 2" xfId="74"/>
    <cellStyle name="”€қђқ‘һ‚›ү 3_к коррект май" xfId="75"/>
    <cellStyle name="”€қђқ‘һ‚›ү 4" xfId="76"/>
    <cellStyle name="”€қђқ‘һ‚›ү_207 заявка по  оптим._2014" xfId="77"/>
    <cellStyle name="”€љ‘€ђ?‚ђ??›?" xfId="78"/>
    <cellStyle name="”€љ‘€ђ?‚ђ??›? 2" xfId="79"/>
    <cellStyle name="”€љ‘€ђ?‚ђ??›?_изменения в ПГЗ" xfId="80"/>
    <cellStyle name="”€љ‘€ђһ‚ђққ›ү" xfId="81"/>
    <cellStyle name="”€љ‘€ђһ‚ђққ›ү 2" xfId="82"/>
    <cellStyle name="”€љ‘€ђһ‚ђққ›ү 3" xfId="83"/>
    <cellStyle name="”€љ‘€ђһ‚ђққ›ү 3 2" xfId="84"/>
    <cellStyle name="”€љ‘€ђһ‚ђққ›ү 3_к коррект май" xfId="85"/>
    <cellStyle name="”€љ‘€ђһ‚ђққ›ү 4" xfId="86"/>
    <cellStyle name="”€љ‘€ђһ‚ђққ›ү_207 заявка по  оптим._2014" xfId="87"/>
    <cellStyle name="”€љ‘€ђћ‚ђќќ›‰" xfId="88"/>
    <cellStyle name="”€љ‘€ђћ‚ђќќ›‰ 2" xfId="89"/>
    <cellStyle name="”€љ‘€ђћ‚ђќќ›‰ 2 2" xfId="90"/>
    <cellStyle name="”€љ‘€ђћ‚ђќќ›‰ 3" xfId="91"/>
    <cellStyle name="”€љ‘€ђћ‚ђќќ›‰ 4" xfId="92"/>
    <cellStyle name="”€љ‘€ђћ‚ђќќ›‰ 4 2" xfId="93"/>
    <cellStyle name="”€љ‘€ђћ‚ђќќ›‰ 4_к коррект май" xfId="94"/>
    <cellStyle name="”€љ‘€ђћ‚ђќќ›‰ 5" xfId="95"/>
    <cellStyle name="”€љ‘€ђћ‚ђќќ›‰_207 заявка по  оптим._2014" xfId="96"/>
    <cellStyle name="”ќђќ‘ћ‚›‰" xfId="97"/>
    <cellStyle name="”ќђќ‘ћ‚›‰ 2" xfId="98"/>
    <cellStyle name="”ќђќ‘ћ‚›‰ 2 2" xfId="99"/>
    <cellStyle name="”ќђќ‘ћ‚›‰ 3" xfId="100"/>
    <cellStyle name="”ќђќ‘ћ‚›‰ 4" xfId="101"/>
    <cellStyle name="”ќђќ‘ћ‚›‰ 4 2" xfId="102"/>
    <cellStyle name="”ќђќ‘ћ‚›‰ 4_к коррект май" xfId="103"/>
    <cellStyle name="”ќђќ‘ћ‚›‰ 5" xfId="104"/>
    <cellStyle name="”ќђќ‘ћ‚›‰_207 заявка по  оптим._2014" xfId="105"/>
    <cellStyle name="”љ‘ђћ‚ђќќ›‰" xfId="106"/>
    <cellStyle name="”љ‘ђћ‚ђќќ›‰ 2" xfId="107"/>
    <cellStyle name="”љ‘ђћ‚ђќќ›‰ 2 2" xfId="108"/>
    <cellStyle name="”љ‘ђћ‚ђќќ›‰ 3" xfId="109"/>
    <cellStyle name="”љ‘ђћ‚ђќќ›‰ 4" xfId="110"/>
    <cellStyle name="”љ‘ђћ‚ђќќ›‰ 4 2" xfId="111"/>
    <cellStyle name="”љ‘ђћ‚ђќќ›‰ 4_к коррект май" xfId="112"/>
    <cellStyle name="”љ‘ђћ‚ђќќ›‰ 5" xfId="113"/>
    <cellStyle name="”љ‘ђћ‚ђќќ›‰_207 заявка по  оптим._2014" xfId="114"/>
    <cellStyle name="„…?…†?›?" xfId="115"/>
    <cellStyle name="„…?…†?›? 2" xfId="116"/>
    <cellStyle name="„…?…†?›?_изменения в ПГЗ" xfId="117"/>
    <cellStyle name="„…ќ…†ќ›‰" xfId="118"/>
    <cellStyle name="„…ќ…†ќ›‰ 2" xfId="119"/>
    <cellStyle name="„…ќ…†ќ›‰ 2 2" xfId="120"/>
    <cellStyle name="„…ќ…†ќ›‰ 3" xfId="121"/>
    <cellStyle name="„…ќ…†ќ›‰ 4" xfId="122"/>
    <cellStyle name="„…ќ…†ќ›‰ 4 2" xfId="123"/>
    <cellStyle name="„…ќ…†ќ›‰ 4_к коррект май" xfId="124"/>
    <cellStyle name="„…ќ…†ќ›‰ 5" xfId="125"/>
    <cellStyle name="„…ќ…†ќ›‰_207 заявка по  оптим._2014" xfId="126"/>
    <cellStyle name="„…қ…†қ›ү" xfId="127"/>
    <cellStyle name="„…қ…†қ›ү 2" xfId="128"/>
    <cellStyle name="„…қ…†қ›ү 3" xfId="129"/>
    <cellStyle name="„…қ…†қ›ү 3 2" xfId="130"/>
    <cellStyle name="„…қ…†қ›ү 3_к коррект май" xfId="131"/>
    <cellStyle name="„…қ…†қ›ү 4" xfId="132"/>
    <cellStyle name="„…қ…†қ›ү_207 заявка по  оптим._2014" xfId="133"/>
    <cellStyle name="€’???‚›?" xfId="134"/>
    <cellStyle name="€’???‚›? 2" xfId="135"/>
    <cellStyle name="€’???‚›?_изменения в ПГЗ" xfId="136"/>
    <cellStyle name="€’һғһ‚›ү" xfId="137"/>
    <cellStyle name="€’һғһ‚›ү 2" xfId="138"/>
    <cellStyle name="€’һғһ‚›ү 3" xfId="139"/>
    <cellStyle name="€’һғһ‚›ү 3 2" xfId="140"/>
    <cellStyle name="€’һғһ‚›ү 3_к коррект май" xfId="141"/>
    <cellStyle name="€’һғһ‚›ү 4" xfId="142"/>
    <cellStyle name="€’һғһ‚›ү_207 заявка по  оптим._2014" xfId="143"/>
    <cellStyle name="€’ћѓћ‚›‰" xfId="144"/>
    <cellStyle name="€’ћѓћ‚›‰ 2" xfId="145"/>
    <cellStyle name="€’ћѓћ‚›‰ 2 2" xfId="146"/>
    <cellStyle name="€’ћѓћ‚›‰ 3" xfId="147"/>
    <cellStyle name="€’ћѓћ‚›‰ 4" xfId="148"/>
    <cellStyle name="€’ћѓћ‚›‰ 4 2" xfId="149"/>
    <cellStyle name="€’ћѓћ‚›‰ 4_к коррект май" xfId="150"/>
    <cellStyle name="€’ћѓћ‚›‰ 5" xfId="151"/>
    <cellStyle name="€’ћѓћ‚›‰_207 заявка по  оптим._2014" xfId="152"/>
    <cellStyle name="‡ђѓћ‹ћ‚ћљ1" xfId="153"/>
    <cellStyle name="‡ђѓћ‹ћ‚ћљ1 2" xfId="154"/>
    <cellStyle name="‡ђѓћ‹ћ‚ћљ1 2 2" xfId="155"/>
    <cellStyle name="‡ђѓћ‹ћ‚ћљ1 3" xfId="156"/>
    <cellStyle name="‡ђѓћ‹ћ‚ћљ1 4" xfId="157"/>
    <cellStyle name="‡ђѓћ‹ћ‚ћљ1 4 2" xfId="158"/>
    <cellStyle name="‡ђѓћ‹ћ‚ћљ1 4_к коррект май" xfId="159"/>
    <cellStyle name="‡ђѓћ‹ћ‚ћљ1 5" xfId="160"/>
    <cellStyle name="‡ђѓћ‹ћ‚ћљ1_207 заявка по  оптим._2014" xfId="161"/>
    <cellStyle name="‡ђѓћ‹ћ‚ћљ2" xfId="162"/>
    <cellStyle name="‡ђѓћ‹ћ‚ћљ2 2" xfId="163"/>
    <cellStyle name="‡ђѓћ‹ћ‚ћљ2 2 2" xfId="164"/>
    <cellStyle name="‡ђѓћ‹ћ‚ћљ2 3" xfId="165"/>
    <cellStyle name="‡ђѓћ‹ћ‚ћљ2 4" xfId="166"/>
    <cellStyle name="‡ђѓћ‹ћ‚ћљ2 4 2" xfId="167"/>
    <cellStyle name="‡ђѓћ‹ћ‚ћљ2 4_к коррект май" xfId="168"/>
    <cellStyle name="‡ђѓћ‹ћ‚ћљ2 5" xfId="169"/>
    <cellStyle name="‡ђѓћ‹ћ‚ћљ2_207 заявка по  оптим._2014" xfId="170"/>
    <cellStyle name="’ћѓћ‚›‰" xfId="171"/>
    <cellStyle name="’ћѓћ‚›‰ 2" xfId="172"/>
    <cellStyle name="’ћѓћ‚›‰ 2 2" xfId="173"/>
    <cellStyle name="’ћѓћ‚›‰ 3" xfId="174"/>
    <cellStyle name="’ћѓћ‚›‰ 4" xfId="175"/>
    <cellStyle name="’ћѓћ‚›‰ 4 2" xfId="176"/>
    <cellStyle name="’ћѓћ‚›‰ 4_к коррект май" xfId="177"/>
    <cellStyle name="’ћѓћ‚›‰ 5" xfId="178"/>
    <cellStyle name="’ћѓћ‚›‰_207 заявка по  оптим._2014" xfId="179"/>
    <cellStyle name="20% - Акцент1 2" xfId="180"/>
    <cellStyle name="20% - Акцент1 2 2" xfId="181"/>
    <cellStyle name="20% - Акцент1 2 2 2" xfId="182"/>
    <cellStyle name="20% - Акцент1 2 3" xfId="183"/>
    <cellStyle name="20% - Акцент1 2 4" xfId="184"/>
    <cellStyle name="20% - Акцент1 2_к коррект май" xfId="185"/>
    <cellStyle name="20% - Акцент1 3" xfId="186"/>
    <cellStyle name="20% - Акцент1 3 2" xfId="187"/>
    <cellStyle name="20% - Акцент1 4" xfId="188"/>
    <cellStyle name="20% - Акцент1 4 2" xfId="189"/>
    <cellStyle name="20% - Акцент1 5" xfId="190"/>
    <cellStyle name="20% - Акцент1 6" xfId="191"/>
    <cellStyle name="20% - Акцент1 7" xfId="192"/>
    <cellStyle name="20% - Акцент2 2" xfId="193"/>
    <cellStyle name="20% - Акцент2 2 2" xfId="194"/>
    <cellStyle name="20% - Акцент2 2 2 2" xfId="195"/>
    <cellStyle name="20% - Акцент2 2 3" xfId="196"/>
    <cellStyle name="20% - Акцент2 2 4" xfId="197"/>
    <cellStyle name="20% - Акцент2 2_к коррект май" xfId="198"/>
    <cellStyle name="20% - Акцент2 3" xfId="199"/>
    <cellStyle name="20% - Акцент2 3 2" xfId="200"/>
    <cellStyle name="20% - Акцент2 4" xfId="201"/>
    <cellStyle name="20% - Акцент2 4 2" xfId="202"/>
    <cellStyle name="20% - Акцент2 5" xfId="203"/>
    <cellStyle name="20% - Акцент2 6" xfId="204"/>
    <cellStyle name="20% - Акцент2 7" xfId="205"/>
    <cellStyle name="20% - Акцент3 2" xfId="206"/>
    <cellStyle name="20% - Акцент3 2 2" xfId="207"/>
    <cellStyle name="20% - Акцент3 2 2 2" xfId="208"/>
    <cellStyle name="20% - Акцент3 2 3" xfId="209"/>
    <cellStyle name="20% - Акцент3 2 4" xfId="210"/>
    <cellStyle name="20% - Акцент3 2_к коррект май" xfId="211"/>
    <cellStyle name="20% - Акцент3 3" xfId="212"/>
    <cellStyle name="20% - Акцент3 3 2" xfId="213"/>
    <cellStyle name="20% - Акцент3 4" xfId="214"/>
    <cellStyle name="20% - Акцент3 4 2" xfId="215"/>
    <cellStyle name="20% - Акцент3 5" xfId="216"/>
    <cellStyle name="20% - Акцент3 6" xfId="217"/>
    <cellStyle name="20% - Акцент3 7" xfId="218"/>
    <cellStyle name="20% - Акцент4 2" xfId="219"/>
    <cellStyle name="20% - Акцент4 2 2" xfId="220"/>
    <cellStyle name="20% - Акцент4 2 2 2" xfId="221"/>
    <cellStyle name="20% - Акцент4 2 3" xfId="222"/>
    <cellStyle name="20% - Акцент4 2 4" xfId="223"/>
    <cellStyle name="20% - Акцент4 2_к коррект май" xfId="224"/>
    <cellStyle name="20% - Акцент4 3" xfId="225"/>
    <cellStyle name="20% - Акцент4 3 2" xfId="226"/>
    <cellStyle name="20% - Акцент4 4" xfId="227"/>
    <cellStyle name="20% - Акцент4 4 2" xfId="228"/>
    <cellStyle name="20% - Акцент4 5" xfId="229"/>
    <cellStyle name="20% - Акцент4 6" xfId="230"/>
    <cellStyle name="20% - Акцент4 7" xfId="231"/>
    <cellStyle name="20% - Акцент5 2" xfId="232"/>
    <cellStyle name="20% - Акцент5 2 2" xfId="233"/>
    <cellStyle name="20% - Акцент5 2 3" xfId="234"/>
    <cellStyle name="20% - Акцент5 2_к коррект май" xfId="235"/>
    <cellStyle name="20% - Акцент5 3" xfId="236"/>
    <cellStyle name="20% - Акцент5 4" xfId="237"/>
    <cellStyle name="20% - Акцент5 5" xfId="238"/>
    <cellStyle name="20% - Акцент5 6" xfId="239"/>
    <cellStyle name="20% - Акцент5 7" xfId="240"/>
    <cellStyle name="20% - Акцент6 2" xfId="241"/>
    <cellStyle name="20% - Акцент6 2 2" xfId="242"/>
    <cellStyle name="20% - Акцент6 2 3" xfId="243"/>
    <cellStyle name="20% - Акцент6 2_к коррект май" xfId="244"/>
    <cellStyle name="20% - Акцент6 3" xfId="245"/>
    <cellStyle name="20% - Акцент6 4" xfId="246"/>
    <cellStyle name="20% - Акцент6 5" xfId="247"/>
    <cellStyle name="20% - Акцент6 6" xfId="248"/>
    <cellStyle name="20% - Акцент6 7" xfId="249"/>
    <cellStyle name="40% - Акцент1 2" xfId="250"/>
    <cellStyle name="40% - Акцент1 2 2" xfId="251"/>
    <cellStyle name="40% - Акцент1 2 3" xfId="252"/>
    <cellStyle name="40% - Акцент1 2_к коррект май" xfId="253"/>
    <cellStyle name="40% - Акцент1 3" xfId="254"/>
    <cellStyle name="40% - Акцент1 4" xfId="255"/>
    <cellStyle name="40% - Акцент1 5" xfId="256"/>
    <cellStyle name="40% - Акцент1 6" xfId="257"/>
    <cellStyle name="40% - Акцент1 7" xfId="258"/>
    <cellStyle name="40% - Акцент2 2" xfId="259"/>
    <cellStyle name="40% - Акцент2 2 2" xfId="260"/>
    <cellStyle name="40% - Акцент2 2 3" xfId="261"/>
    <cellStyle name="40% - Акцент2 2_к коррект май" xfId="262"/>
    <cellStyle name="40% - Акцент2 3" xfId="263"/>
    <cellStyle name="40% - Акцент2 4" xfId="264"/>
    <cellStyle name="40% - Акцент2 5" xfId="265"/>
    <cellStyle name="40% - Акцент2 6" xfId="266"/>
    <cellStyle name="40% - Акцент2 7" xfId="267"/>
    <cellStyle name="40% - Акцент3 2" xfId="268"/>
    <cellStyle name="40% - Акцент3 2 2" xfId="269"/>
    <cellStyle name="40% - Акцент3 2 2 2" xfId="270"/>
    <cellStyle name="40% - Акцент3 2 3" xfId="271"/>
    <cellStyle name="40% - Акцент3 2 4" xfId="272"/>
    <cellStyle name="40% - Акцент3 2_к коррект май" xfId="273"/>
    <cellStyle name="40% - Акцент3 3" xfId="274"/>
    <cellStyle name="40% - Акцент3 3 2" xfId="275"/>
    <cellStyle name="40% - Акцент3 4" xfId="276"/>
    <cellStyle name="40% - Акцент3 4 2" xfId="277"/>
    <cellStyle name="40% - Акцент3 5" xfId="278"/>
    <cellStyle name="40% - Акцент3 6" xfId="279"/>
    <cellStyle name="40% - Акцент3 7" xfId="280"/>
    <cellStyle name="40% - Акцент4 2" xfId="281"/>
    <cellStyle name="40% - Акцент4 2 2" xfId="282"/>
    <cellStyle name="40% - Акцент4 2 3" xfId="283"/>
    <cellStyle name="40% - Акцент4 2_к коррект май" xfId="284"/>
    <cellStyle name="40% - Акцент4 3" xfId="285"/>
    <cellStyle name="40% - Акцент4 4" xfId="286"/>
    <cellStyle name="40% - Акцент4 5" xfId="287"/>
    <cellStyle name="40% - Акцент4 6" xfId="288"/>
    <cellStyle name="40% - Акцент4 7" xfId="289"/>
    <cellStyle name="40% - Акцент5 2" xfId="290"/>
    <cellStyle name="40% - Акцент5 2 2" xfId="291"/>
    <cellStyle name="40% - Акцент5 2 3" xfId="292"/>
    <cellStyle name="40% - Акцент5 2_к коррект май" xfId="293"/>
    <cellStyle name="40% - Акцент5 3" xfId="294"/>
    <cellStyle name="40% - Акцент5 4" xfId="295"/>
    <cellStyle name="40% - Акцент5 5" xfId="296"/>
    <cellStyle name="40% - Акцент5 6" xfId="297"/>
    <cellStyle name="40% - Акцент5 7" xfId="298"/>
    <cellStyle name="40% - Акцент6 2" xfId="299"/>
    <cellStyle name="40% - Акцент6 2 2" xfId="300"/>
    <cellStyle name="40% - Акцент6 2 3" xfId="301"/>
    <cellStyle name="40% - Акцент6 2_к коррект май" xfId="302"/>
    <cellStyle name="40% - Акцент6 3" xfId="303"/>
    <cellStyle name="40% - Акцент6 4" xfId="304"/>
    <cellStyle name="40% - Акцент6 5" xfId="305"/>
    <cellStyle name="40% - Акцент6 6" xfId="306"/>
    <cellStyle name="40% - Акцент6 7" xfId="307"/>
    <cellStyle name="60% - Акцент1 2" xfId="308"/>
    <cellStyle name="60% - Акцент1 2 2" xfId="309"/>
    <cellStyle name="60% - Акцент1 3" xfId="310"/>
    <cellStyle name="60% - Акцент1 3 2" xfId="311"/>
    <cellStyle name="60% - Акцент1 4" xfId="312"/>
    <cellStyle name="60% - Акцент2 2" xfId="313"/>
    <cellStyle name="60% - Акцент2 2 2" xfId="314"/>
    <cellStyle name="60% - Акцент2 3" xfId="315"/>
    <cellStyle name="60% - Акцент2 3 2" xfId="316"/>
    <cellStyle name="60% - Акцент2 4" xfId="317"/>
    <cellStyle name="60% - Акцент3 2" xfId="318"/>
    <cellStyle name="60% - Акцент3 2 2" xfId="319"/>
    <cellStyle name="60% - Акцент3 2 3" xfId="320"/>
    <cellStyle name="60% - Акцент3 3" xfId="321"/>
    <cellStyle name="60% - Акцент3 4" xfId="322"/>
    <cellStyle name="60% - Акцент4 2" xfId="323"/>
    <cellStyle name="60% - Акцент4 2 2" xfId="324"/>
    <cellStyle name="60% - Акцент4 2 3" xfId="325"/>
    <cellStyle name="60% - Акцент4 3" xfId="326"/>
    <cellStyle name="60% - Акцент4 4" xfId="327"/>
    <cellStyle name="60% - Акцент5 2" xfId="328"/>
    <cellStyle name="60% - Акцент5 2 2" xfId="329"/>
    <cellStyle name="60% - Акцент5 3" xfId="330"/>
    <cellStyle name="60% - Акцент5 3 2" xfId="331"/>
    <cellStyle name="60% - Акцент5 4" xfId="332"/>
    <cellStyle name="60% - Акцент6 2" xfId="333"/>
    <cellStyle name="60% - Акцент6 2 2" xfId="334"/>
    <cellStyle name="60% - Акцент6 2 3" xfId="335"/>
    <cellStyle name="60% - Акцент6 3" xfId="336"/>
    <cellStyle name="60% - Акцент6 4" xfId="337"/>
    <cellStyle name="Cell1" xfId="338"/>
    <cellStyle name="Cell2" xfId="339"/>
    <cellStyle name="Cell3" xfId="340"/>
    <cellStyle name="Cell4" xfId="341"/>
    <cellStyle name="Cell5" xfId="342"/>
    <cellStyle name="Column1" xfId="343"/>
    <cellStyle name="Column2" xfId="344"/>
    <cellStyle name="Column3" xfId="345"/>
    <cellStyle name="Column4" xfId="346"/>
    <cellStyle name="Column5" xfId="347"/>
    <cellStyle name="Column7" xfId="348"/>
    <cellStyle name="Currency [0]_basle_98_97_96 1" xfId="349"/>
    <cellStyle name="Currency_basle_98_97_96 1" xfId="350"/>
    <cellStyle name="Data" xfId="351"/>
    <cellStyle name="Euro" xfId="352"/>
    <cellStyle name="Excel Built-in Normal" xfId="353"/>
    <cellStyle name="Excel Built-in Normal 2" xfId="354"/>
    <cellStyle name="Excel Built-in Normal_к коррект май" xfId="355"/>
    <cellStyle name="Heading1" xfId="356"/>
    <cellStyle name="Heading2" xfId="357"/>
    <cellStyle name="Heading3" xfId="358"/>
    <cellStyle name="Heading4" xfId="359"/>
    <cellStyle name="Name1" xfId="360"/>
    <cellStyle name="Name2" xfId="361"/>
    <cellStyle name="Name3" xfId="362"/>
    <cellStyle name="Name4" xfId="363"/>
    <cellStyle name="Name5" xfId="364"/>
    <cellStyle name="Normal 5" xfId="365"/>
    <cellStyle name="Normal 6" xfId="366"/>
    <cellStyle name="Normal 6 2" xfId="367"/>
    <cellStyle name="Normal 6 2 2" xfId="368"/>
    <cellStyle name="Normal 6 3" xfId="369"/>
    <cellStyle name="Normal 6_к коррект май" xfId="370"/>
    <cellStyle name="Normal_basle_98_97_96 1" xfId="371"/>
    <cellStyle name="PillarData" xfId="372"/>
    <cellStyle name="PillarHeading" xfId="373"/>
    <cellStyle name="PillarText" xfId="374"/>
    <cellStyle name="PillarTotal" xfId="375"/>
    <cellStyle name="Title1" xfId="376"/>
    <cellStyle name="TitleCol1" xfId="377"/>
    <cellStyle name="TitleCol2" xfId="378"/>
    <cellStyle name="White1" xfId="379"/>
    <cellStyle name="White2" xfId="380"/>
    <cellStyle name="White3" xfId="381"/>
    <cellStyle name="White4" xfId="382"/>
    <cellStyle name="White5" xfId="383"/>
    <cellStyle name="Акцент1" xfId="384" builtinId="29" customBuiltin="1"/>
    <cellStyle name="Акцент1 2" xfId="385"/>
    <cellStyle name="Акцент1 2 2" xfId="386"/>
    <cellStyle name="Акцент1 3" xfId="387"/>
    <cellStyle name="Акцент1 3 2" xfId="388"/>
    <cellStyle name="Акцент1 4" xfId="389"/>
    <cellStyle name="Акцент2" xfId="390" builtinId="33" customBuiltin="1"/>
    <cellStyle name="Акцент2 2" xfId="391"/>
    <cellStyle name="Акцент2 2 2" xfId="392"/>
    <cellStyle name="Акцент2 3" xfId="393"/>
    <cellStyle name="Акцент2 3 2" xfId="394"/>
    <cellStyle name="Акцент2 4" xfId="395"/>
    <cellStyle name="Акцент3" xfId="396" builtinId="37" customBuiltin="1"/>
    <cellStyle name="Акцент3 2" xfId="397"/>
    <cellStyle name="Акцент3 2 2" xfId="398"/>
    <cellStyle name="Акцент3 3" xfId="399"/>
    <cellStyle name="Акцент3 3 2" xfId="400"/>
    <cellStyle name="Акцент3 4" xfId="401"/>
    <cellStyle name="Акцент4" xfId="402" builtinId="41" customBuiltin="1"/>
    <cellStyle name="Акцент4 2" xfId="403"/>
    <cellStyle name="Акцент4 2 2" xfId="404"/>
    <cellStyle name="Акцент4 3" xfId="405"/>
    <cellStyle name="Акцент4 3 2" xfId="406"/>
    <cellStyle name="Акцент4 4" xfId="407"/>
    <cellStyle name="Акцент5" xfId="408" builtinId="45" customBuiltin="1"/>
    <cellStyle name="Акцент5 2" xfId="409"/>
    <cellStyle name="Акцент5 2 2" xfId="410"/>
    <cellStyle name="Акцент5 3" xfId="411"/>
    <cellStyle name="Акцент5 3 2" xfId="412"/>
    <cellStyle name="Акцент5 4" xfId="413"/>
    <cellStyle name="Акцент6" xfId="414" builtinId="49" customBuiltin="1"/>
    <cellStyle name="Акцент6 2" xfId="415"/>
    <cellStyle name="Акцент6 2 2" xfId="416"/>
    <cellStyle name="Акцент6 3" xfId="417"/>
    <cellStyle name="Акцент6 3 2" xfId="418"/>
    <cellStyle name="Акцент6 4" xfId="419"/>
    <cellStyle name="Ввод " xfId="420" builtinId="20" customBuiltin="1"/>
    <cellStyle name="Ввод  2" xfId="421"/>
    <cellStyle name="Ввод  2 2" xfId="422"/>
    <cellStyle name="Ввод  3" xfId="423"/>
    <cellStyle name="Ввод  3 2" xfId="424"/>
    <cellStyle name="Ввод  4" xfId="425"/>
    <cellStyle name="Виталий" xfId="426"/>
    <cellStyle name="Вывод" xfId="427" builtinId="21" customBuiltin="1"/>
    <cellStyle name="Вывод 2" xfId="428"/>
    <cellStyle name="Вывод 2 2" xfId="429"/>
    <cellStyle name="Вывод 3" xfId="430"/>
    <cellStyle name="Вывод 3 2" xfId="431"/>
    <cellStyle name="Вывод 4" xfId="432"/>
    <cellStyle name="Вычисление" xfId="433" builtinId="22" customBuiltin="1"/>
    <cellStyle name="Вычисление 2" xfId="434"/>
    <cellStyle name="Вычисление 2 2" xfId="435"/>
    <cellStyle name="Вычисление 3" xfId="436"/>
    <cellStyle name="Вычисление 3 2" xfId="437"/>
    <cellStyle name="Вычисление 4" xfId="438"/>
    <cellStyle name="Гиперссылка 2" xfId="439"/>
    <cellStyle name="Гиперссылка 2 2" xfId="440"/>
    <cellStyle name="Заголовок 1" xfId="441" builtinId="16" customBuiltin="1"/>
    <cellStyle name="Заголовок 1 2" xfId="442"/>
    <cellStyle name="Заголовок 1 2 2" xfId="443"/>
    <cellStyle name="Заголовок 1 3" xfId="444"/>
    <cellStyle name="Заголовок 1 3 2" xfId="445"/>
    <cellStyle name="Заголовок 1 4" xfId="446"/>
    <cellStyle name="Заголовок 2" xfId="447" builtinId="17" customBuiltin="1"/>
    <cellStyle name="Заголовок 2 2" xfId="448"/>
    <cellStyle name="Заголовок 2 2 2" xfId="449"/>
    <cellStyle name="Заголовок 2 3" xfId="450"/>
    <cellStyle name="Заголовок 2 3 2" xfId="451"/>
    <cellStyle name="Заголовок 2 4" xfId="452"/>
    <cellStyle name="Заголовок 3" xfId="453" builtinId="18" customBuiltin="1"/>
    <cellStyle name="Заголовок 3 2" xfId="454"/>
    <cellStyle name="Заголовок 3 2 2" xfId="455"/>
    <cellStyle name="Заголовок 3 3" xfId="456"/>
    <cellStyle name="Заголовок 3 3 2" xfId="457"/>
    <cellStyle name="Заголовок 3 4" xfId="458"/>
    <cellStyle name="Заголовок 4" xfId="459" builtinId="19" customBuiltin="1"/>
    <cellStyle name="Заголовок 4 2" xfId="460"/>
    <cellStyle name="Заголовок 4 2 2" xfId="461"/>
    <cellStyle name="Заголовок 4 3" xfId="462"/>
    <cellStyle name="Заголовок 4 3 2" xfId="463"/>
    <cellStyle name="Заголовок 4 4" xfId="464"/>
    <cellStyle name="Итог" xfId="465" builtinId="25" customBuiltin="1"/>
    <cellStyle name="Итог 2" xfId="466"/>
    <cellStyle name="Итог 2 2" xfId="467"/>
    <cellStyle name="Итог 3" xfId="468"/>
    <cellStyle name="Итог 3 2" xfId="469"/>
    <cellStyle name="Итог 4" xfId="470"/>
    <cellStyle name="КАНДАГАЧ тел3-33-96" xfId="471"/>
    <cellStyle name="КАНДАГАЧ тел3-33-96 2" xfId="472"/>
    <cellStyle name="Контрольная ячейка" xfId="473" builtinId="23" customBuiltin="1"/>
    <cellStyle name="Контрольная ячейка 2" xfId="474"/>
    <cellStyle name="Контрольная ячейка 2 2" xfId="475"/>
    <cellStyle name="Контрольная ячейка 3" xfId="476"/>
    <cellStyle name="Контрольная ячейка 3 2" xfId="477"/>
    <cellStyle name="Контрольная ячейка 4" xfId="478"/>
    <cellStyle name="Название" xfId="479" builtinId="15" customBuiltin="1"/>
    <cellStyle name="Название 2" xfId="480"/>
    <cellStyle name="Название 3" xfId="481"/>
    <cellStyle name="Название 4" xfId="482"/>
    <cellStyle name="Нейтральный" xfId="483" builtinId="28" customBuiltin="1"/>
    <cellStyle name="Нейтральный 2" xfId="484"/>
    <cellStyle name="Нейтральный 2 2" xfId="485"/>
    <cellStyle name="Нейтральный 3" xfId="486"/>
    <cellStyle name="Нейтральный 3 2" xfId="487"/>
    <cellStyle name="Нейтральный 4" xfId="488"/>
    <cellStyle name="Обычный" xfId="0" builtinId="0"/>
    <cellStyle name="Обычный 10" xfId="489"/>
    <cellStyle name="Обычный 10 2" xfId="490"/>
    <cellStyle name="Обычный 10 2 2" xfId="491"/>
    <cellStyle name="Обычный 10 3" xfId="492"/>
    <cellStyle name="Обычный 10 3 2" xfId="493"/>
    <cellStyle name="Обычный 10 3_к коррект май" xfId="494"/>
    <cellStyle name="Обычный 10 4" xfId="495"/>
    <cellStyle name="Обычный 10 5" xfId="496"/>
    <cellStyle name="Обычный 10 6" xfId="497"/>
    <cellStyle name="Обычный 10 7" xfId="498"/>
    <cellStyle name="Обычный 10 8" xfId="499"/>
    <cellStyle name="Обычный 10 9" xfId="500"/>
    <cellStyle name="Обычный 10_к коррект май" xfId="501"/>
    <cellStyle name="Обычный 108" xfId="502"/>
    <cellStyle name="Обычный 11" xfId="503"/>
    <cellStyle name="Обычный 11 2" xfId="504"/>
    <cellStyle name="Обычный 11 2 2" xfId="505"/>
    <cellStyle name="Обычный 11 3" xfId="506"/>
    <cellStyle name="Обычный 11_к коррект май" xfId="507"/>
    <cellStyle name="Обычный 12" xfId="508"/>
    <cellStyle name="Обычный 12 2" xfId="509"/>
    <cellStyle name="Обычный 12 2 2" xfId="510"/>
    <cellStyle name="Обычный 12 3" xfId="511"/>
    <cellStyle name="Обычный 12_к коррект май" xfId="512"/>
    <cellStyle name="Обычный 124" xfId="513"/>
    <cellStyle name="Обычный 13" xfId="514"/>
    <cellStyle name="Обычный 13 2" xfId="515"/>
    <cellStyle name="Обычный 13 2 2" xfId="516"/>
    <cellStyle name="Обычный 13 2_к коррект май" xfId="517"/>
    <cellStyle name="Обычный 13 3" xfId="518"/>
    <cellStyle name="Обычный 13 4" xfId="519"/>
    <cellStyle name="Обычный 14" xfId="520"/>
    <cellStyle name="Обычный 14 2" xfId="521"/>
    <cellStyle name="Обычный 14 2 2" xfId="522"/>
    <cellStyle name="Обычный 14 3" xfId="523"/>
    <cellStyle name="Обычный 14_к коррект май" xfId="524"/>
    <cellStyle name="Обычный 15" xfId="525"/>
    <cellStyle name="Обычный 15 2" xfId="526"/>
    <cellStyle name="Обычный 15 2 2" xfId="527"/>
    <cellStyle name="Обычный 15 3" xfId="528"/>
    <cellStyle name="Обычный 15_к коррект май" xfId="529"/>
    <cellStyle name="Обычный 16" xfId="530"/>
    <cellStyle name="Обычный 16 2" xfId="531"/>
    <cellStyle name="Обычный 16 2 2" xfId="532"/>
    <cellStyle name="Обычный 16 3" xfId="533"/>
    <cellStyle name="Обычный 16_к коррект май" xfId="534"/>
    <cellStyle name="Обычный 17" xfId="535"/>
    <cellStyle name="Обычный 17 2" xfId="536"/>
    <cellStyle name="Обычный 17 2 2" xfId="537"/>
    <cellStyle name="Обычный 17 3" xfId="538"/>
    <cellStyle name="Обычный 17_к коррект май" xfId="539"/>
    <cellStyle name="Обычный 18" xfId="540"/>
    <cellStyle name="Обычный 18 2" xfId="541"/>
    <cellStyle name="Обычный 18 2 2" xfId="542"/>
    <cellStyle name="Обычный 18 3" xfId="543"/>
    <cellStyle name="Обычный 18_к коррект май" xfId="544"/>
    <cellStyle name="Обычный 19" xfId="545"/>
    <cellStyle name="Обычный 19 2" xfId="546"/>
    <cellStyle name="Обычный 19 2 2" xfId="547"/>
    <cellStyle name="Обычный 19 3" xfId="548"/>
    <cellStyle name="Обычный 19_к коррект май" xfId="549"/>
    <cellStyle name="Обычный 2" xfId="550"/>
    <cellStyle name="Обычный 2 2" xfId="551"/>
    <cellStyle name="Обычный 2 2 2" xfId="552"/>
    <cellStyle name="Обычный 2 2 2 2" xfId="553"/>
    <cellStyle name="Обычный 2 2 2 3" xfId="554"/>
    <cellStyle name="Обычный 2 2 2_Закупки" xfId="555"/>
    <cellStyle name="Обычный 2 2 3" xfId="556"/>
    <cellStyle name="Обычный 2 2 4" xfId="557"/>
    <cellStyle name="Обычный 2 2 5" xfId="558"/>
    <cellStyle name="Обычный 2 2 6" xfId="559"/>
    <cellStyle name="Обычный 2 2 7" xfId="560"/>
    <cellStyle name="Обычный 2 2_Закупки" xfId="561"/>
    <cellStyle name="Обычный 2 3" xfId="562"/>
    <cellStyle name="Обычный 2 3 2" xfId="563"/>
    <cellStyle name="Обычный 2 4" xfId="564"/>
    <cellStyle name="Обычный 2 5" xfId="565"/>
    <cellStyle name="Обычный 2 6" xfId="566"/>
    <cellStyle name="Обычный 2_изменения в ПГЗ" xfId="567"/>
    <cellStyle name="Обычный 20" xfId="568"/>
    <cellStyle name="Обычный 20 2" xfId="569"/>
    <cellStyle name="Обычный 20 2 2" xfId="570"/>
    <cellStyle name="Обычный 20 3" xfId="571"/>
    <cellStyle name="Обычный 20_к коррект май" xfId="572"/>
    <cellStyle name="Обычный 21" xfId="573"/>
    <cellStyle name="Обычный 21 2" xfId="574"/>
    <cellStyle name="Обычный 21 3" xfId="575"/>
    <cellStyle name="Обычный 21_Закупки" xfId="576"/>
    <cellStyle name="Обычный 22" xfId="577"/>
    <cellStyle name="Обычный 22 2" xfId="578"/>
    <cellStyle name="Обычный 23" xfId="579"/>
    <cellStyle name="Обычный 23 2" xfId="580"/>
    <cellStyle name="Обычный 24" xfId="581"/>
    <cellStyle name="Обычный 24 2" xfId="582"/>
    <cellStyle name="Обычный 24 2 2" xfId="583"/>
    <cellStyle name="Обычный 24 3" xfId="584"/>
    <cellStyle name="Обычный 24_к коррект май" xfId="585"/>
    <cellStyle name="Обычный 25" xfId="586"/>
    <cellStyle name="Обычный 25 2" xfId="587"/>
    <cellStyle name="Обычный 26" xfId="588"/>
    <cellStyle name="Обычный 26 2" xfId="589"/>
    <cellStyle name="Обычный 26 2 2" xfId="590"/>
    <cellStyle name="Обычный 26 2 2 2" xfId="591"/>
    <cellStyle name="Обычный 26 2 3" xfId="592"/>
    <cellStyle name="Обычный 26 2_к коррект май" xfId="593"/>
    <cellStyle name="Обычный 26 3" xfId="594"/>
    <cellStyle name="Обычный 26 3 2" xfId="595"/>
    <cellStyle name="Обычный 26 4" xfId="596"/>
    <cellStyle name="Обычный 26_к коррект май" xfId="597"/>
    <cellStyle name="Обычный 27" xfId="598"/>
    <cellStyle name="Обычный 28" xfId="599"/>
    <cellStyle name="Обычный 28 2" xfId="600"/>
    <cellStyle name="Обычный 28_к коррект май" xfId="601"/>
    <cellStyle name="Обычный 29" xfId="602"/>
    <cellStyle name="Обычный 29 2" xfId="603"/>
    <cellStyle name="Обычный 29_к коррект май" xfId="604"/>
    <cellStyle name="Обычный 3" xfId="605"/>
    <cellStyle name="Обычный 3 10" xfId="606"/>
    <cellStyle name="Обычный 3 11" xfId="607"/>
    <cellStyle name="Обычный 3 2" xfId="608"/>
    <cellStyle name="Обычный 3 2 2" xfId="609"/>
    <cellStyle name="Обычный 3 2 3" xfId="610"/>
    <cellStyle name="Обычный 3 2 4" xfId="611"/>
    <cellStyle name="Обычный 3 2 5" xfId="612"/>
    <cellStyle name="Обычный 3 3" xfId="613"/>
    <cellStyle name="Обычный 3 3 2" xfId="614"/>
    <cellStyle name="Обычный 3 3 3" xfId="615"/>
    <cellStyle name="Обычный 3 3 4" xfId="616"/>
    <cellStyle name="Обычный 3 3_Закупки" xfId="617"/>
    <cellStyle name="Обычный 3 4" xfId="618"/>
    <cellStyle name="Обычный 3 4 2" xfId="619"/>
    <cellStyle name="Обычный 3 5" xfId="620"/>
    <cellStyle name="Обычный 3 6" xfId="621"/>
    <cellStyle name="Обычный 3 7" xfId="622"/>
    <cellStyle name="Обычный 3 8" xfId="623"/>
    <cellStyle name="Обычный 3 9" xfId="624"/>
    <cellStyle name="Обычный 3_01 ПГЗ ЮГ_для сверки по КТРУ" xfId="625"/>
    <cellStyle name="Обычный 30" xfId="626"/>
    <cellStyle name="Обычный 30 2" xfId="627"/>
    <cellStyle name="Обычный 30_к коррект май" xfId="628"/>
    <cellStyle name="Обычный 31" xfId="629"/>
    <cellStyle name="Обычный 31 2" xfId="630"/>
    <cellStyle name="Обычный 31 3" xfId="631"/>
    <cellStyle name="Обычный 31_к коррект май" xfId="632"/>
    <cellStyle name="Обычный 32" xfId="633"/>
    <cellStyle name="Обычный 32 2" xfId="634"/>
    <cellStyle name="Обычный 32 2 2" xfId="635"/>
    <cellStyle name="Обычный 32 3" xfId="636"/>
    <cellStyle name="Обычный 32_к коррект май" xfId="637"/>
    <cellStyle name="Обычный 33" xfId="638"/>
    <cellStyle name="Обычный 33 2" xfId="639"/>
    <cellStyle name="Обычный 33 2 2" xfId="640"/>
    <cellStyle name="Обычный 33 3" xfId="641"/>
    <cellStyle name="Обычный 33_к коррект май" xfId="642"/>
    <cellStyle name="Обычный 34" xfId="643"/>
    <cellStyle name="Обычный 34 2" xfId="644"/>
    <cellStyle name="Обычный 34 2 2" xfId="645"/>
    <cellStyle name="Обычный 34 3" xfId="646"/>
    <cellStyle name="Обычный 34_к коррект май" xfId="647"/>
    <cellStyle name="Обычный 35" xfId="648"/>
    <cellStyle name="Обычный 35 2" xfId="649"/>
    <cellStyle name="Обычный 35 3" xfId="650"/>
    <cellStyle name="Обычный 36" xfId="651"/>
    <cellStyle name="Обычный 36 2" xfId="652"/>
    <cellStyle name="Обычный 36_к коррект май" xfId="653"/>
    <cellStyle name="Обычный 37" xfId="654"/>
    <cellStyle name="Обычный 37 2" xfId="655"/>
    <cellStyle name="Обычный 37_к коррект май" xfId="656"/>
    <cellStyle name="Обычный 38" xfId="657"/>
    <cellStyle name="Обычный 38 2" xfId="658"/>
    <cellStyle name="Обычный 38_к коррект май" xfId="659"/>
    <cellStyle name="Обычный 39" xfId="660"/>
    <cellStyle name="Обычный 39 2" xfId="661"/>
    <cellStyle name="Обычный 39_к коррект май" xfId="662"/>
    <cellStyle name="Обычный 4" xfId="663"/>
    <cellStyle name="Обычный 4 10" xfId="664"/>
    <cellStyle name="Обычный 4 2" xfId="665"/>
    <cellStyle name="Обычный 4 2 2" xfId="666"/>
    <cellStyle name="Обычный 4 2_к коррект май" xfId="667"/>
    <cellStyle name="Обычный 4 3" xfId="668"/>
    <cellStyle name="Обычный 4 3 2" xfId="669"/>
    <cellStyle name="Обычный 4 3 3" xfId="670"/>
    <cellStyle name="Обычный 4 3_к коррект май" xfId="671"/>
    <cellStyle name="Обычный 4 4" xfId="672"/>
    <cellStyle name="Обычный 4 5" xfId="673"/>
    <cellStyle name="Обычный 4 5 2" xfId="674"/>
    <cellStyle name="Обычный 4 6" xfId="675"/>
    <cellStyle name="Обычный 4 7" xfId="676"/>
    <cellStyle name="Обычный 4 8" xfId="677"/>
    <cellStyle name="Обычный 4 9" xfId="678"/>
    <cellStyle name="Обычный 4_01 ПГЗ ЮГ_для сверки по КТРУ" xfId="679"/>
    <cellStyle name="Обычный 40" xfId="680"/>
    <cellStyle name="Обычный 40 2" xfId="681"/>
    <cellStyle name="Обычный 40_к коррект май" xfId="682"/>
    <cellStyle name="Обычный 41" xfId="683"/>
    <cellStyle name="Обычный 41 2" xfId="684"/>
    <cellStyle name="Обычный 41_к коррект май" xfId="685"/>
    <cellStyle name="Обычный 42" xfId="686"/>
    <cellStyle name="Обычный 42 2" xfId="687"/>
    <cellStyle name="Обычный 42_к коррект май" xfId="688"/>
    <cellStyle name="Обычный 43" xfId="689"/>
    <cellStyle name="Обычный 43 2" xfId="690"/>
    <cellStyle name="Обычный 43_к коррект май" xfId="691"/>
    <cellStyle name="Обычный 44" xfId="692"/>
    <cellStyle name="Обычный 44 2" xfId="693"/>
    <cellStyle name="Обычный 44_к коррект май" xfId="694"/>
    <cellStyle name="Обычный 45" xfId="695"/>
    <cellStyle name="Обычный 45 2" xfId="696"/>
    <cellStyle name="Обычный 45_к коррект май" xfId="697"/>
    <cellStyle name="Обычный 46" xfId="698"/>
    <cellStyle name="Обычный 46 2" xfId="699"/>
    <cellStyle name="Обычный 46_к коррект май" xfId="700"/>
    <cellStyle name="Обычный 47" xfId="701"/>
    <cellStyle name="Обычный 47 2" xfId="702"/>
    <cellStyle name="Обычный 47_к коррект май" xfId="703"/>
    <cellStyle name="Обычный 48" xfId="704"/>
    <cellStyle name="Обычный 49" xfId="705"/>
    <cellStyle name="Обычный 5" xfId="706"/>
    <cellStyle name="Обычный 5 2" xfId="707"/>
    <cellStyle name="Обычный 5 2 2" xfId="708"/>
    <cellStyle name="Обычный 5 2_к коррект май" xfId="709"/>
    <cellStyle name="Обычный 5 3" xfId="710"/>
    <cellStyle name="Обычный 5 4" xfId="711"/>
    <cellStyle name="Обычный 5 5" xfId="712"/>
    <cellStyle name="Обычный 5 6" xfId="713"/>
    <cellStyle name="Обычный 5 7" xfId="714"/>
    <cellStyle name="Обычный 5 8" xfId="715"/>
    <cellStyle name="Обычный 5_Закупки" xfId="716"/>
    <cellStyle name="Обычный 50" xfId="717"/>
    <cellStyle name="Обычный 50 2" xfId="718"/>
    <cellStyle name="Обычный 50_к коррект май" xfId="719"/>
    <cellStyle name="Обычный 51" xfId="720"/>
    <cellStyle name="Обычный 52" xfId="721"/>
    <cellStyle name="Обычный 53" xfId="722"/>
    <cellStyle name="Обычный 54" xfId="723"/>
    <cellStyle name="Обычный 55" xfId="724"/>
    <cellStyle name="Обычный 56" xfId="725"/>
    <cellStyle name="Обычный 57" xfId="726"/>
    <cellStyle name="Обычный 58" xfId="727"/>
    <cellStyle name="Обычный 59" xfId="728"/>
    <cellStyle name="Обычный 6" xfId="729"/>
    <cellStyle name="Обычный 6 2" xfId="730"/>
    <cellStyle name="Обычный 6 2 2" xfId="731"/>
    <cellStyle name="Обычный 6 2 3" xfId="732"/>
    <cellStyle name="Обычный 6 3" xfId="733"/>
    <cellStyle name="Обычный 6 4" xfId="734"/>
    <cellStyle name="Обычный 60" xfId="735"/>
    <cellStyle name="Обычный 61" xfId="736"/>
    <cellStyle name="Обычный 62" xfId="737"/>
    <cellStyle name="Обычный 63" xfId="738"/>
    <cellStyle name="Обычный 64" xfId="739"/>
    <cellStyle name="Обычный 65" xfId="740"/>
    <cellStyle name="Обычный 7" xfId="741"/>
    <cellStyle name="Обычный 7 2" xfId="742"/>
    <cellStyle name="Обычный 7 3" xfId="743"/>
    <cellStyle name="Обычный 7 6" xfId="744"/>
    <cellStyle name="Обычный 7 6 2" xfId="745"/>
    <cellStyle name="Обычный 7 7" xfId="746"/>
    <cellStyle name="Обычный 7 7 2" xfId="747"/>
    <cellStyle name="Обычный 7_изменения в ПГЗ" xfId="748"/>
    <cellStyle name="Обычный 8" xfId="749"/>
    <cellStyle name="Обычный 8 2" xfId="750"/>
    <cellStyle name="Обычный 8 2 2" xfId="751"/>
    <cellStyle name="Обычный 8 2 3" xfId="752"/>
    <cellStyle name="Обычный 8 2_к коррект май" xfId="753"/>
    <cellStyle name="Обычный 8 3" xfId="754"/>
    <cellStyle name="Обычный 8 4" xfId="755"/>
    <cellStyle name="Обычный 8 5" xfId="756"/>
    <cellStyle name="Обычный 8 6" xfId="757"/>
    <cellStyle name="Обычный 8 7" xfId="758"/>
    <cellStyle name="Обычный 8 8" xfId="759"/>
    <cellStyle name="Обычный 8_изменения в ПГЗ" xfId="760"/>
    <cellStyle name="Обычный 9" xfId="761"/>
    <cellStyle name="Обычный 9 2" xfId="762"/>
    <cellStyle name="Обычный 9 8" xfId="763"/>
    <cellStyle name="Обычный 9 8 2" xfId="764"/>
    <cellStyle name="Обычный 9 9" xfId="765"/>
    <cellStyle name="Обычный 9 9 2" xfId="766"/>
    <cellStyle name="Обычный 97" xfId="767"/>
    <cellStyle name="Обычный_Лист1" xfId="768"/>
    <cellStyle name="Плохой" xfId="769" builtinId="27" customBuiltin="1"/>
    <cellStyle name="Плохой 2" xfId="770"/>
    <cellStyle name="Плохой 2 2" xfId="771"/>
    <cellStyle name="Плохой 3" xfId="772"/>
    <cellStyle name="Плохой 3 2" xfId="773"/>
    <cellStyle name="Плохой 4" xfId="774"/>
    <cellStyle name="Пояснение" xfId="775" builtinId="53" customBuiltin="1"/>
    <cellStyle name="Пояснение 2" xfId="776"/>
    <cellStyle name="Пояснение 2 2" xfId="777"/>
    <cellStyle name="Пояснение 3" xfId="778"/>
    <cellStyle name="Пояснение 3 2" xfId="779"/>
    <cellStyle name="Пояснение 4" xfId="780"/>
    <cellStyle name="Примечание 2" xfId="781"/>
    <cellStyle name="Примечание 2 2" xfId="782"/>
    <cellStyle name="Примечание 2 2 2" xfId="783"/>
    <cellStyle name="Примечание 2 2 3" xfId="784"/>
    <cellStyle name="Примечание 2 3" xfId="785"/>
    <cellStyle name="Примечание 2 3 2" xfId="786"/>
    <cellStyle name="Примечание 2 4" xfId="787"/>
    <cellStyle name="Примечание 2 5" xfId="788"/>
    <cellStyle name="Примечание 2 6" xfId="789"/>
    <cellStyle name="Примечание 2 7" xfId="790"/>
    <cellStyle name="Примечание 2_Закупки" xfId="791"/>
    <cellStyle name="Примечание 3" xfId="792"/>
    <cellStyle name="Примечание 3 2" xfId="793"/>
    <cellStyle name="Примечание 3 2 2" xfId="794"/>
    <cellStyle name="Примечание 3 3" xfId="795"/>
    <cellStyle name="Примечание 4" xfId="796"/>
    <cellStyle name="Примечание 5" xfId="797"/>
    <cellStyle name="Примечание 6" xfId="798"/>
    <cellStyle name="Процентный 2" xfId="799"/>
    <cellStyle name="Процентный 2 2" xfId="800"/>
    <cellStyle name="Связанная ячейка" xfId="801" builtinId="24" customBuiltin="1"/>
    <cellStyle name="Связанная ячейка 2" xfId="802"/>
    <cellStyle name="Связанная ячейка 2 2" xfId="803"/>
    <cellStyle name="Связанная ячейка 3" xfId="804"/>
    <cellStyle name="Связанная ячейка 3 2" xfId="805"/>
    <cellStyle name="Связанная ячейка 4" xfId="806"/>
    <cellStyle name="Стиль 1" xfId="807"/>
    <cellStyle name="Стиль 1 2" xfId="808"/>
    <cellStyle name="Стиль 1 2 2" xfId="809"/>
    <cellStyle name="Стиль 1 3" xfId="810"/>
    <cellStyle name="Стиль 1 4" xfId="811"/>
    <cellStyle name="Стиль 1_207запрос06" xfId="812"/>
    <cellStyle name="Текст предупреждения" xfId="813" builtinId="11" customBuiltin="1"/>
    <cellStyle name="Текст предупреждения 2" xfId="814"/>
    <cellStyle name="Текст предупреждения 2 2" xfId="815"/>
    <cellStyle name="Текст предупреждения 3" xfId="816"/>
    <cellStyle name="Текст предупреждения 3 2" xfId="817"/>
    <cellStyle name="Текст предупреждения 4" xfId="818"/>
    <cellStyle name="Тысячи [0]_96111" xfId="819"/>
    <cellStyle name="Тысячи_96111" xfId="820"/>
    <cellStyle name="Үђғһ‹һ‚һљ1" xfId="821"/>
    <cellStyle name="Үђғһ‹һ‚һљ1 2" xfId="822"/>
    <cellStyle name="Үђғһ‹һ‚һљ1 3" xfId="823"/>
    <cellStyle name="Үђғһ‹һ‚һљ1 3 2" xfId="824"/>
    <cellStyle name="Үђғһ‹һ‚һљ1 3_к коррект май" xfId="825"/>
    <cellStyle name="Үђғһ‹һ‚һљ1 4" xfId="826"/>
    <cellStyle name="Үђғһ‹һ‚һљ1_207 заявка по  оптим._2014" xfId="827"/>
    <cellStyle name="Үђғһ‹һ‚һљ2" xfId="828"/>
    <cellStyle name="Үђғһ‹һ‚һљ2 2" xfId="829"/>
    <cellStyle name="Үђғһ‹һ‚һљ2 3" xfId="830"/>
    <cellStyle name="Үђғһ‹һ‚һљ2 3 2" xfId="831"/>
    <cellStyle name="Үђғһ‹һ‚һљ2 3_к коррект май" xfId="832"/>
    <cellStyle name="Үђғһ‹һ‚һљ2 4" xfId="833"/>
    <cellStyle name="Үђғһ‹һ‚һљ2_207 заявка по  оптим._2014" xfId="834"/>
    <cellStyle name="Финансовый 2" xfId="835"/>
    <cellStyle name="Финансовый 2 2" xfId="836"/>
    <cellStyle name="Финансовый 2 3" xfId="837"/>
    <cellStyle name="Финансовый 3" xfId="838"/>
    <cellStyle name="Финансовый 3 2" xfId="839"/>
    <cellStyle name="Финансовый 4" xfId="840"/>
    <cellStyle name="Хороший" xfId="841" builtinId="26" customBuiltin="1"/>
    <cellStyle name="Хороший 2" xfId="842"/>
    <cellStyle name="Хороший 2 2" xfId="843"/>
    <cellStyle name="Хороший 3" xfId="844"/>
    <cellStyle name="Хороший 3 2" xfId="845"/>
    <cellStyle name="Хороший 4" xfId="846"/>
    <cellStyle name="Џђ?–…?’?›?" xfId="847"/>
    <cellStyle name="Џђ?–…?’?›? 2" xfId="848"/>
    <cellStyle name="Џђ?–…?’?›?_изменения в ПГЗ" xfId="849"/>
    <cellStyle name="Џђһ–…қ’қ›ү" xfId="850"/>
    <cellStyle name="Џђһ–…қ’қ›ү 2" xfId="851"/>
    <cellStyle name="Џђһ–…қ’қ›ү 3" xfId="852"/>
    <cellStyle name="Џђһ–…қ’қ›ү 3 2" xfId="853"/>
    <cellStyle name="Џђһ–…қ’қ›ү 3_к коррект май" xfId="854"/>
    <cellStyle name="Џђһ–…қ’қ›ү 4" xfId="855"/>
    <cellStyle name="Џђһ–…қ’қ›ү_207 заявка по  оптим._2014" xfId="856"/>
    <cellStyle name="Џђћ–…ќ’ќ›‰" xfId="857"/>
    <cellStyle name="Џђћ–…ќ’ќ›‰ 2" xfId="858"/>
    <cellStyle name="Џђћ–…ќ’ќ›‰ 2 2" xfId="859"/>
    <cellStyle name="Џђћ–…ќ’ќ›‰ 3" xfId="860"/>
    <cellStyle name="Џђћ–…ќ’ќ›‰ 4" xfId="861"/>
    <cellStyle name="Џђћ–…ќ’ќ›‰ 4 2" xfId="862"/>
    <cellStyle name="Џђћ–…ќ’ќ›‰ 4_к коррект май" xfId="863"/>
    <cellStyle name="Џђћ–…ќ’ќ›‰ 5" xfId="864"/>
    <cellStyle name="Џђћ–…ќ’ќ›‰_207 заявка по  оптим._2014" xfId="8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595312</xdr:colOff>
      <xdr:row>0</xdr:row>
      <xdr:rowOff>416718</xdr:rowOff>
    </xdr:from>
    <xdr:to>
      <xdr:col>14</xdr:col>
      <xdr:colOff>702469</xdr:colOff>
      <xdr:row>0</xdr:row>
      <xdr:rowOff>942974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D13644-C5EE-4DBB-B830-49FF9BB7BC7B}"/>
            </a:ext>
          </a:extLst>
        </xdr:cNvPr>
        <xdr:cNvSpPr txBox="1"/>
      </xdr:nvSpPr>
      <xdr:spPr>
        <a:xfrm>
          <a:off x="4857750" y="583406"/>
          <a:ext cx="11084719" cy="526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kk-KZ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Қазақстан Республикасы Ұлттық Банкінің 2017</a:t>
          </a:r>
          <a:r>
            <a:rPr lang="kk-KZ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kk-KZ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жылға арналған </a:t>
          </a:r>
          <a:r>
            <a:rPr lang="kk-KZ" sz="1200" b="1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тауарларды, жұмыстарды, көрсетілетін қызметтерді </a:t>
          </a:r>
          <a:r>
            <a:rPr lang="kk-KZ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сатып алу жоспарына өзгерістер мен толықтырулар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14</xdr:col>
      <xdr:colOff>488155</xdr:colOff>
      <xdr:row>0</xdr:row>
      <xdr:rowOff>47625</xdr:rowOff>
    </xdr:from>
    <xdr:ext cx="3738267" cy="547687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6D4DA76-854C-41D9-8F68-8C53B5809E03}"/>
            </a:ext>
          </a:extLst>
        </xdr:cNvPr>
        <xdr:cNvSpPr txBox="1">
          <a:spLocks noChangeArrowheads="1"/>
        </xdr:cNvSpPr>
      </xdr:nvSpPr>
      <xdr:spPr bwMode="auto">
        <a:xfrm>
          <a:off x="15728155" y="214313"/>
          <a:ext cx="3738267" cy="5476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rtl="0" eaLnBrk="1" fontAlgn="auto" latinLnBrk="0" hangingPunct="1">
            <a:lnSpc>
              <a:spcPts val="1200"/>
            </a:lnSpc>
          </a:pPr>
          <a:r>
            <a:rPr lang="ru-RU" sz="1100" b="0" i="0" baseline="0">
              <a:effectLst/>
              <a:latin typeface="+mn-lt"/>
              <a:ea typeface="+mn-ea"/>
              <a:cs typeface="+mn-cs"/>
            </a:rPr>
            <a:t>2017 жылғы "13" шілдедегі  № 254 Қазақстан Республикасы </a:t>
          </a:r>
          <a:endParaRPr lang="ru-RU" sz="800">
            <a:effectLst/>
          </a:endParaRPr>
        </a:p>
        <a:p>
          <a:pPr rtl="0" eaLnBrk="1" fontAlgn="auto" latinLnBrk="0" hangingPunct="1">
            <a:lnSpc>
              <a:spcPts val="1100"/>
            </a:lnSpc>
          </a:pPr>
          <a:r>
            <a:rPr lang="ru-RU" sz="1100" b="0" i="0" baseline="0">
              <a:effectLst/>
              <a:latin typeface="+mn-lt"/>
              <a:ea typeface="+mn-ea"/>
              <a:cs typeface="+mn-cs"/>
            </a:rPr>
            <a:t>Ұлттық Банкі Төраға орынбасарының бұйрығына қосымшасы</a:t>
          </a:r>
          <a:endParaRPr lang="ru-RU" sz="800">
            <a:effectLst/>
          </a:endParaRPr>
        </a:p>
      </xdr:txBody>
    </xdr:sp>
    <xdr:clientData/>
  </xdr:one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61963" name="Picture 4" descr="../images/spacer.gif">
          <a:extLst>
            <a:ext uri="{FF2B5EF4-FFF2-40B4-BE49-F238E27FC236}">
              <a16:creationId xmlns:a16="http://schemas.microsoft.com/office/drawing/2014/main" id="{3DB22C95-2888-4130-BA01-1ABE49D4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61964" name="Picture 4" descr="../images/spacer.gif">
          <a:extLst>
            <a:ext uri="{FF2B5EF4-FFF2-40B4-BE49-F238E27FC236}">
              <a16:creationId xmlns:a16="http://schemas.microsoft.com/office/drawing/2014/main" id="{25C7A1D1-C540-48C7-A3DD-795129C0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61965" name="Picture 4" descr="../images/spacer.gif">
          <a:extLst>
            <a:ext uri="{FF2B5EF4-FFF2-40B4-BE49-F238E27FC236}">
              <a16:creationId xmlns:a16="http://schemas.microsoft.com/office/drawing/2014/main" id="{6C16605D-DABE-4512-BA37-56E75002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61966" name="Picture 4" descr="../images/spacer.gif">
          <a:extLst>
            <a:ext uri="{FF2B5EF4-FFF2-40B4-BE49-F238E27FC236}">
              <a16:creationId xmlns:a16="http://schemas.microsoft.com/office/drawing/2014/main" id="{7C76EC06-3626-4342-A126-FE2113F3C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61967" name="Picture 4" descr="../images/spacer.gif">
          <a:extLst>
            <a:ext uri="{FF2B5EF4-FFF2-40B4-BE49-F238E27FC236}">
              <a16:creationId xmlns:a16="http://schemas.microsoft.com/office/drawing/2014/main" id="{966CEDA6-65E2-4DA6-B0D0-E0DD952DA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61968" name="Picture 4" descr="../images/spacer.gif">
          <a:extLst>
            <a:ext uri="{FF2B5EF4-FFF2-40B4-BE49-F238E27FC236}">
              <a16:creationId xmlns:a16="http://schemas.microsoft.com/office/drawing/2014/main" id="{FF0CE7B2-06D6-4F1F-AA94-B7E31E9BF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61969" name="Picture 4" descr="../images/spacer.gif">
          <a:extLst>
            <a:ext uri="{FF2B5EF4-FFF2-40B4-BE49-F238E27FC236}">
              <a16:creationId xmlns:a16="http://schemas.microsoft.com/office/drawing/2014/main" id="{CBE9C1B8-3509-49CC-9471-3DCABCFD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0</xdr:rowOff>
    </xdr:to>
    <xdr:pic>
      <xdr:nvPicPr>
        <xdr:cNvPr id="361970" name="Picture 4" descr="../images/spacer.gif">
          <a:extLst>
            <a:ext uri="{FF2B5EF4-FFF2-40B4-BE49-F238E27FC236}">
              <a16:creationId xmlns:a16="http://schemas.microsoft.com/office/drawing/2014/main" id="{6D7F8C29-C672-45F6-B755-B967F0ADF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4233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71" name="Picture 4" descr="../images/spacer.gif">
          <a:extLst>
            <a:ext uri="{FF2B5EF4-FFF2-40B4-BE49-F238E27FC236}">
              <a16:creationId xmlns:a16="http://schemas.microsoft.com/office/drawing/2014/main" id="{C24E75CE-5FFC-4D72-8B36-A029860C1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72" name="Picture 4" descr="../images/spacer.gif">
          <a:extLst>
            <a:ext uri="{FF2B5EF4-FFF2-40B4-BE49-F238E27FC236}">
              <a16:creationId xmlns:a16="http://schemas.microsoft.com/office/drawing/2014/main" id="{A14375C3-EBE7-4518-89D9-6534AB77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73" name="Picture 4" descr="../images/spacer.gif">
          <a:extLst>
            <a:ext uri="{FF2B5EF4-FFF2-40B4-BE49-F238E27FC236}">
              <a16:creationId xmlns:a16="http://schemas.microsoft.com/office/drawing/2014/main" id="{996F493B-6645-4D56-A10D-9222B73B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74" name="Picture 4" descr="../images/spacer.gif">
          <a:extLst>
            <a:ext uri="{FF2B5EF4-FFF2-40B4-BE49-F238E27FC236}">
              <a16:creationId xmlns:a16="http://schemas.microsoft.com/office/drawing/2014/main" id="{83C51F81-C3C3-4AC8-8C88-9773B82D6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1975" name="Picture 4" descr="../images/spacer.gif">
          <a:extLst>
            <a:ext uri="{FF2B5EF4-FFF2-40B4-BE49-F238E27FC236}">
              <a16:creationId xmlns:a16="http://schemas.microsoft.com/office/drawing/2014/main" id="{3DDBCCE5-F10E-475E-847E-F5352030D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1976" name="Picture 4" descr="../images/spacer.gif">
          <a:extLst>
            <a:ext uri="{FF2B5EF4-FFF2-40B4-BE49-F238E27FC236}">
              <a16:creationId xmlns:a16="http://schemas.microsoft.com/office/drawing/2014/main" id="{65AC83A3-E689-4F38-B5D3-208CA922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1977" name="Picture 4" descr="../images/spacer.gif">
          <a:extLst>
            <a:ext uri="{FF2B5EF4-FFF2-40B4-BE49-F238E27FC236}">
              <a16:creationId xmlns:a16="http://schemas.microsoft.com/office/drawing/2014/main" id="{C42FD79B-2009-4206-806D-C3D942F1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1978" name="Picture 4" descr="../images/spacer.gif">
          <a:extLst>
            <a:ext uri="{FF2B5EF4-FFF2-40B4-BE49-F238E27FC236}">
              <a16:creationId xmlns:a16="http://schemas.microsoft.com/office/drawing/2014/main" id="{9256D5B6-BC12-4065-8B7D-C77BDB07F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1979" name="Picture 4" descr="../images/spacer.gif">
          <a:extLst>
            <a:ext uri="{FF2B5EF4-FFF2-40B4-BE49-F238E27FC236}">
              <a16:creationId xmlns:a16="http://schemas.microsoft.com/office/drawing/2014/main" id="{1FFB9D03-516D-48DD-8A15-31D979CB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1980" name="Picture 4" descr="../images/spacer.gif">
          <a:extLst>
            <a:ext uri="{FF2B5EF4-FFF2-40B4-BE49-F238E27FC236}">
              <a16:creationId xmlns:a16="http://schemas.microsoft.com/office/drawing/2014/main" id="{1AF2F26D-5DFC-44FE-AC60-B52D6B439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1981" name="Picture 4" descr="../images/spacer.gif">
          <a:extLst>
            <a:ext uri="{FF2B5EF4-FFF2-40B4-BE49-F238E27FC236}">
              <a16:creationId xmlns:a16="http://schemas.microsoft.com/office/drawing/2014/main" id="{D06CF074-E364-44A9-9FEA-1DA562F94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1982" name="Picture 4" descr="../images/spacer.gif">
          <a:extLst>
            <a:ext uri="{FF2B5EF4-FFF2-40B4-BE49-F238E27FC236}">
              <a16:creationId xmlns:a16="http://schemas.microsoft.com/office/drawing/2014/main" id="{B052E007-420F-431D-AF8E-1EC46F7FF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83" name="Picture 4" descr="../images/spacer.gif">
          <a:extLst>
            <a:ext uri="{FF2B5EF4-FFF2-40B4-BE49-F238E27FC236}">
              <a16:creationId xmlns:a16="http://schemas.microsoft.com/office/drawing/2014/main" id="{C021262A-D1E6-4706-AA2D-A1DAD2F9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84" name="Picture 4" descr="../images/spacer.gif">
          <a:extLst>
            <a:ext uri="{FF2B5EF4-FFF2-40B4-BE49-F238E27FC236}">
              <a16:creationId xmlns:a16="http://schemas.microsoft.com/office/drawing/2014/main" id="{99789D85-8BB4-4249-B958-690D2C33E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85" name="Picture 4" descr="../images/spacer.gif">
          <a:extLst>
            <a:ext uri="{FF2B5EF4-FFF2-40B4-BE49-F238E27FC236}">
              <a16:creationId xmlns:a16="http://schemas.microsoft.com/office/drawing/2014/main" id="{BA920DC1-CB65-49A5-AB65-2BFEEFD2D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86" name="Picture 4" descr="../images/spacer.gif">
          <a:extLst>
            <a:ext uri="{FF2B5EF4-FFF2-40B4-BE49-F238E27FC236}">
              <a16:creationId xmlns:a16="http://schemas.microsoft.com/office/drawing/2014/main" id="{48426394-4C12-4031-967F-1FE078FFE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87" name="Picture 4" descr="../images/spacer.gif">
          <a:extLst>
            <a:ext uri="{FF2B5EF4-FFF2-40B4-BE49-F238E27FC236}">
              <a16:creationId xmlns:a16="http://schemas.microsoft.com/office/drawing/2014/main" id="{2B73CB97-7B56-4BB5-8CBB-E318920BD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88" name="Picture 4" descr="../images/spacer.gif">
          <a:extLst>
            <a:ext uri="{FF2B5EF4-FFF2-40B4-BE49-F238E27FC236}">
              <a16:creationId xmlns:a16="http://schemas.microsoft.com/office/drawing/2014/main" id="{A6D9AC66-E76A-4BBF-8385-4C6A9765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89" name="Picture 4" descr="../images/spacer.gif">
          <a:extLst>
            <a:ext uri="{FF2B5EF4-FFF2-40B4-BE49-F238E27FC236}">
              <a16:creationId xmlns:a16="http://schemas.microsoft.com/office/drawing/2014/main" id="{5379CB94-8192-48EE-A091-CE8EDD1A6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9525</xdr:colOff>
      <xdr:row>19</xdr:row>
      <xdr:rowOff>0</xdr:rowOff>
    </xdr:to>
    <xdr:pic>
      <xdr:nvPicPr>
        <xdr:cNvPr id="361990" name="Picture 4" descr="../images/spacer.gif">
          <a:extLst>
            <a:ext uri="{FF2B5EF4-FFF2-40B4-BE49-F238E27FC236}">
              <a16:creationId xmlns:a16="http://schemas.microsoft.com/office/drawing/2014/main" id="{45788C24-1ECB-4092-B8BB-EB19D2CE0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199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2FF31B-26EF-4A0A-821E-A49E57806E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199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946B4F-174B-4D3E-8E62-7C51C7A5855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199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0A77D1-3577-4843-844C-6057BCF8191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199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6DA19E-532C-4D40-84FA-FC34AAE6091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199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1A8E65-F83F-4135-83BC-A2BE5D8C1A6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199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A14561-B57D-43B1-A139-FA4C8EA4D3E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199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9664D-97FD-46DF-9547-F096D90B4A4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199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DF673D2-D869-4931-9EBD-63B7545F553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199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C5F8354-0B88-4C35-A4D3-E7FCC99DB37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0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AE12F6-8328-4CFE-9197-6576E27256D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0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855438-E455-4690-A869-04C757F8246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0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027B89-769C-424B-9E30-55352DE9F05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0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DDFD2A-036A-49A8-9136-436F396B3A0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0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E4DDEA-D716-442A-897A-0C564230F41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0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8FAEAF-0F65-43A8-B793-BF3F8D41A59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0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BD08C8-CBBF-4E37-AAAF-A79D9EC0D72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0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A2AAC2-8BFF-4FAA-90AF-7C590EC29A5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0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21824B-008E-465C-B039-0924F4DAF6C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0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1A8B64-CF70-41D0-AEF4-03B6AD90FB7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1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6BB9E1-20E2-46DB-91E3-BDC85C82E44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1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04A4BC-0113-4486-8CA6-CAEECC38EB8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1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F42FF7-1D33-4E2D-A2C2-3686BC54B2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1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958826-B7C2-4B75-917D-CD0C83BECCA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1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8E8218-75CC-4136-9497-DB2459804E0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1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5CAECE-D44E-4ADB-9253-D15C176AB9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1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FFF2C1-86C4-4BF1-BD04-9A110F19C18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1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8C72D7-FE4B-4BA7-B6D8-E6A4662EDA6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1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1585BB-C77E-430D-BDC0-8251A1B122B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1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4901FDA-14FD-4B89-BB07-0903516940C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2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72F7A2-2FAE-41AA-B0F8-99375018F0C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2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1D9EC9-2244-4759-92FD-4C18208CB1F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2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B894CF-054A-40DC-A05B-24CA69D0354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2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11E95F-0956-4707-9162-2A0AEBB34F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2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9E7208-AB1D-4F14-A6D4-10999321DAB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2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70EF74-3C9F-4E46-8BB8-F9A0E3D6A9A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2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73CF8A-E714-4464-A684-A10AE8DB540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2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47E96D-0B5A-4318-8E99-D586062721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2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67BBA5-4114-4761-8BDE-60896507C04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2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2BBCB7-BDB4-402B-86DF-AC5ABBB6CFC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3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A5A7A4-C4FB-4AA6-92A8-E0048EC7AA7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31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4F4631-56D6-49AC-BE3E-ED17CB831D8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32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B43FF4-F20F-463C-A90C-90F022830B8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33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71594C-7A81-4E00-B05E-1D267A6FBAB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34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38804C-C5A9-4F15-91C4-EBC4EF37C8D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35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9A715E-FD25-4DBB-9C1E-5B87D7E7D0F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36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B13E8E-4ED6-47B8-A533-474A5B7E17A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37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AF3B5D6-8BB4-4D86-A155-4F93D7D4AD5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38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A853F6-661F-4739-AE58-1904FE2A155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39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89A2907-3E35-4432-81EA-F46E1C5252B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40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F9AD62-DA57-4F5C-B2C0-308FA77C767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41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30EB18-1CD9-41D5-9F97-54A1DE4701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42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BADF33-1A96-43AE-8E44-7C493D342E9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43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0547D2-2541-4FA1-B498-0B93BEC129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44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2B49CC-508B-4650-A680-12AB8EE92E5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45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4AC5DD-80F0-4FFB-9FDD-1470E0FEBFF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46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4A085D-C4A8-48EC-9330-4002B7028D6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47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65B259-A1D2-460A-85B8-87F9E8CD384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48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956A55-6BA9-4B0D-A8B2-3D16B735DA9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49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7B971D-B493-4B64-85AE-4405B5B5967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50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F73372-490D-4507-AEDA-C10D1FADD1F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51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06C746-2B73-4DE5-B033-D6F9878971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52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573054-728A-4E5C-8E03-C2268534C36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53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2916ED-DB30-4E52-A98A-A019732047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54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3B4396-6960-4AAB-AC55-BEEFDA2E190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55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ADB808-352B-4EFB-8421-098C41E529B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56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C19513-1D93-4FAD-8BCF-56A9C3EEEAC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57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2B9541D-BCDC-48A0-8B56-A99B598B811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58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EAC759-CC06-4D57-837D-876CE27DAD8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59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775D961-C8DB-49F6-BD6D-98B6CC11C63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60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A0D83B-BD8C-4466-824A-27247EE580A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61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DE89D2-C274-42E1-9EF1-235E66D1632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62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E02806-4306-4C20-895E-A092406E462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63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0AA18F-D6C4-41E7-912D-7DE9299F1BB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64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6AF08D-891B-4FB1-AB4C-E85A2A20069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65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5BFFA0-15F9-4E8A-9D4B-BE685BBD9CB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66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FE1FCE-C907-4818-A879-D1F4D935B28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67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09124F-0320-4F37-A32D-A2BC7A7224D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68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9AE735-CB6D-48B6-AF61-C53BE71B1B6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69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4AC31-2CC6-4027-9AEA-527482293DA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70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37BF4F7-3200-483B-BC38-E3E3828DB81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7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CDEBF2-A627-4227-B729-16C6F208288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7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599DFE-A679-45B4-9D8A-D8F944550E6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7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1F061F-D60A-4626-B9B7-4AA2CF243EB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7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EF27BB-FCFE-468C-B581-D13D2A2145D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7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0615F7-4990-46BC-BBF4-E1608A26D21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7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4ED823-FA52-4BFC-B7BE-206B7AF4D54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7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FE6F9B-C190-4B8D-9963-9F028C5761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7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BD0623-5850-48A4-AE78-349CAAF6228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7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9517274-7D81-4D55-A3EA-A42C10B2FFA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8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03479-5C05-4098-8D76-C9B4ED07A06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8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6CA686-3588-4557-A1DF-723D48ED260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8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B2B933-1156-4F23-95EB-22F10AF1AEA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8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F9F074-F0BC-4F64-AFDA-4B91A74A3A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8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8E13F9-6D97-4A47-9801-D5EDDFFE066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8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B0C582-E10D-4C32-9996-7FFE4838390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8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FEAB2C-6401-4399-AA9D-616E4EC93DD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8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004266-7648-4A57-B8B6-5D8F63BC640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8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3BFDC3-3EA6-4EB9-8B94-C0280C1ABD9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8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879BDC-5566-4EB5-98FE-60949F63625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314325</xdr:colOff>
      <xdr:row>19</xdr:row>
      <xdr:rowOff>180975</xdr:rowOff>
    </xdr:to>
    <xdr:sp macro="" textlink="">
      <xdr:nvSpPr>
        <xdr:cNvPr id="36209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297652-D757-40E0-94B6-257CFAD5282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09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3971E8-83C3-40FC-9532-557223E3911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09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FD457C-8603-48F2-87FE-2E571C1F517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09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D18680-D470-41F4-8716-F758B7EA65A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09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058C01-3411-48B8-B1E8-7F6BB2C52AC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09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3FAA6C-CA2C-46F9-B300-E306E0AB8BF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09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CE35BE-0B30-4C1B-A378-F76E739297C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09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63BBD31-8607-4663-B091-00192D63C10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09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4EE8EB-581E-4674-978F-52AC76B4575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09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318055-548D-4243-B90A-36B14D1626D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0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0AA175-6BD1-412F-9FEB-CF06783E3DA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0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FADE91-5A01-4206-9353-488ECCF65DE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0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5439EE-C370-4B22-8BAD-08DAC3A40C4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0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D70AF0-9D8F-41D5-AE41-1EABF675E0A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0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AC5D36-6A24-4C1D-B388-FD8A6762BBC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0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262F893-EDFE-42FB-8E31-075E67E5FE7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0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0BAD8D-3BD6-4892-8805-CFE7502FD8D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0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C5EB0D-3329-4F60-97C1-EF333CB1E53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0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6C9346-17DE-4592-8E6B-F20945F946B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0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D30179-F263-49E6-98FA-A97B1A14C92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1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5F0692-B416-4D3E-90F4-31B69AFFE83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1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9E4293-4690-44F6-AF17-9E7B2CD028E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1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6206A-D87C-46A2-8F57-A4A2A580797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1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96465B-4952-4768-A727-9479402DC5B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1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333DFE-3052-4E4E-8EE9-32038630AE7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1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9A1271-4B84-4F3E-BB22-DC11CC9735E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1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4492B49-6A39-4B33-9839-62287FED77D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1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6A6DCD-D3EA-46EE-8083-93E189FF871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1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948E8C-8B3E-4D97-BD94-E508440110F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1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2E06331-6D97-472F-9A32-D68DF4CDB5F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2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87C203-DD74-4DA7-A85F-ED2AA7AD1FD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2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4FAF3B-849B-41FF-A6A2-E6F52418A03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2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F3F139-ACD4-4F42-A826-23365EA0168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2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A00919-0C7A-4A68-AD60-4781915EB3B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2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7F473B-C5AC-41AA-82B3-60BF0F4710F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2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5568CEC-1B30-4627-A220-8DAB498FAB3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2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1F2884-3834-4F32-9B38-896D692E67F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2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5BB643-4E3B-4D13-AA0C-3856828605F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2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20E239-A043-424B-B447-5C7F8EEBFCC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2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11BAEF-4FBB-4453-A47A-8F5F10DBDFD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3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D295A01-06B3-46BA-AB28-20B5ED933B7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31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FC271A-8010-4E5B-9D55-A5BEBF972CE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32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E19735-7DD0-4EDE-97D4-14E3F4F0806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33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519CD6-D274-4E1C-B6EB-4950B143AB3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34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AFAF0B-2DD8-4352-A097-AFCDD683923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35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A6F6A5-2195-4E6E-A624-4A726A2C34E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36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9BF6D4-F898-4849-8AD4-E2BF0EC12D0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37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1BB14D-8AB7-4057-937C-8509ECDA959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38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E6E0C1-64F4-4BC8-AD85-C86AE33AC65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39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5DFB398-2A71-4125-AA4C-CAEEB5795FA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40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E10E6B-FCEC-4D43-8B3F-C436E46634F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41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2C9481-D83B-4575-87C3-A5F54238E2F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42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C9487A-A1EC-4174-9619-D5423CBF015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43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602FB-C1EA-44C2-AEA4-5F0113CFCC2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44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C268A4-2F74-4754-A287-87532DE4F2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45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FE48C7-C71C-4058-A7FC-B8123422335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46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305FF6-9E22-433C-B968-400C5120BB2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47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4CC2BF-97B7-409E-9A2B-A29DCC9EF03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48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BE955D-5155-4F5C-B559-4357EE85628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49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25508C-8817-4ED7-AE41-3DEF4F10609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50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D6D586-12B2-4AFC-8FFC-3A3D9479BA3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51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C0CA19-71F8-4427-8470-7251D178F28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52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DA2695-CFC6-494B-AC29-0281C6CEA9F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53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7E33C9-6452-443E-B17A-09E46FE7584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54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4E2BD4-EC97-4994-9879-FD4DFFEAF1C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55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5590F2-0940-4D3C-AB41-38ECE6E6966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56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4980174-28E9-4D0F-8922-8F703C4DF5D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57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896267-D1D3-49C0-A22C-B3C84AC0FFC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58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963E6C-5D9D-4EB3-9196-6AFA6C13E1B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59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6295D1E-196B-452F-9C6E-FDC4B406FD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60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75D2EB-2766-407A-9E48-DE4D99604C7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61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EC1BC9-F41C-487A-9761-790B3FCD322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62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836680-EAC7-424F-B67E-1EEC78DD0ED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63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0780BC-A13F-4897-A62B-CE1ABA30A53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64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2DE2F2-1038-4C60-B3EA-AEB27F5BDF1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65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9112D1-B3EE-404A-84C6-80B43BBC01B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66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43B606-FAAE-403E-8089-980FEA0A7CF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67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689661-9057-4B2B-82E2-419A9C2501E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68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DE59ED-960B-43E7-A4C6-9899A0F33F6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69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FB026B-9384-410A-B35B-39A6BACB922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70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2DE409-92B8-4F71-ACF5-5D48D2981F0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7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2986F5-101E-48D2-BEA6-848DD14B799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7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119E3E-B521-4F26-80E5-CAA91A73AC7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7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DA3B45-0E6E-4ABE-9CF6-9F953C41A96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7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5AE241-830A-4671-8E62-96E66B8A3D0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7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B90ABE-96A4-4CDB-A382-2D8331E6B2B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7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9C2A7F3-C191-4746-8661-D830181CB6E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7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6B166B-69CB-4E86-8BCC-A5569E664A5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7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33DFD57-3847-4CC9-9083-3D8608B7B6F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7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EBEAF53-C9F3-4DD3-AE2F-75DB47F0AF4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8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F5FB27-4A82-4DD3-B7BE-311635E9F18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8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5EFA35-80A2-4BFF-AB8C-916811A08E8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8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A13F18-7F53-4373-AB65-3327490F080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8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7E2F06-81AB-4C73-9E35-BF98B5512FF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8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B76355-C387-4678-A101-E961F9E0F2F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8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B389EB-4531-42CA-BBE4-27D519FFEA6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8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352B16-7C98-4AD5-B280-46F58932587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8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1BC4AC-66C9-4B99-A185-25342B7C5E3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8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7B8E23-7088-48F2-95B4-669944D092F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8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138235-AB6F-478D-816C-CED861F3EA8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9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765CC27-6E03-4D34-9508-EE960F94DAF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9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1C1651-F603-49BD-A875-1E05D37B2CD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9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55BD31-E454-4893-B2F6-094185ADD1C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9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87036F-1E43-4E71-BD02-E1B1BC70569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9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7EFFCB-CA6E-43BB-A6EC-16F6E71FFED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9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7ADE7E-DF99-44B3-9BEB-2D483DF6495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9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60F4606-AF22-4FF7-B8CB-BCBBC7817E9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9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77D6D6-1DE4-40AF-88B6-EE47279D5BF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9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AB792A1-2DF6-442C-B0BE-2C6F8814D28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19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8566EC0-7DA0-4EA4-8116-2DB1634867C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0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F17558-229F-4444-818F-A0B2D1F5F7E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0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F434FF-E7DC-4753-9ACA-CB3D779A40D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0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E92CCE-3665-4654-B250-66B67CBE15E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0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B84474-86CD-4779-9605-AB1D0D2B5FC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0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B15C8F-9FD5-411C-8985-48B6647FA9F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0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DF8A27-111F-4C61-982B-92DB0C45DF7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0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D51757-15EA-478B-8867-6A59E573830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0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F9CB02-D366-4428-B235-44A74A9D260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0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511F01-2AC2-4F56-895A-3B0FEF7A666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0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C7F4F0-724E-4E3F-BDD9-E39CD296F91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1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97297D-0540-4FF7-9B8A-048B52F545C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1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221812-B016-4201-B37E-30C6B4DD4BE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1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B6FA4F-20BC-4B02-8B18-5C80D83BBAF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1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D9F8AB-0699-4751-B009-C78657E6436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1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BC139F-57FD-46ED-BAE5-D2C34FE511C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1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F35212-029C-429B-9073-C7F7342F8B6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1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BFB766-D017-4089-ABAD-9BD83784387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1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8F2CAF-6ECE-4123-B091-0DB09AEC517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1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2AB829F-DBA9-4EAD-975E-1D1AE25A962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1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F0CBC45-F302-4CDF-A26C-694440CBCCB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2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A159AF-9157-4379-8826-BDF648F611B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2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8680B2-6502-43F8-A3F5-79C84F9AF00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2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842796-B9D6-482E-991F-E2BA49C0CF9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2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CF19D5-CC55-4715-8651-CEF1389B020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2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DE866E-7D16-489B-BD4A-881819A5D0B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2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8D23F3-C439-4A67-880D-B1621BE5D07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2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3A9014-6269-4C90-A425-1FB63ED4DD4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2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8AE4AF-1B15-488D-AB8F-1CF9CB7F3EB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2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B9B2DA-B44A-4315-8714-C19BF5EFC19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2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5988A7-B53A-4A1F-A738-DE1DB92A05A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3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5DE3D2-BDFA-45BA-82AA-D213781E38A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31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470E56-0604-4FFD-9912-BDF562AA13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32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90A25F-05BA-4765-9FC3-77BC94B1E46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33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4F19F6-E31F-4170-8B35-FC7270DA56A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34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55AA2A-F47C-4D75-9204-F402DD0E10A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35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D90CA7-F06A-47B1-9190-472E27A1FC6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36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2644AF-FAF7-4B11-8F1A-CF2DC6EB355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37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51B049-B486-48F5-B5FA-CFE02427E7F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38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1B90475-016D-4EA9-8A51-3C4FBB6932F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39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0FB7CE4-98BC-4121-90CF-7A384AD4825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40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018114-CC82-4CCD-B7A5-48DE314CC63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41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71F3B9-F823-485E-B427-24A0AF0795E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42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C5B3D1-5D21-44E9-BBDF-B1B845D5836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43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4BD391-2457-4AD4-8A4A-B1F1562BB9E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44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3CCBA6-5EB8-4F77-BE52-3A33F4239EA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45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A7FAD1-CE74-4A72-B231-A0F4DA265A5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46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5AA21E-9BED-4381-BA4C-EB98EC55CA5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47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F341C2-5925-49D7-A2AD-6487BE8F3C4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48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5C5723-55EA-4F15-B0E5-59D8D69A9D2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49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B6B221-2079-4CB4-86BA-5EDA51DBF5E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50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D30B33-EEC5-410A-ABD3-FAC8C4C6427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51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E5888D-D13C-4E03-8302-DA02EB1AF74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52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1865AD-2A8F-4EE2-BC57-17028E930F2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53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D1A2F7-8907-435D-B78B-AFFB7E25D0E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54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ECCFA5-31C5-4DE2-8A1A-83BD79608FA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55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2FA708-1B0A-4CF3-A98F-01A0A6875EB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56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83DC9A7-57CF-4D07-A992-628C49F83D3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57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2CCEEB9-197A-44ED-8AE2-F93286313BD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58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0BBB9F7-53DB-4F7C-93E6-75E97225A62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59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8C5AF81-A8A7-4FA5-846B-F50B535F62A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60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497BD1-C395-4C2E-B31A-5CBC060700A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61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A0ED15-BA17-4919-88B8-F4F93468CA0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62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63E3EF-123B-4E80-B779-751705B837D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63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AF594F-FB77-4340-B029-0147CC44137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64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3077EA-2F6A-4510-BB99-5A066410316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65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7460D3-8234-4E7E-9CA8-280F84BF60B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66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01BC8E-CB3E-4B0C-9AC8-0EA469140CC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67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B34436-CC96-4CBE-A192-8D2A96396DF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68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A742A4-9EA4-480D-8D9E-2888638125E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69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36B75D-C493-4EA5-9A42-545B7D6EFD3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70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42BB87-90BD-4AB4-9E6D-7C4948C564C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7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FFD10E-3CA5-4713-B439-4AB55D92340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7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65E907-B12B-49D5-937B-EACDCC66B6D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7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06D1F0-03EB-44F9-8AD6-F138FF541BD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7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E546A1-7C6B-4040-B7EA-E8799C00D1E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7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870590-8DBE-4852-ABAA-7095A7E4CE0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7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8883A-9ABC-45D2-A045-174E20219FE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7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5FBB70-7E89-4B70-8638-301D77A184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7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3D9293-8C62-4AAE-9F6F-07C415C1B0C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7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E95576-3683-4589-9DCB-F2FAF630558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8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4AD7E4-E642-43EC-9B2C-098B7F92607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8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73D26E-C131-41D6-8D54-EA8C011679C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8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AD94C4-5548-44E9-8B8A-4A5D6261DFE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8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2FD898-39D1-499A-9D91-7A94D4C9BCC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8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EADA5F-FE74-4DA7-8435-199158AA15B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8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003DEA-982D-42A4-8200-D2174271DF3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8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92D531-CC28-4D95-A9D1-EEE523AD934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8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9D582A-CF81-4241-A1BD-8D6AA25436E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8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6FBD90-6E7F-40A3-A091-7B30FD6ED1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8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B4C6B2-8639-4FF7-8EFD-6A186945EE3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9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2DCEC7-AB07-438E-9B8B-E6B3BBC8791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9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0CD380-9EAB-4355-BB7B-35566A12E5E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9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F58EFF-5F55-4B9D-9301-EAA56E10701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9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543755-7195-4151-B363-12839169C88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9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72D7FE-8569-4E65-A5DF-FCA451C373F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9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8783B7-324E-4C39-BA04-70B639350BF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9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08AA4C8-1569-4973-8198-E40324B98D7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9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6E63A41-91CD-463F-A679-852DF824F38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9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40471E-8D67-420C-800D-65876B79E47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29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9B0758F-F198-48BA-9C33-12EB50C785D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0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E8BBB4-5DDC-4EE0-834C-B98252D0B66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0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FEA4C4-38E6-4DFA-A4D7-00BC375AB5E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0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281416-3864-4C84-8939-F6C75279EEA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0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69A5DC-5B54-4ACB-931F-2BFB6CC1B1E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0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A5D2B1-117E-4D60-8B5E-AC6BF168C02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0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A72A92-36A8-43E6-9819-40809C092B3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0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D09A2-2F1F-450E-B456-779E7A4C3B4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0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7878C0-45A2-4372-B42F-4C93B049139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0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838918-A070-460F-A06F-F09F6322CBF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0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7FE994-575A-4FE9-860E-86AA2FA0229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1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D28C87-A91E-4BF7-B8ED-272EE121B93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1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EA7304-810E-4466-80EB-43F54306A5A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1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5E89D3-CC1D-41A0-8CEA-0388FD4800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1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C4D9BB-799A-49A2-A41D-F7E776D2934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1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0849E3-7BAC-47AF-A322-2C649CE9319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1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B1F979-ABBF-4693-9DB3-B0E10C8D3D3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1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07F121-BF7E-4C12-998E-9320AE2EEC2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1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364C70-C9BD-48A3-85A9-D0E2EC41F58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1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91FE66-71DC-4AD3-BA3D-080BE9BE390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1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5437D18-41B9-4B53-A4DE-91ECC8BB330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2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98D8EF-332A-4AEA-9BF2-F67F75C8829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2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A27C28-00D0-4ED8-9CE8-BD0B008A737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2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60F505-7A52-42CF-B5EC-9E445A123A9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2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41827B-D8CE-4E01-94FC-279E78C6908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2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49DFAA-E823-4E2A-B565-90361E03129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2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4417D1-0AC8-418A-B5D0-B0CDF01BA2D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2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237CAA-8B25-4D86-B577-B1BD1A897C4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2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AAA585-80A9-4F70-8D10-66F868AEA60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2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D221B7-5D05-4F50-BADE-CF4A5697C36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2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0BEF99-F2D5-4FED-A990-1D5E48AD8FA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3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10B152-CCA2-4827-8B6E-84DBC322A8D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31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A8077E-F261-4212-B4B4-84C20741E16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32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F8F663-43E8-427F-AF73-07CDD6FB7A8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33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FC17CF-DBF7-4D58-BD94-780D98D21E7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34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11C472-C939-4F57-A1D3-FDB010FE9CE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35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BA8BB8-E789-47FD-8612-4AAE366D18D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36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38DC05-DD6D-49AA-9EEB-E731045E2DC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37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3D861E-3F5B-4F3A-B44D-102A6A9C5FB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38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BA8C66-14B8-4465-9E29-F48342132AF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39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21DD817-C5C9-465C-93B8-FB1FFE10655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40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835C20-6A60-4763-B333-A156CF9301F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41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25951A-3084-496A-B4F7-C581562AFC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42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7DECA2-69E9-4649-8B4F-E287DCC6E8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43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82F3BD-F2F2-48BE-A915-26767680813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44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AF1802-4220-4721-B7E4-41DD0ECB9E1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45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0E59A9-2D0C-4AE2-BDC5-65C8F1ADCEC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46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74ABCF-DF33-4F58-8CF8-3FE148AF14C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47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FFC2CF-F6CC-43DC-942C-BE48244A8B8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48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1F9FD-3313-43E4-8DD3-1BF0FDAA27B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49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F0E164-5950-4A94-AE52-67CF8227809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50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0B4C11-40FA-4B77-8C25-5C12C1C2D4B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51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2FF95D-B92C-4DF2-997D-46AFC92B2E1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52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AE8BA1-6FC4-457F-972F-04E0FB80144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53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B97481-E55E-4966-AC73-71AD4C8B20E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54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0AE9FD-6B73-4C4C-9C6F-05F7B13DEC7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55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734BFF-7BA9-4A44-AC13-C33066EA6B9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56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444952-BE4A-45EA-82B1-DEB268CB542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57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45AEA2-4388-4EB8-A8BE-EE479C0A0F1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58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9D09F3A-2AA0-4A08-969B-C7110823BE5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59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86D6C41-DD6C-4FA9-905A-ED8287C68A2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60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BE89A8-61F9-4152-9F4E-1C7D5FF3956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61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1F3FEA-C338-400E-8955-F3E49D37C39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62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6D4A97-E93A-474D-BD2C-1972AE61EE5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63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69DA5F-A238-499F-A8F6-7354D73EF92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64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E54412-D1C9-4D55-85D6-EBE7A024572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65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05B01D-D567-4B0E-834D-A2BCCF4A7DA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66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FA63DD-58DB-4801-A79D-4762747D68B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67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4A2274-C96B-478D-932E-AAAFC4D3B4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68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A4F5B0-FC60-42B8-B218-0BC804545AD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69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53FE82-5412-4FC5-9DC0-6D0CEFEBDC6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70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FF4D31-EF59-4586-BA30-75DEF5BC5CD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71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FA1221-2ED5-4B7E-AA29-D4A11298E8E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72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8BCAFB-85BE-40BC-8FB5-9AB669CC14F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73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894E83-8E3F-4857-816E-6D1354DE97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74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F94B0C-3FB0-47D3-9E1F-B5208E9F061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75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3F8E8E-F5F3-464E-AA02-E51D508DF0A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76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285382-EEE3-4F76-9132-C0003D40574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77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B43337-3A2A-4078-BF26-DA2B11C06BF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78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7E71D5-1C11-44C0-AAE5-4BC8884B260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79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8BEB3CA-8315-4F0E-AA0F-760A7DD21B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80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A10CBF-9240-475C-B860-2ED3CE6F12B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81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06876D-9761-4795-9AA2-BD7B80C5DC0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82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34F8AB-636C-4D00-8375-6369950C774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83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3312AB-3C59-4F95-8EBD-E50D4C5DCDC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84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107C89-4FE2-4269-A905-32BE1E6B778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85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4344DB-7B62-4B93-9F27-F505378B75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86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A88C8B-E2BB-4604-9519-75A5BDCADFF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87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F60D85-410B-4350-9C18-832ACEF9940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88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A1CF8C-DDBD-43B9-95D4-FE855A0521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89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177CA9-4878-468B-9656-65A8FA109DB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314325</xdr:colOff>
      <xdr:row>19</xdr:row>
      <xdr:rowOff>180975</xdr:rowOff>
    </xdr:to>
    <xdr:sp macro="" textlink="">
      <xdr:nvSpPr>
        <xdr:cNvPr id="362390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50416E-9213-4C88-B04E-A5068F875D0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391" name="Picture 4" descr="../images/spacer.gif">
          <a:extLst>
            <a:ext uri="{FF2B5EF4-FFF2-40B4-BE49-F238E27FC236}">
              <a16:creationId xmlns:a16="http://schemas.microsoft.com/office/drawing/2014/main" id="{A74C7E08-1439-4DC7-8A69-6BAF5994B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392" name="Picture 4" descr="../images/spacer.gif">
          <a:extLst>
            <a:ext uri="{FF2B5EF4-FFF2-40B4-BE49-F238E27FC236}">
              <a16:creationId xmlns:a16="http://schemas.microsoft.com/office/drawing/2014/main" id="{9827CD9C-59B8-4536-ABE4-95B6C5751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393" name="Picture 4" descr="../images/spacer.gif">
          <a:extLst>
            <a:ext uri="{FF2B5EF4-FFF2-40B4-BE49-F238E27FC236}">
              <a16:creationId xmlns:a16="http://schemas.microsoft.com/office/drawing/2014/main" id="{E2D462B1-F61C-4FB9-96BF-2D0E7ED0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394" name="Picture 4" descr="../images/spacer.gif">
          <a:extLst>
            <a:ext uri="{FF2B5EF4-FFF2-40B4-BE49-F238E27FC236}">
              <a16:creationId xmlns:a16="http://schemas.microsoft.com/office/drawing/2014/main" id="{7692BAB9-0931-424C-A5D2-627C78F0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395" name="Picture 4" descr="../images/spacer.gif">
          <a:extLst>
            <a:ext uri="{FF2B5EF4-FFF2-40B4-BE49-F238E27FC236}">
              <a16:creationId xmlns:a16="http://schemas.microsoft.com/office/drawing/2014/main" id="{B78E3A0E-C557-4029-B816-51FA862CE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396" name="Picture 4" descr="../images/spacer.gif">
          <a:extLst>
            <a:ext uri="{FF2B5EF4-FFF2-40B4-BE49-F238E27FC236}">
              <a16:creationId xmlns:a16="http://schemas.microsoft.com/office/drawing/2014/main" id="{3E2459A1-625C-4FF5-B49E-72A973796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397" name="Picture 4" descr="../images/spacer.gif">
          <a:extLst>
            <a:ext uri="{FF2B5EF4-FFF2-40B4-BE49-F238E27FC236}">
              <a16:creationId xmlns:a16="http://schemas.microsoft.com/office/drawing/2014/main" id="{81692899-FBB5-4070-89D3-BA7A61D6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398" name="Picture 4" descr="../images/spacer.gif">
          <a:extLst>
            <a:ext uri="{FF2B5EF4-FFF2-40B4-BE49-F238E27FC236}">
              <a16:creationId xmlns:a16="http://schemas.microsoft.com/office/drawing/2014/main" id="{034C0A7D-DB61-4BCF-BCB9-D0E319008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399" name="Picture 4" descr="../images/spacer.gif">
          <a:extLst>
            <a:ext uri="{FF2B5EF4-FFF2-40B4-BE49-F238E27FC236}">
              <a16:creationId xmlns:a16="http://schemas.microsoft.com/office/drawing/2014/main" id="{E4207BEA-EA66-4D1F-9DD9-156EAC77B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00" name="Picture 4" descr="../images/spacer.gif">
          <a:extLst>
            <a:ext uri="{FF2B5EF4-FFF2-40B4-BE49-F238E27FC236}">
              <a16:creationId xmlns:a16="http://schemas.microsoft.com/office/drawing/2014/main" id="{5FA1BC1E-6B15-47E5-B55C-0DF78AA96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01" name="Picture 4" descr="../images/spacer.gif">
          <a:extLst>
            <a:ext uri="{FF2B5EF4-FFF2-40B4-BE49-F238E27FC236}">
              <a16:creationId xmlns:a16="http://schemas.microsoft.com/office/drawing/2014/main" id="{87363865-0DCD-45FD-98B7-5B43915CA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02" name="Picture 4" descr="../images/spacer.gif">
          <a:extLst>
            <a:ext uri="{FF2B5EF4-FFF2-40B4-BE49-F238E27FC236}">
              <a16:creationId xmlns:a16="http://schemas.microsoft.com/office/drawing/2014/main" id="{0C03D00D-49EF-461B-BF31-8EDE9A1D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03" name="Picture 4" descr="../images/spacer.gif">
          <a:extLst>
            <a:ext uri="{FF2B5EF4-FFF2-40B4-BE49-F238E27FC236}">
              <a16:creationId xmlns:a16="http://schemas.microsoft.com/office/drawing/2014/main" id="{D5E414A0-AF5F-4136-9793-1156E63F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04" name="Picture 4" descr="../images/spacer.gif">
          <a:extLst>
            <a:ext uri="{FF2B5EF4-FFF2-40B4-BE49-F238E27FC236}">
              <a16:creationId xmlns:a16="http://schemas.microsoft.com/office/drawing/2014/main" id="{C2FA5892-0A5A-491B-991E-DBCB1C9E1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05" name="Picture 4" descr="../images/spacer.gif">
          <a:extLst>
            <a:ext uri="{FF2B5EF4-FFF2-40B4-BE49-F238E27FC236}">
              <a16:creationId xmlns:a16="http://schemas.microsoft.com/office/drawing/2014/main" id="{3FC44580-123D-4098-A0DC-3FAF905C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06" name="Picture 4" descr="../images/spacer.gif">
          <a:extLst>
            <a:ext uri="{FF2B5EF4-FFF2-40B4-BE49-F238E27FC236}">
              <a16:creationId xmlns:a16="http://schemas.microsoft.com/office/drawing/2014/main" id="{E216F106-E3B1-453C-ABE0-811AB1206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07" name="Picture 4" descr="../images/spacer.gif">
          <a:extLst>
            <a:ext uri="{FF2B5EF4-FFF2-40B4-BE49-F238E27FC236}">
              <a16:creationId xmlns:a16="http://schemas.microsoft.com/office/drawing/2014/main" id="{9DE209D1-9DA6-4FDE-82FB-9F327D41A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08" name="Picture 4" descr="../images/spacer.gif">
          <a:extLst>
            <a:ext uri="{FF2B5EF4-FFF2-40B4-BE49-F238E27FC236}">
              <a16:creationId xmlns:a16="http://schemas.microsoft.com/office/drawing/2014/main" id="{4E66E934-1932-4A2F-BE69-D95E894FD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09" name="Picture 4" descr="../images/spacer.gif">
          <a:extLst>
            <a:ext uri="{FF2B5EF4-FFF2-40B4-BE49-F238E27FC236}">
              <a16:creationId xmlns:a16="http://schemas.microsoft.com/office/drawing/2014/main" id="{ABBCAE1A-CBBB-43D0-871F-964F5FE39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10" name="Picture 4" descr="../images/spacer.gif">
          <a:extLst>
            <a:ext uri="{FF2B5EF4-FFF2-40B4-BE49-F238E27FC236}">
              <a16:creationId xmlns:a16="http://schemas.microsoft.com/office/drawing/2014/main" id="{FF7E3F2A-3781-4DF8-8F14-D9E4DF369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11" name="Picture 4" descr="../images/spacer.gif">
          <a:extLst>
            <a:ext uri="{FF2B5EF4-FFF2-40B4-BE49-F238E27FC236}">
              <a16:creationId xmlns:a16="http://schemas.microsoft.com/office/drawing/2014/main" id="{22BF05E4-F66E-4977-A87C-A65E7CAA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12" name="Picture 4" descr="../images/spacer.gif">
          <a:extLst>
            <a:ext uri="{FF2B5EF4-FFF2-40B4-BE49-F238E27FC236}">
              <a16:creationId xmlns:a16="http://schemas.microsoft.com/office/drawing/2014/main" id="{D7A93777-7E0F-4078-B01E-1C0BC8DCC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13" name="Picture 4" descr="../images/spacer.gif">
          <a:extLst>
            <a:ext uri="{FF2B5EF4-FFF2-40B4-BE49-F238E27FC236}">
              <a16:creationId xmlns:a16="http://schemas.microsoft.com/office/drawing/2014/main" id="{BE0298A6-0925-4064-A27B-8E95D50A9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14" name="Picture 4" descr="../images/spacer.gif">
          <a:extLst>
            <a:ext uri="{FF2B5EF4-FFF2-40B4-BE49-F238E27FC236}">
              <a16:creationId xmlns:a16="http://schemas.microsoft.com/office/drawing/2014/main" id="{E77C88EF-751C-474B-A588-200FEB0F3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15" name="Picture 4" descr="../images/spacer.gif">
          <a:extLst>
            <a:ext uri="{FF2B5EF4-FFF2-40B4-BE49-F238E27FC236}">
              <a16:creationId xmlns:a16="http://schemas.microsoft.com/office/drawing/2014/main" id="{D9B660CE-9C4B-41A4-B5C4-01417872D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16" name="Picture 4" descr="../images/spacer.gif">
          <a:extLst>
            <a:ext uri="{FF2B5EF4-FFF2-40B4-BE49-F238E27FC236}">
              <a16:creationId xmlns:a16="http://schemas.microsoft.com/office/drawing/2014/main" id="{B49BA592-E341-4C41-A3A4-997A1470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17" name="Picture 4" descr="../images/spacer.gif">
          <a:extLst>
            <a:ext uri="{FF2B5EF4-FFF2-40B4-BE49-F238E27FC236}">
              <a16:creationId xmlns:a16="http://schemas.microsoft.com/office/drawing/2014/main" id="{FF6454B4-F8DD-4418-92A2-C2571F18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18" name="Picture 4" descr="../images/spacer.gif">
          <a:extLst>
            <a:ext uri="{FF2B5EF4-FFF2-40B4-BE49-F238E27FC236}">
              <a16:creationId xmlns:a16="http://schemas.microsoft.com/office/drawing/2014/main" id="{6082B33D-3279-490B-8CEF-68784DC9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19" name="Picture 4" descr="../images/spacer.gif">
          <a:extLst>
            <a:ext uri="{FF2B5EF4-FFF2-40B4-BE49-F238E27FC236}">
              <a16:creationId xmlns:a16="http://schemas.microsoft.com/office/drawing/2014/main" id="{1316C74E-3BB0-44BC-9EBF-E8336BBDB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20" name="Picture 4" descr="../images/spacer.gif">
          <a:extLst>
            <a:ext uri="{FF2B5EF4-FFF2-40B4-BE49-F238E27FC236}">
              <a16:creationId xmlns:a16="http://schemas.microsoft.com/office/drawing/2014/main" id="{E47CA145-2074-4ECE-A7C2-BC9172A1E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21" name="Picture 4" descr="../images/spacer.gif">
          <a:extLst>
            <a:ext uri="{FF2B5EF4-FFF2-40B4-BE49-F238E27FC236}">
              <a16:creationId xmlns:a16="http://schemas.microsoft.com/office/drawing/2014/main" id="{E137F6E8-7F89-449F-B319-C014B6CC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22" name="Picture 4" descr="../images/spacer.gif">
          <a:extLst>
            <a:ext uri="{FF2B5EF4-FFF2-40B4-BE49-F238E27FC236}">
              <a16:creationId xmlns:a16="http://schemas.microsoft.com/office/drawing/2014/main" id="{25880368-0EB7-4BB3-B248-6B1EED878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23" name="Picture 4" descr="../images/spacer.gif">
          <a:extLst>
            <a:ext uri="{FF2B5EF4-FFF2-40B4-BE49-F238E27FC236}">
              <a16:creationId xmlns:a16="http://schemas.microsoft.com/office/drawing/2014/main" id="{62A9B41E-ACFE-4B5C-A99A-667028610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24" name="Picture 4" descr="../images/spacer.gif">
          <a:extLst>
            <a:ext uri="{FF2B5EF4-FFF2-40B4-BE49-F238E27FC236}">
              <a16:creationId xmlns:a16="http://schemas.microsoft.com/office/drawing/2014/main" id="{83327B6C-884A-4917-B0E3-16CA93BAE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25" name="Picture 4" descr="../images/spacer.gif">
          <a:extLst>
            <a:ext uri="{FF2B5EF4-FFF2-40B4-BE49-F238E27FC236}">
              <a16:creationId xmlns:a16="http://schemas.microsoft.com/office/drawing/2014/main" id="{4D426574-6305-45B9-85F2-EAFE28C08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26" name="Picture 4" descr="../images/spacer.gif">
          <a:extLst>
            <a:ext uri="{FF2B5EF4-FFF2-40B4-BE49-F238E27FC236}">
              <a16:creationId xmlns:a16="http://schemas.microsoft.com/office/drawing/2014/main" id="{13109EEC-08D1-4C12-A31B-5DF573C4B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27" name="Picture 4" descr="../images/spacer.gif">
          <a:extLst>
            <a:ext uri="{FF2B5EF4-FFF2-40B4-BE49-F238E27FC236}">
              <a16:creationId xmlns:a16="http://schemas.microsoft.com/office/drawing/2014/main" id="{B1783949-0313-4D3A-A2FB-5DEFDCA4F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28" name="Picture 4" descr="../images/spacer.gif">
          <a:extLst>
            <a:ext uri="{FF2B5EF4-FFF2-40B4-BE49-F238E27FC236}">
              <a16:creationId xmlns:a16="http://schemas.microsoft.com/office/drawing/2014/main" id="{29671EB1-DC1E-4D30-9FDF-B6AC2B84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29" name="Picture 4" descr="../images/spacer.gif">
          <a:extLst>
            <a:ext uri="{FF2B5EF4-FFF2-40B4-BE49-F238E27FC236}">
              <a16:creationId xmlns:a16="http://schemas.microsoft.com/office/drawing/2014/main" id="{A103CE6C-A214-4E6D-A9AF-2C40562A9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30" name="Picture 4" descr="../images/spacer.gif">
          <a:extLst>
            <a:ext uri="{FF2B5EF4-FFF2-40B4-BE49-F238E27FC236}">
              <a16:creationId xmlns:a16="http://schemas.microsoft.com/office/drawing/2014/main" id="{E1B6332D-6DE4-4C5C-B781-B3AFD5EDA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31" name="Picture 4" descr="../images/spacer.gif">
          <a:extLst>
            <a:ext uri="{FF2B5EF4-FFF2-40B4-BE49-F238E27FC236}">
              <a16:creationId xmlns:a16="http://schemas.microsoft.com/office/drawing/2014/main" id="{82BD5DFF-98E9-4E47-93DC-76A40CFDD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32" name="Picture 4" descr="../images/spacer.gif">
          <a:extLst>
            <a:ext uri="{FF2B5EF4-FFF2-40B4-BE49-F238E27FC236}">
              <a16:creationId xmlns:a16="http://schemas.microsoft.com/office/drawing/2014/main" id="{4330289E-2851-4548-9660-81B089A0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33" name="Picture 4" descr="../images/spacer.gif">
          <a:extLst>
            <a:ext uri="{FF2B5EF4-FFF2-40B4-BE49-F238E27FC236}">
              <a16:creationId xmlns:a16="http://schemas.microsoft.com/office/drawing/2014/main" id="{51833593-0D58-4DC8-BE8A-7CA82342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34" name="Picture 4" descr="../images/spacer.gif">
          <a:extLst>
            <a:ext uri="{FF2B5EF4-FFF2-40B4-BE49-F238E27FC236}">
              <a16:creationId xmlns:a16="http://schemas.microsoft.com/office/drawing/2014/main" id="{33B2BE55-ECDB-4D53-9F46-FFD812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35" name="Picture 4" descr="../images/spacer.gif">
          <a:extLst>
            <a:ext uri="{FF2B5EF4-FFF2-40B4-BE49-F238E27FC236}">
              <a16:creationId xmlns:a16="http://schemas.microsoft.com/office/drawing/2014/main" id="{E1975CE8-81D7-4244-A4E7-8E149C840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36" name="Picture 4" descr="../images/spacer.gif">
          <a:extLst>
            <a:ext uri="{FF2B5EF4-FFF2-40B4-BE49-F238E27FC236}">
              <a16:creationId xmlns:a16="http://schemas.microsoft.com/office/drawing/2014/main" id="{88534E6B-2B02-402B-8875-6590A87F0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37" name="Picture 4" descr="../images/spacer.gif">
          <a:extLst>
            <a:ext uri="{FF2B5EF4-FFF2-40B4-BE49-F238E27FC236}">
              <a16:creationId xmlns:a16="http://schemas.microsoft.com/office/drawing/2014/main" id="{AE268E00-E6F4-4E33-840C-2A3E0DAC8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38" name="Picture 4" descr="../images/spacer.gif">
          <a:extLst>
            <a:ext uri="{FF2B5EF4-FFF2-40B4-BE49-F238E27FC236}">
              <a16:creationId xmlns:a16="http://schemas.microsoft.com/office/drawing/2014/main" id="{4C84DEB4-0D8E-4FBF-82D9-6387EC875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39" name="Picture 4" descr="../images/spacer.gif">
          <a:extLst>
            <a:ext uri="{FF2B5EF4-FFF2-40B4-BE49-F238E27FC236}">
              <a16:creationId xmlns:a16="http://schemas.microsoft.com/office/drawing/2014/main" id="{6DB59ECE-AB9A-41A1-B997-233590CA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40" name="Picture 4" descr="../images/spacer.gif">
          <a:extLst>
            <a:ext uri="{FF2B5EF4-FFF2-40B4-BE49-F238E27FC236}">
              <a16:creationId xmlns:a16="http://schemas.microsoft.com/office/drawing/2014/main" id="{48BAAF30-BCF1-4DE6-9B7D-492F72A8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41" name="Picture 4" descr="../images/spacer.gif">
          <a:extLst>
            <a:ext uri="{FF2B5EF4-FFF2-40B4-BE49-F238E27FC236}">
              <a16:creationId xmlns:a16="http://schemas.microsoft.com/office/drawing/2014/main" id="{48BC0F67-DC2D-4E51-8473-BE31533D4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42" name="Picture 4" descr="../images/spacer.gif">
          <a:extLst>
            <a:ext uri="{FF2B5EF4-FFF2-40B4-BE49-F238E27FC236}">
              <a16:creationId xmlns:a16="http://schemas.microsoft.com/office/drawing/2014/main" id="{C491DCDA-05F1-4C60-A598-CD21ED7DC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43" name="Picture 4" descr="../images/spacer.gif">
          <a:extLst>
            <a:ext uri="{FF2B5EF4-FFF2-40B4-BE49-F238E27FC236}">
              <a16:creationId xmlns:a16="http://schemas.microsoft.com/office/drawing/2014/main" id="{C03D30AC-DDEA-4705-A77E-60C2D7AE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44" name="Picture 4" descr="../images/spacer.gif">
          <a:extLst>
            <a:ext uri="{FF2B5EF4-FFF2-40B4-BE49-F238E27FC236}">
              <a16:creationId xmlns:a16="http://schemas.microsoft.com/office/drawing/2014/main" id="{22A1D6E7-84FB-4F6B-A15B-5E5C20AE2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45" name="Picture 4" descr="../images/spacer.gif">
          <a:extLst>
            <a:ext uri="{FF2B5EF4-FFF2-40B4-BE49-F238E27FC236}">
              <a16:creationId xmlns:a16="http://schemas.microsoft.com/office/drawing/2014/main" id="{39A94380-F4A0-478A-97F5-24E7356A1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46" name="Picture 4" descr="../images/spacer.gif">
          <a:extLst>
            <a:ext uri="{FF2B5EF4-FFF2-40B4-BE49-F238E27FC236}">
              <a16:creationId xmlns:a16="http://schemas.microsoft.com/office/drawing/2014/main" id="{4AD367CE-C055-47AA-AE7B-F6E803998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47" name="Picture 4" descr="../images/spacer.gif">
          <a:extLst>
            <a:ext uri="{FF2B5EF4-FFF2-40B4-BE49-F238E27FC236}">
              <a16:creationId xmlns:a16="http://schemas.microsoft.com/office/drawing/2014/main" id="{EBDC68CE-F59B-4488-8EC8-A9E4D0913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48" name="Picture 4" descr="../images/spacer.gif">
          <a:extLst>
            <a:ext uri="{FF2B5EF4-FFF2-40B4-BE49-F238E27FC236}">
              <a16:creationId xmlns:a16="http://schemas.microsoft.com/office/drawing/2014/main" id="{CFEEBE77-36B5-4AA8-9595-497E885ED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49" name="Picture 4" descr="../images/spacer.gif">
          <a:extLst>
            <a:ext uri="{FF2B5EF4-FFF2-40B4-BE49-F238E27FC236}">
              <a16:creationId xmlns:a16="http://schemas.microsoft.com/office/drawing/2014/main" id="{91F4A113-34B6-46BB-9A8E-FD69BAF4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50" name="Picture 4" descr="../images/spacer.gif">
          <a:extLst>
            <a:ext uri="{FF2B5EF4-FFF2-40B4-BE49-F238E27FC236}">
              <a16:creationId xmlns:a16="http://schemas.microsoft.com/office/drawing/2014/main" id="{0F1A7DF9-D818-4E96-93A6-B6DA262AE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51" name="Picture 4" descr="../images/spacer.gif">
          <a:extLst>
            <a:ext uri="{FF2B5EF4-FFF2-40B4-BE49-F238E27FC236}">
              <a16:creationId xmlns:a16="http://schemas.microsoft.com/office/drawing/2014/main" id="{6ED3CF20-0CDC-47EF-B230-619E0A588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52" name="Picture 4" descr="../images/spacer.gif">
          <a:extLst>
            <a:ext uri="{FF2B5EF4-FFF2-40B4-BE49-F238E27FC236}">
              <a16:creationId xmlns:a16="http://schemas.microsoft.com/office/drawing/2014/main" id="{1E547168-8B30-4BD2-B917-F0082C031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53" name="Picture 4" descr="../images/spacer.gif">
          <a:extLst>
            <a:ext uri="{FF2B5EF4-FFF2-40B4-BE49-F238E27FC236}">
              <a16:creationId xmlns:a16="http://schemas.microsoft.com/office/drawing/2014/main" id="{58A2AD2D-41C0-4E29-9A75-6C19859F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54" name="Picture 4" descr="../images/spacer.gif">
          <a:extLst>
            <a:ext uri="{FF2B5EF4-FFF2-40B4-BE49-F238E27FC236}">
              <a16:creationId xmlns:a16="http://schemas.microsoft.com/office/drawing/2014/main" id="{F3FD1259-574D-4A47-9F2D-7578B4FD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55" name="Picture 4" descr="../images/spacer.gif">
          <a:extLst>
            <a:ext uri="{FF2B5EF4-FFF2-40B4-BE49-F238E27FC236}">
              <a16:creationId xmlns:a16="http://schemas.microsoft.com/office/drawing/2014/main" id="{86D36885-BE58-47D3-AB17-EA9C3B796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56" name="Picture 4" descr="../images/spacer.gif">
          <a:extLst>
            <a:ext uri="{FF2B5EF4-FFF2-40B4-BE49-F238E27FC236}">
              <a16:creationId xmlns:a16="http://schemas.microsoft.com/office/drawing/2014/main" id="{2BEE26C7-19D9-4EFC-B211-60558F5FF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57" name="Picture 4" descr="../images/spacer.gif">
          <a:extLst>
            <a:ext uri="{FF2B5EF4-FFF2-40B4-BE49-F238E27FC236}">
              <a16:creationId xmlns:a16="http://schemas.microsoft.com/office/drawing/2014/main" id="{F68C81B7-CF25-476C-9CEF-B0DB2556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58" name="Picture 4" descr="../images/spacer.gif">
          <a:extLst>
            <a:ext uri="{FF2B5EF4-FFF2-40B4-BE49-F238E27FC236}">
              <a16:creationId xmlns:a16="http://schemas.microsoft.com/office/drawing/2014/main" id="{6CA99AEC-5514-4FAF-8CCB-61F66BF57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59" name="Picture 4" descr="../images/spacer.gif">
          <a:extLst>
            <a:ext uri="{FF2B5EF4-FFF2-40B4-BE49-F238E27FC236}">
              <a16:creationId xmlns:a16="http://schemas.microsoft.com/office/drawing/2014/main" id="{A73F4590-1DAA-46A6-9A71-259DA4B0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60" name="Picture 4" descr="../images/spacer.gif">
          <a:extLst>
            <a:ext uri="{FF2B5EF4-FFF2-40B4-BE49-F238E27FC236}">
              <a16:creationId xmlns:a16="http://schemas.microsoft.com/office/drawing/2014/main" id="{AE6E7FDF-FBE1-45C7-9CBC-735A57B2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61" name="Picture 4" descr="../images/spacer.gif">
          <a:extLst>
            <a:ext uri="{FF2B5EF4-FFF2-40B4-BE49-F238E27FC236}">
              <a16:creationId xmlns:a16="http://schemas.microsoft.com/office/drawing/2014/main" id="{ADB53477-151B-4227-B7F1-BBA97B057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62" name="Picture 4" descr="../images/spacer.gif">
          <a:extLst>
            <a:ext uri="{FF2B5EF4-FFF2-40B4-BE49-F238E27FC236}">
              <a16:creationId xmlns:a16="http://schemas.microsoft.com/office/drawing/2014/main" id="{8C9CEF95-3643-4DD2-9022-7F94177A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63" name="Picture 4" descr="../images/spacer.gif">
          <a:extLst>
            <a:ext uri="{FF2B5EF4-FFF2-40B4-BE49-F238E27FC236}">
              <a16:creationId xmlns:a16="http://schemas.microsoft.com/office/drawing/2014/main" id="{1604A1A9-2E68-4489-B9DB-ABADFDA3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64" name="Picture 4" descr="../images/spacer.gif">
          <a:extLst>
            <a:ext uri="{FF2B5EF4-FFF2-40B4-BE49-F238E27FC236}">
              <a16:creationId xmlns:a16="http://schemas.microsoft.com/office/drawing/2014/main" id="{2BC85D64-9A76-4442-8D22-7776DE4A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65" name="Picture 4" descr="../images/spacer.gif">
          <a:extLst>
            <a:ext uri="{FF2B5EF4-FFF2-40B4-BE49-F238E27FC236}">
              <a16:creationId xmlns:a16="http://schemas.microsoft.com/office/drawing/2014/main" id="{78D61F24-237F-4A2C-AC58-FCB29BF2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66" name="Picture 4" descr="../images/spacer.gif">
          <a:extLst>
            <a:ext uri="{FF2B5EF4-FFF2-40B4-BE49-F238E27FC236}">
              <a16:creationId xmlns:a16="http://schemas.microsoft.com/office/drawing/2014/main" id="{ABD74AC3-BCC4-46DD-B35D-8E418232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67" name="Picture 4" descr="../images/spacer.gif">
          <a:extLst>
            <a:ext uri="{FF2B5EF4-FFF2-40B4-BE49-F238E27FC236}">
              <a16:creationId xmlns:a16="http://schemas.microsoft.com/office/drawing/2014/main" id="{2F094B20-CBC5-44C8-A2D1-C3D648E0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68" name="Picture 4" descr="../images/spacer.gif">
          <a:extLst>
            <a:ext uri="{FF2B5EF4-FFF2-40B4-BE49-F238E27FC236}">
              <a16:creationId xmlns:a16="http://schemas.microsoft.com/office/drawing/2014/main" id="{1F43FC26-F636-4DBC-8471-0D168328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69" name="Picture 4" descr="../images/spacer.gif">
          <a:extLst>
            <a:ext uri="{FF2B5EF4-FFF2-40B4-BE49-F238E27FC236}">
              <a16:creationId xmlns:a16="http://schemas.microsoft.com/office/drawing/2014/main" id="{624DCD9B-8689-488D-BE83-E5FDBE6F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470" name="Picture 4" descr="../images/spacer.gif">
          <a:extLst>
            <a:ext uri="{FF2B5EF4-FFF2-40B4-BE49-F238E27FC236}">
              <a16:creationId xmlns:a16="http://schemas.microsoft.com/office/drawing/2014/main" id="{E4D2C47A-AB16-4068-BBAE-16BD06FF1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71" name="Picture 4" descr="../images/spacer.gif">
          <a:extLst>
            <a:ext uri="{FF2B5EF4-FFF2-40B4-BE49-F238E27FC236}">
              <a16:creationId xmlns:a16="http://schemas.microsoft.com/office/drawing/2014/main" id="{D9E93AD1-5AB4-4E46-B3FD-903A41AE6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72" name="Picture 4" descr="../images/spacer.gif">
          <a:extLst>
            <a:ext uri="{FF2B5EF4-FFF2-40B4-BE49-F238E27FC236}">
              <a16:creationId xmlns:a16="http://schemas.microsoft.com/office/drawing/2014/main" id="{51DD564F-4EAE-4AE6-A162-421D47F7B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73" name="Picture 4" descr="../images/spacer.gif">
          <a:extLst>
            <a:ext uri="{FF2B5EF4-FFF2-40B4-BE49-F238E27FC236}">
              <a16:creationId xmlns:a16="http://schemas.microsoft.com/office/drawing/2014/main" id="{DE5B67BB-C175-4792-841F-D23102049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74" name="Picture 4" descr="../images/spacer.gif">
          <a:extLst>
            <a:ext uri="{FF2B5EF4-FFF2-40B4-BE49-F238E27FC236}">
              <a16:creationId xmlns:a16="http://schemas.microsoft.com/office/drawing/2014/main" id="{07AD2C85-D8CA-4963-B72E-79F218836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75" name="Picture 4" descr="../images/spacer.gif">
          <a:extLst>
            <a:ext uri="{FF2B5EF4-FFF2-40B4-BE49-F238E27FC236}">
              <a16:creationId xmlns:a16="http://schemas.microsoft.com/office/drawing/2014/main" id="{F7EE6985-5E14-42F8-8F6E-70D5C1384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76" name="Picture 4" descr="../images/spacer.gif">
          <a:extLst>
            <a:ext uri="{FF2B5EF4-FFF2-40B4-BE49-F238E27FC236}">
              <a16:creationId xmlns:a16="http://schemas.microsoft.com/office/drawing/2014/main" id="{F035B8A4-CA77-4A2A-9860-65CE1EE7B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77" name="Picture 4" descr="../images/spacer.gif">
          <a:extLst>
            <a:ext uri="{FF2B5EF4-FFF2-40B4-BE49-F238E27FC236}">
              <a16:creationId xmlns:a16="http://schemas.microsoft.com/office/drawing/2014/main" id="{1DAE468C-1A15-4D85-8691-B9A8ACA5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78" name="Picture 4" descr="../images/spacer.gif">
          <a:extLst>
            <a:ext uri="{FF2B5EF4-FFF2-40B4-BE49-F238E27FC236}">
              <a16:creationId xmlns:a16="http://schemas.microsoft.com/office/drawing/2014/main" id="{1D8389F3-D4F7-460B-A208-F56F547C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79" name="Picture 4" descr="../images/spacer.gif">
          <a:extLst>
            <a:ext uri="{FF2B5EF4-FFF2-40B4-BE49-F238E27FC236}">
              <a16:creationId xmlns:a16="http://schemas.microsoft.com/office/drawing/2014/main" id="{7CC68E85-6770-4EC5-95A5-FC7641A72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80" name="Picture 4" descr="../images/spacer.gif">
          <a:extLst>
            <a:ext uri="{FF2B5EF4-FFF2-40B4-BE49-F238E27FC236}">
              <a16:creationId xmlns:a16="http://schemas.microsoft.com/office/drawing/2014/main" id="{2D5EFCD9-7EBF-4188-9889-11689107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81" name="Picture 4" descr="../images/spacer.gif">
          <a:extLst>
            <a:ext uri="{FF2B5EF4-FFF2-40B4-BE49-F238E27FC236}">
              <a16:creationId xmlns:a16="http://schemas.microsoft.com/office/drawing/2014/main" id="{0FFF49F2-FCC2-4E67-8C21-49654580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82" name="Picture 4" descr="../images/spacer.gif">
          <a:extLst>
            <a:ext uri="{FF2B5EF4-FFF2-40B4-BE49-F238E27FC236}">
              <a16:creationId xmlns:a16="http://schemas.microsoft.com/office/drawing/2014/main" id="{2B749C7C-797C-4B6C-93FA-51BA3F60B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83" name="Picture 4" descr="../images/spacer.gif">
          <a:extLst>
            <a:ext uri="{FF2B5EF4-FFF2-40B4-BE49-F238E27FC236}">
              <a16:creationId xmlns:a16="http://schemas.microsoft.com/office/drawing/2014/main" id="{F2DAEC81-FF6B-41EB-81C7-B9DB2CE86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84" name="Picture 4" descr="../images/spacer.gif">
          <a:extLst>
            <a:ext uri="{FF2B5EF4-FFF2-40B4-BE49-F238E27FC236}">
              <a16:creationId xmlns:a16="http://schemas.microsoft.com/office/drawing/2014/main" id="{7F4253DC-F556-4069-8F08-ABC5EC01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85" name="Picture 4" descr="../images/spacer.gif">
          <a:extLst>
            <a:ext uri="{FF2B5EF4-FFF2-40B4-BE49-F238E27FC236}">
              <a16:creationId xmlns:a16="http://schemas.microsoft.com/office/drawing/2014/main" id="{938FE90F-3774-4F76-9E4F-502CD7B9F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86" name="Picture 4" descr="../images/spacer.gif">
          <a:extLst>
            <a:ext uri="{FF2B5EF4-FFF2-40B4-BE49-F238E27FC236}">
              <a16:creationId xmlns:a16="http://schemas.microsoft.com/office/drawing/2014/main" id="{88D1F3A1-2B79-490F-817A-3CB1CB848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87" name="Picture 4" descr="../images/spacer.gif">
          <a:extLst>
            <a:ext uri="{FF2B5EF4-FFF2-40B4-BE49-F238E27FC236}">
              <a16:creationId xmlns:a16="http://schemas.microsoft.com/office/drawing/2014/main" id="{261ADE81-29DC-4E8E-BDC4-6FEC9EE3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88" name="Picture 4" descr="../images/spacer.gif">
          <a:extLst>
            <a:ext uri="{FF2B5EF4-FFF2-40B4-BE49-F238E27FC236}">
              <a16:creationId xmlns:a16="http://schemas.microsoft.com/office/drawing/2014/main" id="{CC1AAC2F-6A55-439C-B57A-F97EE5AE9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89" name="Picture 4" descr="../images/spacer.gif">
          <a:extLst>
            <a:ext uri="{FF2B5EF4-FFF2-40B4-BE49-F238E27FC236}">
              <a16:creationId xmlns:a16="http://schemas.microsoft.com/office/drawing/2014/main" id="{436A7E82-CB99-4B2D-A223-B3D309620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490" name="Picture 4" descr="../images/spacer.gif">
          <a:extLst>
            <a:ext uri="{FF2B5EF4-FFF2-40B4-BE49-F238E27FC236}">
              <a16:creationId xmlns:a16="http://schemas.microsoft.com/office/drawing/2014/main" id="{A609E0CF-0AC3-409D-ABDB-DA53D4FC7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491" name="Picture 4" descr="../images/spacer.gif">
          <a:extLst>
            <a:ext uri="{FF2B5EF4-FFF2-40B4-BE49-F238E27FC236}">
              <a16:creationId xmlns:a16="http://schemas.microsoft.com/office/drawing/2014/main" id="{24CBB883-F2FC-417E-ADD6-350A381C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492" name="Picture 4" descr="../images/spacer.gif">
          <a:extLst>
            <a:ext uri="{FF2B5EF4-FFF2-40B4-BE49-F238E27FC236}">
              <a16:creationId xmlns:a16="http://schemas.microsoft.com/office/drawing/2014/main" id="{A5362BF5-EC50-43CA-8860-A390499D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493" name="Picture 4" descr="../images/spacer.gif">
          <a:extLst>
            <a:ext uri="{FF2B5EF4-FFF2-40B4-BE49-F238E27FC236}">
              <a16:creationId xmlns:a16="http://schemas.microsoft.com/office/drawing/2014/main" id="{8FB98814-37A4-4974-9C85-FC3CF4DE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494" name="Picture 4" descr="../images/spacer.gif">
          <a:extLst>
            <a:ext uri="{FF2B5EF4-FFF2-40B4-BE49-F238E27FC236}">
              <a16:creationId xmlns:a16="http://schemas.microsoft.com/office/drawing/2014/main" id="{D2879203-F4E5-4CC1-8865-2F0A36749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495" name="Picture 4" descr="../images/spacer.gif">
          <a:extLst>
            <a:ext uri="{FF2B5EF4-FFF2-40B4-BE49-F238E27FC236}">
              <a16:creationId xmlns:a16="http://schemas.microsoft.com/office/drawing/2014/main" id="{A05A07AD-58D6-4964-8FB4-96C4A31BF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496" name="Picture 4" descr="../images/spacer.gif">
          <a:extLst>
            <a:ext uri="{FF2B5EF4-FFF2-40B4-BE49-F238E27FC236}">
              <a16:creationId xmlns:a16="http://schemas.microsoft.com/office/drawing/2014/main" id="{25450B4E-7970-454D-8C34-90381E97C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497" name="Picture 4" descr="../images/spacer.gif">
          <a:extLst>
            <a:ext uri="{FF2B5EF4-FFF2-40B4-BE49-F238E27FC236}">
              <a16:creationId xmlns:a16="http://schemas.microsoft.com/office/drawing/2014/main" id="{5719D5C7-707B-4F7A-BD2D-0927CCEA4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498" name="Picture 4" descr="../images/spacer.gif">
          <a:extLst>
            <a:ext uri="{FF2B5EF4-FFF2-40B4-BE49-F238E27FC236}">
              <a16:creationId xmlns:a16="http://schemas.microsoft.com/office/drawing/2014/main" id="{6636BF83-100D-42E6-A856-A482FFE3C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499" name="Picture 4" descr="../images/spacer.gif">
          <a:extLst>
            <a:ext uri="{FF2B5EF4-FFF2-40B4-BE49-F238E27FC236}">
              <a16:creationId xmlns:a16="http://schemas.microsoft.com/office/drawing/2014/main" id="{71CFC9BA-1BE0-40B4-9EC2-311EF7467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500" name="Picture 4" descr="../images/spacer.gif">
          <a:extLst>
            <a:ext uri="{FF2B5EF4-FFF2-40B4-BE49-F238E27FC236}">
              <a16:creationId xmlns:a16="http://schemas.microsoft.com/office/drawing/2014/main" id="{E6433137-C480-4FDA-B1E4-54DE1486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501" name="Picture 4" descr="../images/spacer.gif">
          <a:extLst>
            <a:ext uri="{FF2B5EF4-FFF2-40B4-BE49-F238E27FC236}">
              <a16:creationId xmlns:a16="http://schemas.microsoft.com/office/drawing/2014/main" id="{CBBC883E-0ABF-4E38-8382-4BF06190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502" name="Picture 4" descr="../images/spacer.gif">
          <a:extLst>
            <a:ext uri="{FF2B5EF4-FFF2-40B4-BE49-F238E27FC236}">
              <a16:creationId xmlns:a16="http://schemas.microsoft.com/office/drawing/2014/main" id="{31EE34D7-FD72-4E4D-BE77-D2E29987C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503" name="Picture 4" descr="../images/spacer.gif">
          <a:extLst>
            <a:ext uri="{FF2B5EF4-FFF2-40B4-BE49-F238E27FC236}">
              <a16:creationId xmlns:a16="http://schemas.microsoft.com/office/drawing/2014/main" id="{0334F4BE-681F-43FD-8B8E-5FC91D026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504" name="Picture 4" descr="../images/spacer.gif">
          <a:extLst>
            <a:ext uri="{FF2B5EF4-FFF2-40B4-BE49-F238E27FC236}">
              <a16:creationId xmlns:a16="http://schemas.microsoft.com/office/drawing/2014/main" id="{64679D79-1AF2-41D2-8B7D-8D1AD1A3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505" name="Picture 4" descr="../images/spacer.gif">
          <a:extLst>
            <a:ext uri="{FF2B5EF4-FFF2-40B4-BE49-F238E27FC236}">
              <a16:creationId xmlns:a16="http://schemas.microsoft.com/office/drawing/2014/main" id="{5A97D991-1220-473D-8490-B0B653BC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0</xdr:rowOff>
    </xdr:to>
    <xdr:pic>
      <xdr:nvPicPr>
        <xdr:cNvPr id="362506" name="Picture 4" descr="../images/spacer.gif">
          <a:extLst>
            <a:ext uri="{FF2B5EF4-FFF2-40B4-BE49-F238E27FC236}">
              <a16:creationId xmlns:a16="http://schemas.microsoft.com/office/drawing/2014/main" id="{814AB152-DC99-4DF3-922F-33963AF53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2507" name="Picture 4" descr="../images/spacer.gif">
          <a:extLst>
            <a:ext uri="{FF2B5EF4-FFF2-40B4-BE49-F238E27FC236}">
              <a16:creationId xmlns:a16="http://schemas.microsoft.com/office/drawing/2014/main" id="{8104E198-8AC9-47ED-A98F-4E7AFD88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2508" name="Picture 4" descr="../images/spacer.gif">
          <a:extLst>
            <a:ext uri="{FF2B5EF4-FFF2-40B4-BE49-F238E27FC236}">
              <a16:creationId xmlns:a16="http://schemas.microsoft.com/office/drawing/2014/main" id="{1695A458-DADC-4ADC-B80E-3A36ABC79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2509" name="Picture 4" descr="../images/spacer.gif">
          <a:extLst>
            <a:ext uri="{FF2B5EF4-FFF2-40B4-BE49-F238E27FC236}">
              <a16:creationId xmlns:a16="http://schemas.microsoft.com/office/drawing/2014/main" id="{0204065D-39F0-4B7E-BCC1-7A7ADBDF3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2510" name="Picture 4" descr="../images/spacer.gif">
          <a:extLst>
            <a:ext uri="{FF2B5EF4-FFF2-40B4-BE49-F238E27FC236}">
              <a16:creationId xmlns:a16="http://schemas.microsoft.com/office/drawing/2014/main" id="{BC086D22-1020-4134-915F-F23BBC27D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2511" name="Picture 4" descr="../images/spacer.gif">
          <a:extLst>
            <a:ext uri="{FF2B5EF4-FFF2-40B4-BE49-F238E27FC236}">
              <a16:creationId xmlns:a16="http://schemas.microsoft.com/office/drawing/2014/main" id="{DD16A5EF-1BF6-4A25-A122-ED49DF60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2512" name="Picture 4" descr="../images/spacer.gif">
          <a:extLst>
            <a:ext uri="{FF2B5EF4-FFF2-40B4-BE49-F238E27FC236}">
              <a16:creationId xmlns:a16="http://schemas.microsoft.com/office/drawing/2014/main" id="{7C7AF4F7-0E02-4547-A599-E5CB5347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2513" name="Picture 4" descr="../images/spacer.gif">
          <a:extLst>
            <a:ext uri="{FF2B5EF4-FFF2-40B4-BE49-F238E27FC236}">
              <a16:creationId xmlns:a16="http://schemas.microsoft.com/office/drawing/2014/main" id="{8A24F490-4592-41F0-AA75-801C74C42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2514" name="Picture 4" descr="../images/spacer.gif">
          <a:extLst>
            <a:ext uri="{FF2B5EF4-FFF2-40B4-BE49-F238E27FC236}">
              <a16:creationId xmlns:a16="http://schemas.microsoft.com/office/drawing/2014/main" id="{02ED6656-0AD8-471C-955B-1DBCB3881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2515" name="Picture 4" descr="../images/spacer.gif">
          <a:extLst>
            <a:ext uri="{FF2B5EF4-FFF2-40B4-BE49-F238E27FC236}">
              <a16:creationId xmlns:a16="http://schemas.microsoft.com/office/drawing/2014/main" id="{A0364292-4710-4D7A-A26E-2D4B50DC2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2516" name="Picture 4" descr="../images/spacer.gif">
          <a:extLst>
            <a:ext uri="{FF2B5EF4-FFF2-40B4-BE49-F238E27FC236}">
              <a16:creationId xmlns:a16="http://schemas.microsoft.com/office/drawing/2014/main" id="{781BB96C-6CB3-4776-AA61-75177265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17" name="Picture 4" descr="../images/spacer.gif">
          <a:extLst>
            <a:ext uri="{FF2B5EF4-FFF2-40B4-BE49-F238E27FC236}">
              <a16:creationId xmlns:a16="http://schemas.microsoft.com/office/drawing/2014/main" id="{F7F338C2-F455-4800-B541-C32290F9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18" name="Picture 4" descr="../images/spacer.gif">
          <a:extLst>
            <a:ext uri="{FF2B5EF4-FFF2-40B4-BE49-F238E27FC236}">
              <a16:creationId xmlns:a16="http://schemas.microsoft.com/office/drawing/2014/main" id="{6C3F6155-82CD-4FE7-BE72-4AA44EED6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19" name="Picture 4" descr="../images/spacer.gif">
          <a:extLst>
            <a:ext uri="{FF2B5EF4-FFF2-40B4-BE49-F238E27FC236}">
              <a16:creationId xmlns:a16="http://schemas.microsoft.com/office/drawing/2014/main" id="{865A037C-0E1F-4BD6-82F6-0728AC3DE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20" name="Picture 4" descr="../images/spacer.gif">
          <a:extLst>
            <a:ext uri="{FF2B5EF4-FFF2-40B4-BE49-F238E27FC236}">
              <a16:creationId xmlns:a16="http://schemas.microsoft.com/office/drawing/2014/main" id="{7EF9C262-E41E-460D-85E5-2B26FBD05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21" name="Picture 4" descr="../images/spacer.gif">
          <a:extLst>
            <a:ext uri="{FF2B5EF4-FFF2-40B4-BE49-F238E27FC236}">
              <a16:creationId xmlns:a16="http://schemas.microsoft.com/office/drawing/2014/main" id="{F38E2E24-4A24-47FE-B292-C4110E83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22" name="Picture 4" descr="../images/spacer.gif">
          <a:extLst>
            <a:ext uri="{FF2B5EF4-FFF2-40B4-BE49-F238E27FC236}">
              <a16:creationId xmlns:a16="http://schemas.microsoft.com/office/drawing/2014/main" id="{45E3E801-9092-4119-B8D6-CF8094D7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23" name="Picture 4" descr="../images/spacer.gif">
          <a:extLst>
            <a:ext uri="{FF2B5EF4-FFF2-40B4-BE49-F238E27FC236}">
              <a16:creationId xmlns:a16="http://schemas.microsoft.com/office/drawing/2014/main" id="{AA61CDB7-C0B3-44E1-A6D7-E26AD88D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24" name="Picture 4" descr="../images/spacer.gif">
          <a:extLst>
            <a:ext uri="{FF2B5EF4-FFF2-40B4-BE49-F238E27FC236}">
              <a16:creationId xmlns:a16="http://schemas.microsoft.com/office/drawing/2014/main" id="{7ED58528-F60D-4874-84CD-F95F222D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25" name="Picture 4" descr="../images/spacer.gif">
          <a:extLst>
            <a:ext uri="{FF2B5EF4-FFF2-40B4-BE49-F238E27FC236}">
              <a16:creationId xmlns:a16="http://schemas.microsoft.com/office/drawing/2014/main" id="{11FFB56A-F4FF-44F0-9AA4-B9725A0FF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26" name="Picture 4" descr="../images/spacer.gif">
          <a:extLst>
            <a:ext uri="{FF2B5EF4-FFF2-40B4-BE49-F238E27FC236}">
              <a16:creationId xmlns:a16="http://schemas.microsoft.com/office/drawing/2014/main" id="{E60316F7-BEBA-472F-B5D4-15A75DF6E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27" name="Picture 4" descr="../images/spacer.gif">
          <a:extLst>
            <a:ext uri="{FF2B5EF4-FFF2-40B4-BE49-F238E27FC236}">
              <a16:creationId xmlns:a16="http://schemas.microsoft.com/office/drawing/2014/main" id="{AD44B20E-D812-4687-BB70-CC447F56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28" name="Picture 4" descr="../images/spacer.gif">
          <a:extLst>
            <a:ext uri="{FF2B5EF4-FFF2-40B4-BE49-F238E27FC236}">
              <a16:creationId xmlns:a16="http://schemas.microsoft.com/office/drawing/2014/main" id="{7DE11858-2B14-4964-96D1-3D6CF771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29" name="Picture 4" descr="../images/spacer.gif">
          <a:extLst>
            <a:ext uri="{FF2B5EF4-FFF2-40B4-BE49-F238E27FC236}">
              <a16:creationId xmlns:a16="http://schemas.microsoft.com/office/drawing/2014/main" id="{9B891D02-DCB7-4F39-950A-463B148E6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30" name="Picture 4" descr="../images/spacer.gif">
          <a:extLst>
            <a:ext uri="{FF2B5EF4-FFF2-40B4-BE49-F238E27FC236}">
              <a16:creationId xmlns:a16="http://schemas.microsoft.com/office/drawing/2014/main" id="{C281CDC6-632E-443B-9027-958DF13B8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31" name="Picture 4" descr="../images/spacer.gif">
          <a:extLst>
            <a:ext uri="{FF2B5EF4-FFF2-40B4-BE49-F238E27FC236}">
              <a16:creationId xmlns:a16="http://schemas.microsoft.com/office/drawing/2014/main" id="{06F98328-F6FA-46CE-AD72-72843349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32" name="Picture 4" descr="../images/spacer.gif">
          <a:extLst>
            <a:ext uri="{FF2B5EF4-FFF2-40B4-BE49-F238E27FC236}">
              <a16:creationId xmlns:a16="http://schemas.microsoft.com/office/drawing/2014/main" id="{87BADAB3-D96C-42B2-9861-66CE91F2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33" name="Picture 4" descr="../images/spacer.gif">
          <a:extLst>
            <a:ext uri="{FF2B5EF4-FFF2-40B4-BE49-F238E27FC236}">
              <a16:creationId xmlns:a16="http://schemas.microsoft.com/office/drawing/2014/main" id="{33193963-8857-4AE7-A743-B35C0A047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34" name="Picture 4" descr="../images/spacer.gif">
          <a:extLst>
            <a:ext uri="{FF2B5EF4-FFF2-40B4-BE49-F238E27FC236}">
              <a16:creationId xmlns:a16="http://schemas.microsoft.com/office/drawing/2014/main" id="{9FAB305D-D404-4431-8B81-93987A992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35" name="Picture 4" descr="../images/spacer.gif">
          <a:extLst>
            <a:ext uri="{FF2B5EF4-FFF2-40B4-BE49-F238E27FC236}">
              <a16:creationId xmlns:a16="http://schemas.microsoft.com/office/drawing/2014/main" id="{F30AA6AC-D3C1-4D50-88EE-1ED2D4C8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36" name="Picture 4" descr="../images/spacer.gif">
          <a:extLst>
            <a:ext uri="{FF2B5EF4-FFF2-40B4-BE49-F238E27FC236}">
              <a16:creationId xmlns:a16="http://schemas.microsoft.com/office/drawing/2014/main" id="{AE96230B-DBF1-48EA-B85F-6C2B648B0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37" name="Picture 4" descr="../images/spacer.gif">
          <a:extLst>
            <a:ext uri="{FF2B5EF4-FFF2-40B4-BE49-F238E27FC236}">
              <a16:creationId xmlns:a16="http://schemas.microsoft.com/office/drawing/2014/main" id="{71981D52-33EA-4C74-B65D-59B0C7270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38" name="Picture 4" descr="../images/spacer.gif">
          <a:extLst>
            <a:ext uri="{FF2B5EF4-FFF2-40B4-BE49-F238E27FC236}">
              <a16:creationId xmlns:a16="http://schemas.microsoft.com/office/drawing/2014/main" id="{2989EA80-DD17-4239-B5BE-F5DD5944B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39" name="Picture 4" descr="../images/spacer.gif">
          <a:extLst>
            <a:ext uri="{FF2B5EF4-FFF2-40B4-BE49-F238E27FC236}">
              <a16:creationId xmlns:a16="http://schemas.microsoft.com/office/drawing/2014/main" id="{752D4FBD-FDA9-455B-9A29-931C7E66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40" name="Picture 4" descr="../images/spacer.gif">
          <a:extLst>
            <a:ext uri="{FF2B5EF4-FFF2-40B4-BE49-F238E27FC236}">
              <a16:creationId xmlns:a16="http://schemas.microsoft.com/office/drawing/2014/main" id="{D1F773AC-5CD5-4E84-B247-A0D8F0D6D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41" name="Picture 4" descr="../images/spacer.gif">
          <a:extLst>
            <a:ext uri="{FF2B5EF4-FFF2-40B4-BE49-F238E27FC236}">
              <a16:creationId xmlns:a16="http://schemas.microsoft.com/office/drawing/2014/main" id="{0D2FFC55-DE6B-4473-AE16-A904919F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42" name="Picture 4" descr="../images/spacer.gif">
          <a:extLst>
            <a:ext uri="{FF2B5EF4-FFF2-40B4-BE49-F238E27FC236}">
              <a16:creationId xmlns:a16="http://schemas.microsoft.com/office/drawing/2014/main" id="{95BA0FA1-B7D2-4384-8D2B-423C9BE91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43" name="Picture 4" descr="../images/spacer.gif">
          <a:extLst>
            <a:ext uri="{FF2B5EF4-FFF2-40B4-BE49-F238E27FC236}">
              <a16:creationId xmlns:a16="http://schemas.microsoft.com/office/drawing/2014/main" id="{BC34A51D-8326-42B0-A437-9691B2AA5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44" name="Picture 4" descr="../images/spacer.gif">
          <a:extLst>
            <a:ext uri="{FF2B5EF4-FFF2-40B4-BE49-F238E27FC236}">
              <a16:creationId xmlns:a16="http://schemas.microsoft.com/office/drawing/2014/main" id="{3FB7C5B4-5783-4C61-B3E1-881B177FE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45" name="Picture 4" descr="../images/spacer.gif">
          <a:extLst>
            <a:ext uri="{FF2B5EF4-FFF2-40B4-BE49-F238E27FC236}">
              <a16:creationId xmlns:a16="http://schemas.microsoft.com/office/drawing/2014/main" id="{1DA964F6-D415-4A9C-9459-4C4B7680B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46" name="Picture 4" descr="../images/spacer.gif">
          <a:extLst>
            <a:ext uri="{FF2B5EF4-FFF2-40B4-BE49-F238E27FC236}">
              <a16:creationId xmlns:a16="http://schemas.microsoft.com/office/drawing/2014/main" id="{0BF24E92-77A2-4E96-8590-180CE4BD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47" name="Picture 4" descr="../images/spacer.gif">
          <a:extLst>
            <a:ext uri="{FF2B5EF4-FFF2-40B4-BE49-F238E27FC236}">
              <a16:creationId xmlns:a16="http://schemas.microsoft.com/office/drawing/2014/main" id="{3C048860-63B5-4096-A3C4-2C3360910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48" name="Picture 4" descr="../images/spacer.gif">
          <a:extLst>
            <a:ext uri="{FF2B5EF4-FFF2-40B4-BE49-F238E27FC236}">
              <a16:creationId xmlns:a16="http://schemas.microsoft.com/office/drawing/2014/main" id="{65640EEC-0138-4885-A8FD-F393FB2A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49" name="Picture 4" descr="../images/spacer.gif">
          <a:extLst>
            <a:ext uri="{FF2B5EF4-FFF2-40B4-BE49-F238E27FC236}">
              <a16:creationId xmlns:a16="http://schemas.microsoft.com/office/drawing/2014/main" id="{32A0CA8B-EED2-4EA6-A42A-E1070B99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50" name="Picture 4" descr="../images/spacer.gif">
          <a:extLst>
            <a:ext uri="{FF2B5EF4-FFF2-40B4-BE49-F238E27FC236}">
              <a16:creationId xmlns:a16="http://schemas.microsoft.com/office/drawing/2014/main" id="{FA3CDCCC-0CAA-4589-A0B2-7B39FAC2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51" name="Picture 4" descr="../images/spacer.gif">
          <a:extLst>
            <a:ext uri="{FF2B5EF4-FFF2-40B4-BE49-F238E27FC236}">
              <a16:creationId xmlns:a16="http://schemas.microsoft.com/office/drawing/2014/main" id="{9006BA44-F825-40CB-9282-F0C94BA9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52" name="Picture 4" descr="../images/spacer.gif">
          <a:extLst>
            <a:ext uri="{FF2B5EF4-FFF2-40B4-BE49-F238E27FC236}">
              <a16:creationId xmlns:a16="http://schemas.microsoft.com/office/drawing/2014/main" id="{E1206B53-476D-46A2-9644-5C1103D6F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53" name="Picture 4" descr="../images/spacer.gif">
          <a:extLst>
            <a:ext uri="{FF2B5EF4-FFF2-40B4-BE49-F238E27FC236}">
              <a16:creationId xmlns:a16="http://schemas.microsoft.com/office/drawing/2014/main" id="{802CAED2-D934-48DC-9039-F557438DD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54" name="Picture 4" descr="../images/spacer.gif">
          <a:extLst>
            <a:ext uri="{FF2B5EF4-FFF2-40B4-BE49-F238E27FC236}">
              <a16:creationId xmlns:a16="http://schemas.microsoft.com/office/drawing/2014/main" id="{5E2B742C-97EA-47B0-A2B5-655AF0EAB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55" name="Picture 4" descr="../images/spacer.gif">
          <a:extLst>
            <a:ext uri="{FF2B5EF4-FFF2-40B4-BE49-F238E27FC236}">
              <a16:creationId xmlns:a16="http://schemas.microsoft.com/office/drawing/2014/main" id="{26921B3D-FD44-446E-AAEF-A4987E68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56" name="Picture 4" descr="../images/spacer.gif">
          <a:extLst>
            <a:ext uri="{FF2B5EF4-FFF2-40B4-BE49-F238E27FC236}">
              <a16:creationId xmlns:a16="http://schemas.microsoft.com/office/drawing/2014/main" id="{21F3D469-BA4F-4758-87DD-C1E6A716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57" name="Picture 4" descr="../images/spacer.gif">
          <a:extLst>
            <a:ext uri="{FF2B5EF4-FFF2-40B4-BE49-F238E27FC236}">
              <a16:creationId xmlns:a16="http://schemas.microsoft.com/office/drawing/2014/main" id="{65748217-9EA7-49B2-B780-CECA45906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58" name="Picture 4" descr="../images/spacer.gif">
          <a:extLst>
            <a:ext uri="{FF2B5EF4-FFF2-40B4-BE49-F238E27FC236}">
              <a16:creationId xmlns:a16="http://schemas.microsoft.com/office/drawing/2014/main" id="{3ACD4D61-F2C8-44E6-A056-E399096B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59" name="Picture 4" descr="../images/spacer.gif">
          <a:extLst>
            <a:ext uri="{FF2B5EF4-FFF2-40B4-BE49-F238E27FC236}">
              <a16:creationId xmlns:a16="http://schemas.microsoft.com/office/drawing/2014/main" id="{753BE061-72C5-4079-946D-3CA839F2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60" name="Picture 4" descr="../images/spacer.gif">
          <a:extLst>
            <a:ext uri="{FF2B5EF4-FFF2-40B4-BE49-F238E27FC236}">
              <a16:creationId xmlns:a16="http://schemas.microsoft.com/office/drawing/2014/main" id="{A1EF51BD-E510-42F9-83A1-650172422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61" name="Picture 4" descr="../images/spacer.gif">
          <a:extLst>
            <a:ext uri="{FF2B5EF4-FFF2-40B4-BE49-F238E27FC236}">
              <a16:creationId xmlns:a16="http://schemas.microsoft.com/office/drawing/2014/main" id="{46245318-A735-4D0E-8DB3-C6A3E8733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62" name="Picture 4" descr="../images/spacer.gif">
          <a:extLst>
            <a:ext uri="{FF2B5EF4-FFF2-40B4-BE49-F238E27FC236}">
              <a16:creationId xmlns:a16="http://schemas.microsoft.com/office/drawing/2014/main" id="{9E6FB397-DBD8-4402-8B0F-998472AC3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63" name="Picture 4" descr="../images/spacer.gif">
          <a:extLst>
            <a:ext uri="{FF2B5EF4-FFF2-40B4-BE49-F238E27FC236}">
              <a16:creationId xmlns:a16="http://schemas.microsoft.com/office/drawing/2014/main" id="{C100A58A-D44D-4F8E-95D4-B488EA9C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64" name="Picture 4" descr="../images/spacer.gif">
          <a:extLst>
            <a:ext uri="{FF2B5EF4-FFF2-40B4-BE49-F238E27FC236}">
              <a16:creationId xmlns:a16="http://schemas.microsoft.com/office/drawing/2014/main" id="{2CAC2799-6573-4061-8CE5-E88A40525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65" name="Picture 4" descr="../images/spacer.gif">
          <a:extLst>
            <a:ext uri="{FF2B5EF4-FFF2-40B4-BE49-F238E27FC236}">
              <a16:creationId xmlns:a16="http://schemas.microsoft.com/office/drawing/2014/main" id="{B05EBC02-73AD-465D-8F07-A3AC4110E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66" name="Picture 4" descr="../images/spacer.gif">
          <a:extLst>
            <a:ext uri="{FF2B5EF4-FFF2-40B4-BE49-F238E27FC236}">
              <a16:creationId xmlns:a16="http://schemas.microsoft.com/office/drawing/2014/main" id="{98E0F1A1-6114-4AA7-A95B-4FA69D51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67" name="Picture 4" descr="../images/spacer.gif">
          <a:extLst>
            <a:ext uri="{FF2B5EF4-FFF2-40B4-BE49-F238E27FC236}">
              <a16:creationId xmlns:a16="http://schemas.microsoft.com/office/drawing/2014/main" id="{32728A0E-8E9C-47A9-AB25-BA2E27D6D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68" name="Picture 4" descr="../images/spacer.gif">
          <a:extLst>
            <a:ext uri="{FF2B5EF4-FFF2-40B4-BE49-F238E27FC236}">
              <a16:creationId xmlns:a16="http://schemas.microsoft.com/office/drawing/2014/main" id="{35342A9F-CD9D-41FD-AC40-F656DC5B7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69" name="Picture 4" descr="../images/spacer.gif">
          <a:extLst>
            <a:ext uri="{FF2B5EF4-FFF2-40B4-BE49-F238E27FC236}">
              <a16:creationId xmlns:a16="http://schemas.microsoft.com/office/drawing/2014/main" id="{E8AF0B7D-5E37-4521-A08A-34005C92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70" name="Picture 4" descr="../images/spacer.gif">
          <a:extLst>
            <a:ext uri="{FF2B5EF4-FFF2-40B4-BE49-F238E27FC236}">
              <a16:creationId xmlns:a16="http://schemas.microsoft.com/office/drawing/2014/main" id="{617737D9-66D7-41F7-9C28-3011E527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71" name="Picture 4" descr="../images/spacer.gif">
          <a:extLst>
            <a:ext uri="{FF2B5EF4-FFF2-40B4-BE49-F238E27FC236}">
              <a16:creationId xmlns:a16="http://schemas.microsoft.com/office/drawing/2014/main" id="{236B9DF5-F492-4B61-921C-0AB785C15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72" name="Picture 4" descr="../images/spacer.gif">
          <a:extLst>
            <a:ext uri="{FF2B5EF4-FFF2-40B4-BE49-F238E27FC236}">
              <a16:creationId xmlns:a16="http://schemas.microsoft.com/office/drawing/2014/main" id="{67161FCC-92D3-4AF3-84BB-37D32D5F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73" name="Picture 4" descr="../images/spacer.gif">
          <a:extLst>
            <a:ext uri="{FF2B5EF4-FFF2-40B4-BE49-F238E27FC236}">
              <a16:creationId xmlns:a16="http://schemas.microsoft.com/office/drawing/2014/main" id="{365CFFB0-7FD3-4FA9-9985-FD31A9E9B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74" name="Picture 4" descr="../images/spacer.gif">
          <a:extLst>
            <a:ext uri="{FF2B5EF4-FFF2-40B4-BE49-F238E27FC236}">
              <a16:creationId xmlns:a16="http://schemas.microsoft.com/office/drawing/2014/main" id="{EEE52200-6B54-4815-9E0F-9E80CC6D5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75" name="Picture 4" descr="../images/spacer.gif">
          <a:extLst>
            <a:ext uri="{FF2B5EF4-FFF2-40B4-BE49-F238E27FC236}">
              <a16:creationId xmlns:a16="http://schemas.microsoft.com/office/drawing/2014/main" id="{1B1AC3D2-4BF4-4BFF-9335-BCE64A1B3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76" name="Picture 4" descr="../images/spacer.gif">
          <a:extLst>
            <a:ext uri="{FF2B5EF4-FFF2-40B4-BE49-F238E27FC236}">
              <a16:creationId xmlns:a16="http://schemas.microsoft.com/office/drawing/2014/main" id="{E01125BC-B79D-4420-9192-E01B8ADF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77" name="Picture 4" descr="../images/spacer.gif">
          <a:extLst>
            <a:ext uri="{FF2B5EF4-FFF2-40B4-BE49-F238E27FC236}">
              <a16:creationId xmlns:a16="http://schemas.microsoft.com/office/drawing/2014/main" id="{70E713FB-A269-4C1E-B662-F3D09EBFE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78" name="Picture 4" descr="../images/spacer.gif">
          <a:extLst>
            <a:ext uri="{FF2B5EF4-FFF2-40B4-BE49-F238E27FC236}">
              <a16:creationId xmlns:a16="http://schemas.microsoft.com/office/drawing/2014/main" id="{21ED7F8C-6453-49B7-9987-D31B629D9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79" name="Picture 4" descr="../images/spacer.gif">
          <a:extLst>
            <a:ext uri="{FF2B5EF4-FFF2-40B4-BE49-F238E27FC236}">
              <a16:creationId xmlns:a16="http://schemas.microsoft.com/office/drawing/2014/main" id="{E42671C3-C76A-45AA-BFF9-2E8D1277C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80" name="Picture 4" descr="../images/spacer.gif">
          <a:extLst>
            <a:ext uri="{FF2B5EF4-FFF2-40B4-BE49-F238E27FC236}">
              <a16:creationId xmlns:a16="http://schemas.microsoft.com/office/drawing/2014/main" id="{A36803B4-9E98-4966-AD1C-F4A21BA8A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81" name="Picture 4" descr="../images/spacer.gif">
          <a:extLst>
            <a:ext uri="{FF2B5EF4-FFF2-40B4-BE49-F238E27FC236}">
              <a16:creationId xmlns:a16="http://schemas.microsoft.com/office/drawing/2014/main" id="{73F48CEA-D3EF-4311-B76E-0D1B2AEC6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82" name="Picture 4" descr="../images/spacer.gif">
          <a:extLst>
            <a:ext uri="{FF2B5EF4-FFF2-40B4-BE49-F238E27FC236}">
              <a16:creationId xmlns:a16="http://schemas.microsoft.com/office/drawing/2014/main" id="{68E0FE16-357A-4BAF-A891-1DC1E05C7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83" name="Picture 4" descr="../images/spacer.gif">
          <a:extLst>
            <a:ext uri="{FF2B5EF4-FFF2-40B4-BE49-F238E27FC236}">
              <a16:creationId xmlns:a16="http://schemas.microsoft.com/office/drawing/2014/main" id="{13A435EC-7ADC-4C5E-89BE-0EF227326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84" name="Picture 4" descr="../images/spacer.gif">
          <a:extLst>
            <a:ext uri="{FF2B5EF4-FFF2-40B4-BE49-F238E27FC236}">
              <a16:creationId xmlns:a16="http://schemas.microsoft.com/office/drawing/2014/main" id="{36B3058E-610F-4CFC-96BA-76486B458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85" name="Picture 4" descr="../images/spacer.gif">
          <a:extLst>
            <a:ext uri="{FF2B5EF4-FFF2-40B4-BE49-F238E27FC236}">
              <a16:creationId xmlns:a16="http://schemas.microsoft.com/office/drawing/2014/main" id="{313255DE-6A20-41A8-98C6-9F9FAB1A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86" name="Picture 4" descr="../images/spacer.gif">
          <a:extLst>
            <a:ext uri="{FF2B5EF4-FFF2-40B4-BE49-F238E27FC236}">
              <a16:creationId xmlns:a16="http://schemas.microsoft.com/office/drawing/2014/main" id="{1C28FA66-467B-44C8-96DB-290F57B6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87" name="Picture 4" descr="../images/spacer.gif">
          <a:extLst>
            <a:ext uri="{FF2B5EF4-FFF2-40B4-BE49-F238E27FC236}">
              <a16:creationId xmlns:a16="http://schemas.microsoft.com/office/drawing/2014/main" id="{E6449064-1AA3-4D10-83D8-FAEF00BA1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88" name="Picture 4" descr="../images/spacer.gif">
          <a:extLst>
            <a:ext uri="{FF2B5EF4-FFF2-40B4-BE49-F238E27FC236}">
              <a16:creationId xmlns:a16="http://schemas.microsoft.com/office/drawing/2014/main" id="{AFE2FBA8-90D6-4534-AE61-7A0F3025B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89" name="Picture 4" descr="../images/spacer.gif">
          <a:extLst>
            <a:ext uri="{FF2B5EF4-FFF2-40B4-BE49-F238E27FC236}">
              <a16:creationId xmlns:a16="http://schemas.microsoft.com/office/drawing/2014/main" id="{013B7E5A-B1FD-4845-90B6-142F6252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90" name="Picture 4" descr="../images/spacer.gif">
          <a:extLst>
            <a:ext uri="{FF2B5EF4-FFF2-40B4-BE49-F238E27FC236}">
              <a16:creationId xmlns:a16="http://schemas.microsoft.com/office/drawing/2014/main" id="{7BA4D2D1-23D3-4CF0-B597-43F1E1F15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91" name="Picture 4" descr="../images/spacer.gif">
          <a:extLst>
            <a:ext uri="{FF2B5EF4-FFF2-40B4-BE49-F238E27FC236}">
              <a16:creationId xmlns:a16="http://schemas.microsoft.com/office/drawing/2014/main" id="{362CECFC-09AC-4770-B443-4A175FD9B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92" name="Picture 4" descr="../images/spacer.gif">
          <a:extLst>
            <a:ext uri="{FF2B5EF4-FFF2-40B4-BE49-F238E27FC236}">
              <a16:creationId xmlns:a16="http://schemas.microsoft.com/office/drawing/2014/main" id="{FD5C91F2-0EEE-4BAE-844D-9C3B5294A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93" name="Picture 4" descr="../images/spacer.gif">
          <a:extLst>
            <a:ext uri="{FF2B5EF4-FFF2-40B4-BE49-F238E27FC236}">
              <a16:creationId xmlns:a16="http://schemas.microsoft.com/office/drawing/2014/main" id="{852BC60D-6E51-4D12-982C-342968587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94" name="Picture 4" descr="../images/spacer.gif">
          <a:extLst>
            <a:ext uri="{FF2B5EF4-FFF2-40B4-BE49-F238E27FC236}">
              <a16:creationId xmlns:a16="http://schemas.microsoft.com/office/drawing/2014/main" id="{F97FC05B-C4A2-4B46-AB7A-DB44B9D2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95" name="Picture 4" descr="../images/spacer.gif">
          <a:extLst>
            <a:ext uri="{FF2B5EF4-FFF2-40B4-BE49-F238E27FC236}">
              <a16:creationId xmlns:a16="http://schemas.microsoft.com/office/drawing/2014/main" id="{C6D617C8-697A-4905-90DC-453CC66DD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0</xdr:rowOff>
    </xdr:to>
    <xdr:pic>
      <xdr:nvPicPr>
        <xdr:cNvPr id="362596" name="Picture 4" descr="../images/spacer.gif">
          <a:extLst>
            <a:ext uri="{FF2B5EF4-FFF2-40B4-BE49-F238E27FC236}">
              <a16:creationId xmlns:a16="http://schemas.microsoft.com/office/drawing/2014/main" id="{D7806FD9-A677-4908-96A3-71B505EF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6821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597" name="Picture 4" descr="../images/spacer.gif">
          <a:extLst>
            <a:ext uri="{FF2B5EF4-FFF2-40B4-BE49-F238E27FC236}">
              <a16:creationId xmlns:a16="http://schemas.microsoft.com/office/drawing/2014/main" id="{104DD3DA-2337-4D9F-AD9D-8CF334F10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598" name="Picture 4" descr="../images/spacer.gif">
          <a:extLst>
            <a:ext uri="{FF2B5EF4-FFF2-40B4-BE49-F238E27FC236}">
              <a16:creationId xmlns:a16="http://schemas.microsoft.com/office/drawing/2014/main" id="{1FA1A903-451F-47BC-8B56-1F8E3613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599" name="Picture 4" descr="../images/spacer.gif">
          <a:extLst>
            <a:ext uri="{FF2B5EF4-FFF2-40B4-BE49-F238E27FC236}">
              <a16:creationId xmlns:a16="http://schemas.microsoft.com/office/drawing/2014/main" id="{22CF9B4C-6D75-4FF4-93D9-36F4EC38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00" name="Picture 4" descr="../images/spacer.gif">
          <a:extLst>
            <a:ext uri="{FF2B5EF4-FFF2-40B4-BE49-F238E27FC236}">
              <a16:creationId xmlns:a16="http://schemas.microsoft.com/office/drawing/2014/main" id="{259C0A17-FA95-4064-B013-92E70EBED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01" name="Picture 4" descr="../images/spacer.gif">
          <a:extLst>
            <a:ext uri="{FF2B5EF4-FFF2-40B4-BE49-F238E27FC236}">
              <a16:creationId xmlns:a16="http://schemas.microsoft.com/office/drawing/2014/main" id="{4DF01A14-5A1C-4858-8E50-703AC2FD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02" name="Picture 4" descr="../images/spacer.gif">
          <a:extLst>
            <a:ext uri="{FF2B5EF4-FFF2-40B4-BE49-F238E27FC236}">
              <a16:creationId xmlns:a16="http://schemas.microsoft.com/office/drawing/2014/main" id="{B31FEA4C-3BEE-4FEA-ADEC-928ED70DF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03" name="Picture 4" descr="../images/spacer.gif">
          <a:extLst>
            <a:ext uri="{FF2B5EF4-FFF2-40B4-BE49-F238E27FC236}">
              <a16:creationId xmlns:a16="http://schemas.microsoft.com/office/drawing/2014/main" id="{79A68BFB-CAB7-4DAD-9F80-C9757CD82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04" name="Picture 4" descr="../images/spacer.gif">
          <a:extLst>
            <a:ext uri="{FF2B5EF4-FFF2-40B4-BE49-F238E27FC236}">
              <a16:creationId xmlns:a16="http://schemas.microsoft.com/office/drawing/2014/main" id="{7592B195-82D8-494C-AF39-BD56A460A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05" name="Picture 4" descr="../images/spacer.gif">
          <a:extLst>
            <a:ext uri="{FF2B5EF4-FFF2-40B4-BE49-F238E27FC236}">
              <a16:creationId xmlns:a16="http://schemas.microsoft.com/office/drawing/2014/main" id="{94E52A98-5A1E-41EE-B630-0D84EBDBC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06" name="Picture 4" descr="../images/spacer.gif">
          <a:extLst>
            <a:ext uri="{FF2B5EF4-FFF2-40B4-BE49-F238E27FC236}">
              <a16:creationId xmlns:a16="http://schemas.microsoft.com/office/drawing/2014/main" id="{4FCB8EFD-D872-4D3A-8563-F7B2BB2EE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07" name="Picture 4" descr="../images/spacer.gif">
          <a:extLst>
            <a:ext uri="{FF2B5EF4-FFF2-40B4-BE49-F238E27FC236}">
              <a16:creationId xmlns:a16="http://schemas.microsoft.com/office/drawing/2014/main" id="{45CEF842-6C04-4319-A0D2-2C3D1556D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08" name="Picture 4" descr="../images/spacer.gif">
          <a:extLst>
            <a:ext uri="{FF2B5EF4-FFF2-40B4-BE49-F238E27FC236}">
              <a16:creationId xmlns:a16="http://schemas.microsoft.com/office/drawing/2014/main" id="{02AD1C3E-B3D3-41EF-B576-E2E75A46F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09" name="Picture 4" descr="../images/spacer.gif">
          <a:extLst>
            <a:ext uri="{FF2B5EF4-FFF2-40B4-BE49-F238E27FC236}">
              <a16:creationId xmlns:a16="http://schemas.microsoft.com/office/drawing/2014/main" id="{3BFD2CFE-1283-4450-9ECD-7D6F472F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10" name="Picture 4" descr="../images/spacer.gif">
          <a:extLst>
            <a:ext uri="{FF2B5EF4-FFF2-40B4-BE49-F238E27FC236}">
              <a16:creationId xmlns:a16="http://schemas.microsoft.com/office/drawing/2014/main" id="{39E31852-76BA-4CA9-B0E9-783BBCEBF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11" name="Picture 4" descr="../images/spacer.gif">
          <a:extLst>
            <a:ext uri="{FF2B5EF4-FFF2-40B4-BE49-F238E27FC236}">
              <a16:creationId xmlns:a16="http://schemas.microsoft.com/office/drawing/2014/main" id="{34D564FC-A85B-492C-BE82-C73624F1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12" name="Picture 4" descr="../images/spacer.gif">
          <a:extLst>
            <a:ext uri="{FF2B5EF4-FFF2-40B4-BE49-F238E27FC236}">
              <a16:creationId xmlns:a16="http://schemas.microsoft.com/office/drawing/2014/main" id="{C2AAB014-BD74-4F92-AEE1-41B638D39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13" name="Picture 4" descr="../images/spacer.gif">
          <a:extLst>
            <a:ext uri="{FF2B5EF4-FFF2-40B4-BE49-F238E27FC236}">
              <a16:creationId xmlns:a16="http://schemas.microsoft.com/office/drawing/2014/main" id="{FC9980B9-B17D-4C38-B4D1-3E0C4A95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14" name="Picture 4" descr="../images/spacer.gif">
          <a:extLst>
            <a:ext uri="{FF2B5EF4-FFF2-40B4-BE49-F238E27FC236}">
              <a16:creationId xmlns:a16="http://schemas.microsoft.com/office/drawing/2014/main" id="{4151ACC4-ED54-49E9-9480-A615BA0E1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15" name="Picture 4" descr="../images/spacer.gif">
          <a:extLst>
            <a:ext uri="{FF2B5EF4-FFF2-40B4-BE49-F238E27FC236}">
              <a16:creationId xmlns:a16="http://schemas.microsoft.com/office/drawing/2014/main" id="{6EF48A52-064C-4947-982B-8F679F98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16" name="Picture 4" descr="../images/spacer.gif">
          <a:extLst>
            <a:ext uri="{FF2B5EF4-FFF2-40B4-BE49-F238E27FC236}">
              <a16:creationId xmlns:a16="http://schemas.microsoft.com/office/drawing/2014/main" id="{F75C7676-0EC9-420F-AF90-4DAA548E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17" name="Picture 4" descr="../images/spacer.gif">
          <a:extLst>
            <a:ext uri="{FF2B5EF4-FFF2-40B4-BE49-F238E27FC236}">
              <a16:creationId xmlns:a16="http://schemas.microsoft.com/office/drawing/2014/main" id="{66BB7CDB-1C7E-47BF-9CB9-CBF1AAB85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18" name="Picture 4" descr="../images/spacer.gif">
          <a:extLst>
            <a:ext uri="{FF2B5EF4-FFF2-40B4-BE49-F238E27FC236}">
              <a16:creationId xmlns:a16="http://schemas.microsoft.com/office/drawing/2014/main" id="{CBD3CF9A-A1F8-4878-909A-96ACE42F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19" name="Picture 4" descr="../images/spacer.gif">
          <a:extLst>
            <a:ext uri="{FF2B5EF4-FFF2-40B4-BE49-F238E27FC236}">
              <a16:creationId xmlns:a16="http://schemas.microsoft.com/office/drawing/2014/main" id="{F333A747-1E09-4650-94DA-D214EC81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20" name="Picture 4" descr="../images/spacer.gif">
          <a:extLst>
            <a:ext uri="{FF2B5EF4-FFF2-40B4-BE49-F238E27FC236}">
              <a16:creationId xmlns:a16="http://schemas.microsoft.com/office/drawing/2014/main" id="{13ECD532-841D-4DCB-A198-DE52737EF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21" name="Picture 4" descr="../images/spacer.gif">
          <a:extLst>
            <a:ext uri="{FF2B5EF4-FFF2-40B4-BE49-F238E27FC236}">
              <a16:creationId xmlns:a16="http://schemas.microsoft.com/office/drawing/2014/main" id="{4BFCEA52-FEED-4E9D-87F6-5128FF6BA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22" name="Picture 4" descr="../images/spacer.gif">
          <a:extLst>
            <a:ext uri="{FF2B5EF4-FFF2-40B4-BE49-F238E27FC236}">
              <a16:creationId xmlns:a16="http://schemas.microsoft.com/office/drawing/2014/main" id="{9C2AD423-A723-498A-9632-2DAA26E7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23" name="Picture 4" descr="../images/spacer.gif">
          <a:extLst>
            <a:ext uri="{FF2B5EF4-FFF2-40B4-BE49-F238E27FC236}">
              <a16:creationId xmlns:a16="http://schemas.microsoft.com/office/drawing/2014/main" id="{7427BC53-2713-49BE-9F0D-95AAACEA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24" name="Picture 4" descr="../images/spacer.gif">
          <a:extLst>
            <a:ext uri="{FF2B5EF4-FFF2-40B4-BE49-F238E27FC236}">
              <a16:creationId xmlns:a16="http://schemas.microsoft.com/office/drawing/2014/main" id="{A5324E99-08E8-4572-9A24-E20944C6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25" name="Picture 4" descr="../images/spacer.gif">
          <a:extLst>
            <a:ext uri="{FF2B5EF4-FFF2-40B4-BE49-F238E27FC236}">
              <a16:creationId xmlns:a16="http://schemas.microsoft.com/office/drawing/2014/main" id="{0F71BC04-6A03-4231-84CF-BB17C288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26" name="Picture 4" descr="../images/spacer.gif">
          <a:extLst>
            <a:ext uri="{FF2B5EF4-FFF2-40B4-BE49-F238E27FC236}">
              <a16:creationId xmlns:a16="http://schemas.microsoft.com/office/drawing/2014/main" id="{0C981CE6-556F-4B1E-9F72-7EEC18922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27" name="Picture 4" descr="../images/spacer.gif">
          <a:extLst>
            <a:ext uri="{FF2B5EF4-FFF2-40B4-BE49-F238E27FC236}">
              <a16:creationId xmlns:a16="http://schemas.microsoft.com/office/drawing/2014/main" id="{FC74B58A-CA56-4FF9-BEBE-A44678A7C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28" name="Picture 4" descr="../images/spacer.gif">
          <a:extLst>
            <a:ext uri="{FF2B5EF4-FFF2-40B4-BE49-F238E27FC236}">
              <a16:creationId xmlns:a16="http://schemas.microsoft.com/office/drawing/2014/main" id="{E3EC8802-5F92-4F24-96D7-56627154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29" name="Picture 4" descr="../images/spacer.gif">
          <a:extLst>
            <a:ext uri="{FF2B5EF4-FFF2-40B4-BE49-F238E27FC236}">
              <a16:creationId xmlns:a16="http://schemas.microsoft.com/office/drawing/2014/main" id="{16D00F64-6599-47D8-ACE5-C54ABA696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30" name="Picture 4" descr="../images/spacer.gif">
          <a:extLst>
            <a:ext uri="{FF2B5EF4-FFF2-40B4-BE49-F238E27FC236}">
              <a16:creationId xmlns:a16="http://schemas.microsoft.com/office/drawing/2014/main" id="{202CE36B-05B4-4BDB-A939-1773A1C2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31" name="Picture 4" descr="../images/spacer.gif">
          <a:extLst>
            <a:ext uri="{FF2B5EF4-FFF2-40B4-BE49-F238E27FC236}">
              <a16:creationId xmlns:a16="http://schemas.microsoft.com/office/drawing/2014/main" id="{58BCC29C-8C75-42B2-AC22-B3C90161C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32" name="Picture 4" descr="../images/spacer.gif">
          <a:extLst>
            <a:ext uri="{FF2B5EF4-FFF2-40B4-BE49-F238E27FC236}">
              <a16:creationId xmlns:a16="http://schemas.microsoft.com/office/drawing/2014/main" id="{B597A10E-DD0B-46ED-9AD5-CA9AA771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33" name="Picture 4" descr="../images/spacer.gif">
          <a:extLst>
            <a:ext uri="{FF2B5EF4-FFF2-40B4-BE49-F238E27FC236}">
              <a16:creationId xmlns:a16="http://schemas.microsoft.com/office/drawing/2014/main" id="{9DA2FD9F-38FC-466F-98A2-FAAACE1B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34" name="Picture 4" descr="../images/spacer.gif">
          <a:extLst>
            <a:ext uri="{FF2B5EF4-FFF2-40B4-BE49-F238E27FC236}">
              <a16:creationId xmlns:a16="http://schemas.microsoft.com/office/drawing/2014/main" id="{B82E9591-DF73-4EEC-AE33-68B6E64E4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35" name="Picture 4" descr="../images/spacer.gif">
          <a:extLst>
            <a:ext uri="{FF2B5EF4-FFF2-40B4-BE49-F238E27FC236}">
              <a16:creationId xmlns:a16="http://schemas.microsoft.com/office/drawing/2014/main" id="{87026C0C-9C68-4F85-BC1D-4B519E939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36" name="Picture 4" descr="../images/spacer.gif">
          <a:extLst>
            <a:ext uri="{FF2B5EF4-FFF2-40B4-BE49-F238E27FC236}">
              <a16:creationId xmlns:a16="http://schemas.microsoft.com/office/drawing/2014/main" id="{C896A0EA-72BC-4F90-9CDF-629115BD4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37" name="Picture 4" descr="../images/spacer.gif">
          <a:extLst>
            <a:ext uri="{FF2B5EF4-FFF2-40B4-BE49-F238E27FC236}">
              <a16:creationId xmlns:a16="http://schemas.microsoft.com/office/drawing/2014/main" id="{8DF0343E-C15E-4AAC-AFA1-7F8A8C1D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38" name="Picture 4" descr="../images/spacer.gif">
          <a:extLst>
            <a:ext uri="{FF2B5EF4-FFF2-40B4-BE49-F238E27FC236}">
              <a16:creationId xmlns:a16="http://schemas.microsoft.com/office/drawing/2014/main" id="{6592BDB6-8BA0-420C-8069-FC35678D8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39" name="Picture 4" descr="../images/spacer.gif">
          <a:extLst>
            <a:ext uri="{FF2B5EF4-FFF2-40B4-BE49-F238E27FC236}">
              <a16:creationId xmlns:a16="http://schemas.microsoft.com/office/drawing/2014/main" id="{BB5B2DD0-3F9A-4CD6-BE35-0189A09C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40" name="Picture 4" descr="../images/spacer.gif">
          <a:extLst>
            <a:ext uri="{FF2B5EF4-FFF2-40B4-BE49-F238E27FC236}">
              <a16:creationId xmlns:a16="http://schemas.microsoft.com/office/drawing/2014/main" id="{4E9B702E-026F-4114-9E11-1FD38C997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41" name="Picture 4" descr="../images/spacer.gif">
          <a:extLst>
            <a:ext uri="{FF2B5EF4-FFF2-40B4-BE49-F238E27FC236}">
              <a16:creationId xmlns:a16="http://schemas.microsoft.com/office/drawing/2014/main" id="{817365AB-CF8D-44C5-8102-0B119262A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42" name="Picture 4" descr="../images/spacer.gif">
          <a:extLst>
            <a:ext uri="{FF2B5EF4-FFF2-40B4-BE49-F238E27FC236}">
              <a16:creationId xmlns:a16="http://schemas.microsoft.com/office/drawing/2014/main" id="{BE73E7EB-3C07-4FB7-BCD5-4FF138B83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43" name="Picture 4" descr="../images/spacer.gif">
          <a:extLst>
            <a:ext uri="{FF2B5EF4-FFF2-40B4-BE49-F238E27FC236}">
              <a16:creationId xmlns:a16="http://schemas.microsoft.com/office/drawing/2014/main" id="{CBEB30F6-D9E8-40CE-8865-34334850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44" name="Picture 4" descr="../images/spacer.gif">
          <a:extLst>
            <a:ext uri="{FF2B5EF4-FFF2-40B4-BE49-F238E27FC236}">
              <a16:creationId xmlns:a16="http://schemas.microsoft.com/office/drawing/2014/main" id="{78F63003-F156-43D9-8345-BC3C0E469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45" name="Picture 4" descr="../images/spacer.gif">
          <a:extLst>
            <a:ext uri="{FF2B5EF4-FFF2-40B4-BE49-F238E27FC236}">
              <a16:creationId xmlns:a16="http://schemas.microsoft.com/office/drawing/2014/main" id="{B3DC1CD6-8DBE-42AB-95AD-41ED3D57F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46" name="Picture 4" descr="../images/spacer.gif">
          <a:extLst>
            <a:ext uri="{FF2B5EF4-FFF2-40B4-BE49-F238E27FC236}">
              <a16:creationId xmlns:a16="http://schemas.microsoft.com/office/drawing/2014/main" id="{A107BF4A-691B-4387-86B1-87E42E1B2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47" name="Picture 4" descr="../images/spacer.gif">
          <a:extLst>
            <a:ext uri="{FF2B5EF4-FFF2-40B4-BE49-F238E27FC236}">
              <a16:creationId xmlns:a16="http://schemas.microsoft.com/office/drawing/2014/main" id="{00964472-C2E3-4C9F-B3C3-D2F28BFC2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48" name="Picture 4" descr="../images/spacer.gif">
          <a:extLst>
            <a:ext uri="{FF2B5EF4-FFF2-40B4-BE49-F238E27FC236}">
              <a16:creationId xmlns:a16="http://schemas.microsoft.com/office/drawing/2014/main" id="{744BB932-2426-4537-A56E-5610E00E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49" name="Picture 4" descr="../images/spacer.gif">
          <a:extLst>
            <a:ext uri="{FF2B5EF4-FFF2-40B4-BE49-F238E27FC236}">
              <a16:creationId xmlns:a16="http://schemas.microsoft.com/office/drawing/2014/main" id="{71BF6F22-FF35-4486-8E42-86DE2F00A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50" name="Picture 4" descr="../images/spacer.gif">
          <a:extLst>
            <a:ext uri="{FF2B5EF4-FFF2-40B4-BE49-F238E27FC236}">
              <a16:creationId xmlns:a16="http://schemas.microsoft.com/office/drawing/2014/main" id="{98CDA30B-E1C7-413B-936E-A03DA7D6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51" name="Picture 4" descr="../images/spacer.gif">
          <a:extLst>
            <a:ext uri="{FF2B5EF4-FFF2-40B4-BE49-F238E27FC236}">
              <a16:creationId xmlns:a16="http://schemas.microsoft.com/office/drawing/2014/main" id="{B3281A3A-6460-4F5F-9496-99195389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52" name="Picture 4" descr="../images/spacer.gif">
          <a:extLst>
            <a:ext uri="{FF2B5EF4-FFF2-40B4-BE49-F238E27FC236}">
              <a16:creationId xmlns:a16="http://schemas.microsoft.com/office/drawing/2014/main" id="{AEDDF38A-1489-4259-A1CC-4E2FEFC58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53" name="Picture 4" descr="../images/spacer.gif">
          <a:extLst>
            <a:ext uri="{FF2B5EF4-FFF2-40B4-BE49-F238E27FC236}">
              <a16:creationId xmlns:a16="http://schemas.microsoft.com/office/drawing/2014/main" id="{17E4F367-4234-48F7-82F7-7A93AC8FD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54" name="Picture 4" descr="../images/spacer.gif">
          <a:extLst>
            <a:ext uri="{FF2B5EF4-FFF2-40B4-BE49-F238E27FC236}">
              <a16:creationId xmlns:a16="http://schemas.microsoft.com/office/drawing/2014/main" id="{B5A87F9A-00C6-4730-946B-23F04CAD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55" name="Picture 4" descr="../images/spacer.gif">
          <a:extLst>
            <a:ext uri="{FF2B5EF4-FFF2-40B4-BE49-F238E27FC236}">
              <a16:creationId xmlns:a16="http://schemas.microsoft.com/office/drawing/2014/main" id="{55492F15-6490-4A16-B892-20A1F693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56" name="Picture 4" descr="../images/spacer.gif">
          <a:extLst>
            <a:ext uri="{FF2B5EF4-FFF2-40B4-BE49-F238E27FC236}">
              <a16:creationId xmlns:a16="http://schemas.microsoft.com/office/drawing/2014/main" id="{AC87BF61-6542-4230-987F-7D947ED3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57" name="Picture 4" descr="../images/spacer.gif">
          <a:extLst>
            <a:ext uri="{FF2B5EF4-FFF2-40B4-BE49-F238E27FC236}">
              <a16:creationId xmlns:a16="http://schemas.microsoft.com/office/drawing/2014/main" id="{2C0BD443-95D5-4221-A1A9-AAA100DC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58" name="Picture 4" descr="../images/spacer.gif">
          <a:extLst>
            <a:ext uri="{FF2B5EF4-FFF2-40B4-BE49-F238E27FC236}">
              <a16:creationId xmlns:a16="http://schemas.microsoft.com/office/drawing/2014/main" id="{ED529B44-80FA-4B50-ADCC-E3D16DD67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59" name="Picture 4" descr="../images/spacer.gif">
          <a:extLst>
            <a:ext uri="{FF2B5EF4-FFF2-40B4-BE49-F238E27FC236}">
              <a16:creationId xmlns:a16="http://schemas.microsoft.com/office/drawing/2014/main" id="{5769D154-2BF5-4B4D-B356-9013DC056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60" name="Picture 4" descr="../images/spacer.gif">
          <a:extLst>
            <a:ext uri="{FF2B5EF4-FFF2-40B4-BE49-F238E27FC236}">
              <a16:creationId xmlns:a16="http://schemas.microsoft.com/office/drawing/2014/main" id="{1D24799E-3870-4FBB-ACA1-08296C74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61" name="Picture 4" descr="../images/spacer.gif">
          <a:extLst>
            <a:ext uri="{FF2B5EF4-FFF2-40B4-BE49-F238E27FC236}">
              <a16:creationId xmlns:a16="http://schemas.microsoft.com/office/drawing/2014/main" id="{252B9907-B41D-4CC5-80D7-B6FB10628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62" name="Picture 4" descr="../images/spacer.gif">
          <a:extLst>
            <a:ext uri="{FF2B5EF4-FFF2-40B4-BE49-F238E27FC236}">
              <a16:creationId xmlns:a16="http://schemas.microsoft.com/office/drawing/2014/main" id="{02D9A2D9-B9B0-4EEC-9B05-31417895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63" name="Picture 4" descr="../images/spacer.gif">
          <a:extLst>
            <a:ext uri="{FF2B5EF4-FFF2-40B4-BE49-F238E27FC236}">
              <a16:creationId xmlns:a16="http://schemas.microsoft.com/office/drawing/2014/main" id="{CAC33E7E-DB5E-4D15-9ED9-14C911A13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64" name="Picture 4" descr="../images/spacer.gif">
          <a:extLst>
            <a:ext uri="{FF2B5EF4-FFF2-40B4-BE49-F238E27FC236}">
              <a16:creationId xmlns:a16="http://schemas.microsoft.com/office/drawing/2014/main" id="{8E91FE4F-92B8-4A50-9997-FEAA4B4A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65" name="Picture 4" descr="../images/spacer.gif">
          <a:extLst>
            <a:ext uri="{FF2B5EF4-FFF2-40B4-BE49-F238E27FC236}">
              <a16:creationId xmlns:a16="http://schemas.microsoft.com/office/drawing/2014/main" id="{B4F55A45-78D6-4EDF-B8DB-7F6A3F5A4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66" name="Picture 4" descr="../images/spacer.gif">
          <a:extLst>
            <a:ext uri="{FF2B5EF4-FFF2-40B4-BE49-F238E27FC236}">
              <a16:creationId xmlns:a16="http://schemas.microsoft.com/office/drawing/2014/main" id="{53ABD0BE-03C0-4C03-8DC3-ACA6155F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67" name="Picture 4" descr="../images/spacer.gif">
          <a:extLst>
            <a:ext uri="{FF2B5EF4-FFF2-40B4-BE49-F238E27FC236}">
              <a16:creationId xmlns:a16="http://schemas.microsoft.com/office/drawing/2014/main" id="{1F9ECF72-AEF1-4C82-B95A-D6334016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68" name="Picture 4" descr="../images/spacer.gif">
          <a:extLst>
            <a:ext uri="{FF2B5EF4-FFF2-40B4-BE49-F238E27FC236}">
              <a16:creationId xmlns:a16="http://schemas.microsoft.com/office/drawing/2014/main" id="{BEF6D192-8CB5-434C-B742-56C2E8687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69" name="Picture 4" descr="../images/spacer.gif">
          <a:extLst>
            <a:ext uri="{FF2B5EF4-FFF2-40B4-BE49-F238E27FC236}">
              <a16:creationId xmlns:a16="http://schemas.microsoft.com/office/drawing/2014/main" id="{2AAD9C19-6F34-4127-BFDE-BD15F896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70" name="Picture 4" descr="../images/spacer.gif">
          <a:extLst>
            <a:ext uri="{FF2B5EF4-FFF2-40B4-BE49-F238E27FC236}">
              <a16:creationId xmlns:a16="http://schemas.microsoft.com/office/drawing/2014/main" id="{A22F4644-C872-42F2-A892-0D8CE37E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71" name="Picture 4" descr="../images/spacer.gif">
          <a:extLst>
            <a:ext uri="{FF2B5EF4-FFF2-40B4-BE49-F238E27FC236}">
              <a16:creationId xmlns:a16="http://schemas.microsoft.com/office/drawing/2014/main" id="{22AA5118-2790-4070-809B-A6D43A5E9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72" name="Picture 4" descr="../images/spacer.gif">
          <a:extLst>
            <a:ext uri="{FF2B5EF4-FFF2-40B4-BE49-F238E27FC236}">
              <a16:creationId xmlns:a16="http://schemas.microsoft.com/office/drawing/2014/main" id="{AB026647-0128-486D-9A5E-F14215D40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73" name="Picture 4" descr="../images/spacer.gif">
          <a:extLst>
            <a:ext uri="{FF2B5EF4-FFF2-40B4-BE49-F238E27FC236}">
              <a16:creationId xmlns:a16="http://schemas.microsoft.com/office/drawing/2014/main" id="{663D5C48-5EF3-41A4-9E73-2513E5B6E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74" name="Picture 4" descr="../images/spacer.gif">
          <a:extLst>
            <a:ext uri="{FF2B5EF4-FFF2-40B4-BE49-F238E27FC236}">
              <a16:creationId xmlns:a16="http://schemas.microsoft.com/office/drawing/2014/main" id="{FBAEAAA9-B26E-4EBF-82FA-0F8AD85FC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75" name="Picture 4" descr="../images/spacer.gif">
          <a:extLst>
            <a:ext uri="{FF2B5EF4-FFF2-40B4-BE49-F238E27FC236}">
              <a16:creationId xmlns:a16="http://schemas.microsoft.com/office/drawing/2014/main" id="{9902F65C-DD65-4735-9112-E823691F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76" name="Picture 4" descr="../images/spacer.gif">
          <a:extLst>
            <a:ext uri="{FF2B5EF4-FFF2-40B4-BE49-F238E27FC236}">
              <a16:creationId xmlns:a16="http://schemas.microsoft.com/office/drawing/2014/main" id="{BA2F00FB-E0F9-447B-B75F-74316BB95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77" name="Picture 4" descr="../images/spacer.gif">
          <a:extLst>
            <a:ext uri="{FF2B5EF4-FFF2-40B4-BE49-F238E27FC236}">
              <a16:creationId xmlns:a16="http://schemas.microsoft.com/office/drawing/2014/main" id="{C7EB9322-279A-4424-A3C9-B5E1569C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78" name="Picture 4" descr="../images/spacer.gif">
          <a:extLst>
            <a:ext uri="{FF2B5EF4-FFF2-40B4-BE49-F238E27FC236}">
              <a16:creationId xmlns:a16="http://schemas.microsoft.com/office/drawing/2014/main" id="{4B74C654-738D-47C9-AEB0-6FF2B5603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79" name="Picture 4" descr="../images/spacer.gif">
          <a:extLst>
            <a:ext uri="{FF2B5EF4-FFF2-40B4-BE49-F238E27FC236}">
              <a16:creationId xmlns:a16="http://schemas.microsoft.com/office/drawing/2014/main" id="{F649BFEA-06DE-42CE-903A-80C867B7F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80" name="Picture 4" descr="../images/spacer.gif">
          <a:extLst>
            <a:ext uri="{FF2B5EF4-FFF2-40B4-BE49-F238E27FC236}">
              <a16:creationId xmlns:a16="http://schemas.microsoft.com/office/drawing/2014/main" id="{5A9D9A02-C2A6-4E0D-AA4B-D9D889F78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81" name="Picture 4" descr="../images/spacer.gif">
          <a:extLst>
            <a:ext uri="{FF2B5EF4-FFF2-40B4-BE49-F238E27FC236}">
              <a16:creationId xmlns:a16="http://schemas.microsoft.com/office/drawing/2014/main" id="{90778A83-62BD-4CF1-AFC6-7AF867ED2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82" name="Picture 4" descr="../images/spacer.gif">
          <a:extLst>
            <a:ext uri="{FF2B5EF4-FFF2-40B4-BE49-F238E27FC236}">
              <a16:creationId xmlns:a16="http://schemas.microsoft.com/office/drawing/2014/main" id="{8D3CE02C-4FBF-48D1-99B7-31373217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83" name="Picture 4" descr="../images/spacer.gif">
          <a:extLst>
            <a:ext uri="{FF2B5EF4-FFF2-40B4-BE49-F238E27FC236}">
              <a16:creationId xmlns:a16="http://schemas.microsoft.com/office/drawing/2014/main" id="{CCD41084-4480-4A45-B34A-762CA013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84" name="Picture 4" descr="../images/spacer.gif">
          <a:extLst>
            <a:ext uri="{FF2B5EF4-FFF2-40B4-BE49-F238E27FC236}">
              <a16:creationId xmlns:a16="http://schemas.microsoft.com/office/drawing/2014/main" id="{6D378695-73ED-41AE-8753-AEAC3FB3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85" name="Picture 4" descr="../images/spacer.gif">
          <a:extLst>
            <a:ext uri="{FF2B5EF4-FFF2-40B4-BE49-F238E27FC236}">
              <a16:creationId xmlns:a16="http://schemas.microsoft.com/office/drawing/2014/main" id="{AEC7D926-F5A8-4BD0-8E51-8B9A39E4D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86" name="Picture 4" descr="../images/spacer.gif">
          <a:extLst>
            <a:ext uri="{FF2B5EF4-FFF2-40B4-BE49-F238E27FC236}">
              <a16:creationId xmlns:a16="http://schemas.microsoft.com/office/drawing/2014/main" id="{B1DE826D-9863-459D-8A68-3E4A3FA8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87" name="Picture 4" descr="../images/spacer.gif">
          <a:extLst>
            <a:ext uri="{FF2B5EF4-FFF2-40B4-BE49-F238E27FC236}">
              <a16:creationId xmlns:a16="http://schemas.microsoft.com/office/drawing/2014/main" id="{8720AEB5-CCAA-4E66-BA17-ED566200A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88" name="Picture 4" descr="../images/spacer.gif">
          <a:extLst>
            <a:ext uri="{FF2B5EF4-FFF2-40B4-BE49-F238E27FC236}">
              <a16:creationId xmlns:a16="http://schemas.microsoft.com/office/drawing/2014/main" id="{4C7D3071-F0E3-4E70-BE5F-71ECF995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89" name="Picture 4" descr="../images/spacer.gif">
          <a:extLst>
            <a:ext uri="{FF2B5EF4-FFF2-40B4-BE49-F238E27FC236}">
              <a16:creationId xmlns:a16="http://schemas.microsoft.com/office/drawing/2014/main" id="{A4007705-115D-4EEC-BBAD-7818A607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90" name="Picture 4" descr="../images/spacer.gif">
          <a:extLst>
            <a:ext uri="{FF2B5EF4-FFF2-40B4-BE49-F238E27FC236}">
              <a16:creationId xmlns:a16="http://schemas.microsoft.com/office/drawing/2014/main" id="{954EC237-1B36-4FF6-8CE2-089B947A6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91" name="Picture 4" descr="../images/spacer.gif">
          <a:extLst>
            <a:ext uri="{FF2B5EF4-FFF2-40B4-BE49-F238E27FC236}">
              <a16:creationId xmlns:a16="http://schemas.microsoft.com/office/drawing/2014/main" id="{9B516663-187C-4887-99CE-4B3F67BD6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92" name="Picture 4" descr="../images/spacer.gif">
          <a:extLst>
            <a:ext uri="{FF2B5EF4-FFF2-40B4-BE49-F238E27FC236}">
              <a16:creationId xmlns:a16="http://schemas.microsoft.com/office/drawing/2014/main" id="{C6E72010-4814-4A6E-B5C1-80FF8333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93" name="Picture 4" descr="../images/spacer.gif">
          <a:extLst>
            <a:ext uri="{FF2B5EF4-FFF2-40B4-BE49-F238E27FC236}">
              <a16:creationId xmlns:a16="http://schemas.microsoft.com/office/drawing/2014/main" id="{50D59266-48B7-4F38-9082-1969F87C6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94" name="Picture 4" descr="../images/spacer.gif">
          <a:extLst>
            <a:ext uri="{FF2B5EF4-FFF2-40B4-BE49-F238E27FC236}">
              <a16:creationId xmlns:a16="http://schemas.microsoft.com/office/drawing/2014/main" id="{B5611FC8-51A1-4215-B4A7-D7F037DF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95" name="Picture 4" descr="../images/spacer.gif">
          <a:extLst>
            <a:ext uri="{FF2B5EF4-FFF2-40B4-BE49-F238E27FC236}">
              <a16:creationId xmlns:a16="http://schemas.microsoft.com/office/drawing/2014/main" id="{3CF73ADD-C0E3-4A8E-A35A-36F10030A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96" name="Picture 4" descr="../images/spacer.gif">
          <a:extLst>
            <a:ext uri="{FF2B5EF4-FFF2-40B4-BE49-F238E27FC236}">
              <a16:creationId xmlns:a16="http://schemas.microsoft.com/office/drawing/2014/main" id="{8DC4DCCB-1A41-48B5-8BC5-4D8F18CE3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97" name="Picture 4" descr="../images/spacer.gif">
          <a:extLst>
            <a:ext uri="{FF2B5EF4-FFF2-40B4-BE49-F238E27FC236}">
              <a16:creationId xmlns:a16="http://schemas.microsoft.com/office/drawing/2014/main" id="{C7F60325-0D45-4F61-929C-84EB3C598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98" name="Picture 4" descr="../images/spacer.gif">
          <a:extLst>
            <a:ext uri="{FF2B5EF4-FFF2-40B4-BE49-F238E27FC236}">
              <a16:creationId xmlns:a16="http://schemas.microsoft.com/office/drawing/2014/main" id="{C16717E9-F421-4544-8F8A-1AEB3EFB1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699" name="Picture 4" descr="../images/spacer.gif">
          <a:extLst>
            <a:ext uri="{FF2B5EF4-FFF2-40B4-BE49-F238E27FC236}">
              <a16:creationId xmlns:a16="http://schemas.microsoft.com/office/drawing/2014/main" id="{394C829A-9233-42BF-BCBF-5FC40A22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00" name="Picture 4" descr="../images/spacer.gif">
          <a:extLst>
            <a:ext uri="{FF2B5EF4-FFF2-40B4-BE49-F238E27FC236}">
              <a16:creationId xmlns:a16="http://schemas.microsoft.com/office/drawing/2014/main" id="{16252956-3A24-44A3-93DD-E1FB432A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01" name="Picture 4" descr="../images/spacer.gif">
          <a:extLst>
            <a:ext uri="{FF2B5EF4-FFF2-40B4-BE49-F238E27FC236}">
              <a16:creationId xmlns:a16="http://schemas.microsoft.com/office/drawing/2014/main" id="{F16B3B06-DAAF-44A0-B497-A9CCF0B08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02" name="Picture 4" descr="../images/spacer.gif">
          <a:extLst>
            <a:ext uri="{FF2B5EF4-FFF2-40B4-BE49-F238E27FC236}">
              <a16:creationId xmlns:a16="http://schemas.microsoft.com/office/drawing/2014/main" id="{8BD63817-5AC5-438F-A4D6-5AD9E3BE9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03" name="Picture 4" descr="../images/spacer.gif">
          <a:extLst>
            <a:ext uri="{FF2B5EF4-FFF2-40B4-BE49-F238E27FC236}">
              <a16:creationId xmlns:a16="http://schemas.microsoft.com/office/drawing/2014/main" id="{16FD2988-B945-461A-9EF5-C6E4C501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04" name="Picture 4" descr="../images/spacer.gif">
          <a:extLst>
            <a:ext uri="{FF2B5EF4-FFF2-40B4-BE49-F238E27FC236}">
              <a16:creationId xmlns:a16="http://schemas.microsoft.com/office/drawing/2014/main" id="{77BA145B-02C4-440F-ABE5-B8BDD92C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05" name="Picture 4" descr="../images/spacer.gif">
          <a:extLst>
            <a:ext uri="{FF2B5EF4-FFF2-40B4-BE49-F238E27FC236}">
              <a16:creationId xmlns:a16="http://schemas.microsoft.com/office/drawing/2014/main" id="{DB86A372-FD72-432B-9BC9-83382FCBE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06" name="Picture 4" descr="../images/spacer.gif">
          <a:extLst>
            <a:ext uri="{FF2B5EF4-FFF2-40B4-BE49-F238E27FC236}">
              <a16:creationId xmlns:a16="http://schemas.microsoft.com/office/drawing/2014/main" id="{7C7FF5E5-27E4-4D6C-B737-7770F1D0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07" name="Picture 4" descr="../images/spacer.gif">
          <a:extLst>
            <a:ext uri="{FF2B5EF4-FFF2-40B4-BE49-F238E27FC236}">
              <a16:creationId xmlns:a16="http://schemas.microsoft.com/office/drawing/2014/main" id="{85A81BF1-BC61-4D4F-B182-BC276F4C2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08" name="Picture 4" descr="../images/spacer.gif">
          <a:extLst>
            <a:ext uri="{FF2B5EF4-FFF2-40B4-BE49-F238E27FC236}">
              <a16:creationId xmlns:a16="http://schemas.microsoft.com/office/drawing/2014/main" id="{A339D96E-1961-4A85-A740-0EECFC7B3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09" name="Picture 4" descr="../images/spacer.gif">
          <a:extLst>
            <a:ext uri="{FF2B5EF4-FFF2-40B4-BE49-F238E27FC236}">
              <a16:creationId xmlns:a16="http://schemas.microsoft.com/office/drawing/2014/main" id="{0C26BF61-0353-4BFC-81CE-62B41F00D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10" name="Picture 4" descr="../images/spacer.gif">
          <a:extLst>
            <a:ext uri="{FF2B5EF4-FFF2-40B4-BE49-F238E27FC236}">
              <a16:creationId xmlns:a16="http://schemas.microsoft.com/office/drawing/2014/main" id="{13D068F1-5038-45FA-B6E8-07D937D39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11" name="Picture 4" descr="../images/spacer.gif">
          <a:extLst>
            <a:ext uri="{FF2B5EF4-FFF2-40B4-BE49-F238E27FC236}">
              <a16:creationId xmlns:a16="http://schemas.microsoft.com/office/drawing/2014/main" id="{5067585F-BEF3-4A28-8CB6-4DAC1FF3B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12" name="Picture 4" descr="../images/spacer.gif">
          <a:extLst>
            <a:ext uri="{FF2B5EF4-FFF2-40B4-BE49-F238E27FC236}">
              <a16:creationId xmlns:a16="http://schemas.microsoft.com/office/drawing/2014/main" id="{6CA1A4AC-B6F3-4D27-BB5C-18E2B6FD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13" name="Picture 4" descr="../images/spacer.gif">
          <a:extLst>
            <a:ext uri="{FF2B5EF4-FFF2-40B4-BE49-F238E27FC236}">
              <a16:creationId xmlns:a16="http://schemas.microsoft.com/office/drawing/2014/main" id="{4F69BE26-15A3-4952-9D5A-D2ABA51F6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14" name="Picture 4" descr="../images/spacer.gif">
          <a:extLst>
            <a:ext uri="{FF2B5EF4-FFF2-40B4-BE49-F238E27FC236}">
              <a16:creationId xmlns:a16="http://schemas.microsoft.com/office/drawing/2014/main" id="{7AB32463-FEAE-4470-A0E3-C85C194FE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15" name="Picture 4" descr="../images/spacer.gif">
          <a:extLst>
            <a:ext uri="{FF2B5EF4-FFF2-40B4-BE49-F238E27FC236}">
              <a16:creationId xmlns:a16="http://schemas.microsoft.com/office/drawing/2014/main" id="{777DC2C6-9239-4C3E-8A71-7E59320C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2716" name="Picture 4" descr="../images/spacer.gif">
          <a:extLst>
            <a:ext uri="{FF2B5EF4-FFF2-40B4-BE49-F238E27FC236}">
              <a16:creationId xmlns:a16="http://schemas.microsoft.com/office/drawing/2014/main" id="{32FF5DE3-2AC2-44EF-A871-06960DF9F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17" name="AutoShape 218" descr="t">
          <a:extLst>
            <a:ext uri="{FF2B5EF4-FFF2-40B4-BE49-F238E27FC236}">
              <a16:creationId xmlns:a16="http://schemas.microsoft.com/office/drawing/2014/main" id="{ECA31B90-6648-451D-AD03-39BD1BD3E5A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4125640-1DEF-4A13-8EC4-B44B54456DE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19" name="AutoShape 224" descr="t">
          <a:extLst>
            <a:ext uri="{FF2B5EF4-FFF2-40B4-BE49-F238E27FC236}">
              <a16:creationId xmlns:a16="http://schemas.microsoft.com/office/drawing/2014/main" id="{061A283E-C4C5-4E4E-BA60-160C19ADD89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9868BE-700A-4126-BB59-0149A9E7912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ADBB8278-E4B2-4165-8DEB-39C30E85CEC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22" name="AutoShape 242" descr="t">
          <a:extLst>
            <a:ext uri="{FF2B5EF4-FFF2-40B4-BE49-F238E27FC236}">
              <a16:creationId xmlns:a16="http://schemas.microsoft.com/office/drawing/2014/main" id="{BB055BD6-D2A3-4720-B206-C992D800A15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23" name="AutoShape 245" descr="t">
          <a:extLst>
            <a:ext uri="{FF2B5EF4-FFF2-40B4-BE49-F238E27FC236}">
              <a16:creationId xmlns:a16="http://schemas.microsoft.com/office/drawing/2014/main" id="{8180D2D3-1108-4F0E-9263-A3B29B6470E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9FD14CF-75E1-4816-8852-715A5B690D3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37B173D-926D-45D2-B73F-839613A74D7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8ABE530-2857-4214-B828-C519F880DF2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27" name="AutoShape 336" descr="t">
          <a:extLst>
            <a:ext uri="{FF2B5EF4-FFF2-40B4-BE49-F238E27FC236}">
              <a16:creationId xmlns:a16="http://schemas.microsoft.com/office/drawing/2014/main" id="{B3EE1148-C4AE-4B42-847C-FD640DB38DA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28" name="AutoShape 340" descr="t">
          <a:extLst>
            <a:ext uri="{FF2B5EF4-FFF2-40B4-BE49-F238E27FC236}">
              <a16:creationId xmlns:a16="http://schemas.microsoft.com/office/drawing/2014/main" id="{C281B7AD-5BA9-4813-8CC3-D30216006B2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29" name="AutoShape 344" descr="t">
          <a:extLst>
            <a:ext uri="{FF2B5EF4-FFF2-40B4-BE49-F238E27FC236}">
              <a16:creationId xmlns:a16="http://schemas.microsoft.com/office/drawing/2014/main" id="{01ABDDA8-2BE1-4240-89FA-2047731B169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30" name="AutoShape 347" descr="t">
          <a:extLst>
            <a:ext uri="{FF2B5EF4-FFF2-40B4-BE49-F238E27FC236}">
              <a16:creationId xmlns:a16="http://schemas.microsoft.com/office/drawing/2014/main" id="{3CBDB28D-28BC-4A3E-B2B5-3DA3AE9F341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31" name="AutoShape 350" descr="t">
          <a:extLst>
            <a:ext uri="{FF2B5EF4-FFF2-40B4-BE49-F238E27FC236}">
              <a16:creationId xmlns:a16="http://schemas.microsoft.com/office/drawing/2014/main" id="{BE2564B7-A808-4142-B11C-E3A7B2C1A13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32" name="AutoShape 353" descr="t">
          <a:extLst>
            <a:ext uri="{FF2B5EF4-FFF2-40B4-BE49-F238E27FC236}">
              <a16:creationId xmlns:a16="http://schemas.microsoft.com/office/drawing/2014/main" id="{517591EE-AF22-46A8-AC7D-93CB0CE1E1E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33" name="AutoShape 356" descr="t">
          <a:extLst>
            <a:ext uri="{FF2B5EF4-FFF2-40B4-BE49-F238E27FC236}">
              <a16:creationId xmlns:a16="http://schemas.microsoft.com/office/drawing/2014/main" id="{089A697B-589E-45E0-9F53-59A817BCC40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34" name="AutoShape 359" descr="t">
          <a:extLst>
            <a:ext uri="{FF2B5EF4-FFF2-40B4-BE49-F238E27FC236}">
              <a16:creationId xmlns:a16="http://schemas.microsoft.com/office/drawing/2014/main" id="{463B5572-0B30-4257-B4F4-714A1E71033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35" name="AutoShape 242" descr="t">
          <a:extLst>
            <a:ext uri="{FF2B5EF4-FFF2-40B4-BE49-F238E27FC236}">
              <a16:creationId xmlns:a16="http://schemas.microsoft.com/office/drawing/2014/main" id="{36D340EA-93B2-4595-B14A-F40B76503CF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36" name="AutoShape 245" descr="t">
          <a:extLst>
            <a:ext uri="{FF2B5EF4-FFF2-40B4-BE49-F238E27FC236}">
              <a16:creationId xmlns:a16="http://schemas.microsoft.com/office/drawing/2014/main" id="{F6818FBD-06D0-4139-9028-752CBFA57D5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37" name="AutoShape 336" descr="t">
          <a:extLst>
            <a:ext uri="{FF2B5EF4-FFF2-40B4-BE49-F238E27FC236}">
              <a16:creationId xmlns:a16="http://schemas.microsoft.com/office/drawing/2014/main" id="{517B3628-2E59-4831-81DF-E448BDE11BA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38" name="AutoShape 340" descr="t">
          <a:extLst>
            <a:ext uri="{FF2B5EF4-FFF2-40B4-BE49-F238E27FC236}">
              <a16:creationId xmlns:a16="http://schemas.microsoft.com/office/drawing/2014/main" id="{B0513994-44E0-456C-9057-3AC35F6D716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39" name="AutoShape 344" descr="t">
          <a:extLst>
            <a:ext uri="{FF2B5EF4-FFF2-40B4-BE49-F238E27FC236}">
              <a16:creationId xmlns:a16="http://schemas.microsoft.com/office/drawing/2014/main" id="{7D0D654B-E4A9-463E-87FE-DA4F50AA6A2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40" name="AutoShape 347" descr="t">
          <a:extLst>
            <a:ext uri="{FF2B5EF4-FFF2-40B4-BE49-F238E27FC236}">
              <a16:creationId xmlns:a16="http://schemas.microsoft.com/office/drawing/2014/main" id="{BFAC0C1E-FCA1-40B1-9F88-89811063A6C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41" name="AutoShape 350" descr="t">
          <a:extLst>
            <a:ext uri="{FF2B5EF4-FFF2-40B4-BE49-F238E27FC236}">
              <a16:creationId xmlns:a16="http://schemas.microsoft.com/office/drawing/2014/main" id="{E6846F37-2002-46A9-9754-3EAE8CF72BD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42" name="AutoShape 353" descr="t">
          <a:extLst>
            <a:ext uri="{FF2B5EF4-FFF2-40B4-BE49-F238E27FC236}">
              <a16:creationId xmlns:a16="http://schemas.microsoft.com/office/drawing/2014/main" id="{9F0DC5B0-843F-4096-91BE-43479786EA1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43" name="AutoShape 356" descr="t">
          <a:extLst>
            <a:ext uri="{FF2B5EF4-FFF2-40B4-BE49-F238E27FC236}">
              <a16:creationId xmlns:a16="http://schemas.microsoft.com/office/drawing/2014/main" id="{52D1B52E-F196-4B87-AD3D-0B9CC0526CF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44" name="AutoShape 359" descr="t">
          <a:extLst>
            <a:ext uri="{FF2B5EF4-FFF2-40B4-BE49-F238E27FC236}">
              <a16:creationId xmlns:a16="http://schemas.microsoft.com/office/drawing/2014/main" id="{46BE4D09-5409-4F5F-AC74-1D1E9FE1D9F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45" name="AutoShape 218" descr="t">
          <a:extLst>
            <a:ext uri="{FF2B5EF4-FFF2-40B4-BE49-F238E27FC236}">
              <a16:creationId xmlns:a16="http://schemas.microsoft.com/office/drawing/2014/main" id="{2D48ACA0-D24E-45C4-BA80-3B0D4A67E1F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EF2B190-B2BA-42B9-83D7-C564B096A80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47" name="AutoShape 224" descr="t">
          <a:extLst>
            <a:ext uri="{FF2B5EF4-FFF2-40B4-BE49-F238E27FC236}">
              <a16:creationId xmlns:a16="http://schemas.microsoft.com/office/drawing/2014/main" id="{C213119A-DFAE-400F-9E21-98A02D4D1F9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9104856-AFE9-4912-A01F-932AD313E27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F2E3EE7-B608-484D-BC70-DD7D3B0A369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26D9C04-093C-48C1-AF2B-6B7CE07E2E1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EC7294F0-0CD1-423D-9008-BB54EC0CC2C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6B3A2C8-EC5E-47AC-A05E-A5C718830E6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7F0DCD8-30DF-445A-B986-72D0554D591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A0D5372-2449-4A05-92CA-527C13B3F72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B68D0656-A8D7-4FC4-9F04-12A0967E623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4EB60FC-0432-4306-987C-AC0A769C6DE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5491242-16EC-4426-82BE-FFC82D1EFBD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AC74735-D415-4BD6-BC30-BAB578E21AF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A5E51BD-540E-42F5-B464-C3BD1F5478B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CCAB764-F044-4D67-9C53-074BEBD72B7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16730565-49B6-4DD5-9D20-5C380B5B146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1C0343C-9E69-4059-9D2D-04678CFCD62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581052-2115-40D6-9BF8-130354F8E3B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F551EE5-C31F-4495-87FF-12FADBA18A7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70FE991-E4A2-4F63-A17A-5B418700A29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728B047-3CC1-421F-BAF8-67D7C66E26C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EE048E68-D6AC-4D0F-93A8-073DD177CBD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77EF934-5253-4667-AF35-C5CE65720E1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C5BE2D51-BA56-4298-8D73-747EE63466D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4E909A2-14A7-4704-B6E6-4C351CFD53B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89DF97E-BBC9-45E9-995C-7EAA8FEEE41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772" name="AutoShape 218" descr="t">
          <a:extLst>
            <a:ext uri="{FF2B5EF4-FFF2-40B4-BE49-F238E27FC236}">
              <a16:creationId xmlns:a16="http://schemas.microsoft.com/office/drawing/2014/main" id="{89EC750A-4A72-457D-AADC-F9136DAA31C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7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B075AA9-09F2-4344-ABB9-2808938640C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774" name="AutoShape 224" descr="t">
          <a:extLst>
            <a:ext uri="{FF2B5EF4-FFF2-40B4-BE49-F238E27FC236}">
              <a16:creationId xmlns:a16="http://schemas.microsoft.com/office/drawing/2014/main" id="{17F4F34C-2332-4EA1-BB6D-7BCC1B473AB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7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3D7998-1031-4010-8377-22A186B6751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7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198F95D2-CF5E-4051-9040-CEE3F49EC6A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77" name="AutoShape 242" descr="t">
          <a:extLst>
            <a:ext uri="{FF2B5EF4-FFF2-40B4-BE49-F238E27FC236}">
              <a16:creationId xmlns:a16="http://schemas.microsoft.com/office/drawing/2014/main" id="{71C1BFF6-42E4-4CF9-9756-FEF3B7221ED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78" name="AutoShape 245" descr="t">
          <a:extLst>
            <a:ext uri="{FF2B5EF4-FFF2-40B4-BE49-F238E27FC236}">
              <a16:creationId xmlns:a16="http://schemas.microsoft.com/office/drawing/2014/main" id="{08572E1D-7BDD-4AF8-9351-299B03B42DE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9D86E19-CFA6-4931-B9D3-46690D533B9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D28F8CB-41E3-46C4-B561-152037E7EC3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3CBE1B1-9D06-4ACE-BB8B-2015DD23F92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82" name="AutoShape 336" descr="t">
          <a:extLst>
            <a:ext uri="{FF2B5EF4-FFF2-40B4-BE49-F238E27FC236}">
              <a16:creationId xmlns:a16="http://schemas.microsoft.com/office/drawing/2014/main" id="{07672F5C-FECB-4C98-B0B4-158957D259C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83" name="AutoShape 340" descr="t">
          <a:extLst>
            <a:ext uri="{FF2B5EF4-FFF2-40B4-BE49-F238E27FC236}">
              <a16:creationId xmlns:a16="http://schemas.microsoft.com/office/drawing/2014/main" id="{B8C885EB-E291-4F95-8DF2-4377E4E4965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84" name="AutoShape 344" descr="t">
          <a:extLst>
            <a:ext uri="{FF2B5EF4-FFF2-40B4-BE49-F238E27FC236}">
              <a16:creationId xmlns:a16="http://schemas.microsoft.com/office/drawing/2014/main" id="{00DB986D-E23A-4605-8000-2851A5A70A7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85" name="AutoShape 347" descr="t">
          <a:extLst>
            <a:ext uri="{FF2B5EF4-FFF2-40B4-BE49-F238E27FC236}">
              <a16:creationId xmlns:a16="http://schemas.microsoft.com/office/drawing/2014/main" id="{0597D6A3-DC02-41CB-97C7-7448F5CA5CF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86" name="AutoShape 350" descr="t">
          <a:extLst>
            <a:ext uri="{FF2B5EF4-FFF2-40B4-BE49-F238E27FC236}">
              <a16:creationId xmlns:a16="http://schemas.microsoft.com/office/drawing/2014/main" id="{CB5F7885-63B2-428D-ACE0-56143E362CC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87" name="AutoShape 353" descr="t">
          <a:extLst>
            <a:ext uri="{FF2B5EF4-FFF2-40B4-BE49-F238E27FC236}">
              <a16:creationId xmlns:a16="http://schemas.microsoft.com/office/drawing/2014/main" id="{58384858-D9D7-4A97-B6D0-DE89F1D54CE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88" name="AutoShape 356" descr="t">
          <a:extLst>
            <a:ext uri="{FF2B5EF4-FFF2-40B4-BE49-F238E27FC236}">
              <a16:creationId xmlns:a16="http://schemas.microsoft.com/office/drawing/2014/main" id="{C90F1A69-89B7-4CA5-8296-B348C62C6C4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2789" name="AutoShape 359" descr="t">
          <a:extLst>
            <a:ext uri="{FF2B5EF4-FFF2-40B4-BE49-F238E27FC236}">
              <a16:creationId xmlns:a16="http://schemas.microsoft.com/office/drawing/2014/main" id="{33150B3B-50A2-4D04-B58A-200E62D4E4A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90" name="AutoShape 218" descr="t">
          <a:extLst>
            <a:ext uri="{FF2B5EF4-FFF2-40B4-BE49-F238E27FC236}">
              <a16:creationId xmlns:a16="http://schemas.microsoft.com/office/drawing/2014/main" id="{21742EAC-3805-4105-A939-6B5BC67362D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59BD5DF-E91F-4A88-9723-F97E5F9EA44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92" name="AutoShape 224" descr="t">
          <a:extLst>
            <a:ext uri="{FF2B5EF4-FFF2-40B4-BE49-F238E27FC236}">
              <a16:creationId xmlns:a16="http://schemas.microsoft.com/office/drawing/2014/main" id="{1840A961-62DC-4AD8-A525-D1FD4CEBECE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9826895-168A-49F2-B648-DDAE9530577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7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81F6EC6-57E6-408E-8458-2ED6A2C87A3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795" name="AutoShape 242" descr="t">
          <a:extLst>
            <a:ext uri="{FF2B5EF4-FFF2-40B4-BE49-F238E27FC236}">
              <a16:creationId xmlns:a16="http://schemas.microsoft.com/office/drawing/2014/main" id="{3A6AC294-239A-4A33-9286-0A180A32894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796" name="AutoShape 245" descr="t">
          <a:extLst>
            <a:ext uri="{FF2B5EF4-FFF2-40B4-BE49-F238E27FC236}">
              <a16:creationId xmlns:a16="http://schemas.microsoft.com/office/drawing/2014/main" id="{D6332B29-B2BC-46D6-9986-231A49AE8EA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7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7C41D0-60B4-478D-843E-78637AA0609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7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690F8A0-32D7-43FA-BF08-0164A1CD92B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7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F6B234C-188F-481E-9547-318CA26CD4E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00" name="AutoShape 336" descr="t">
          <a:extLst>
            <a:ext uri="{FF2B5EF4-FFF2-40B4-BE49-F238E27FC236}">
              <a16:creationId xmlns:a16="http://schemas.microsoft.com/office/drawing/2014/main" id="{0B6FCFFE-0A68-4757-9A6A-1A6AD1AC03B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01" name="AutoShape 340" descr="t">
          <a:extLst>
            <a:ext uri="{FF2B5EF4-FFF2-40B4-BE49-F238E27FC236}">
              <a16:creationId xmlns:a16="http://schemas.microsoft.com/office/drawing/2014/main" id="{D60052D7-81E2-4D08-BCF5-CCC70DD384C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02" name="AutoShape 344" descr="t">
          <a:extLst>
            <a:ext uri="{FF2B5EF4-FFF2-40B4-BE49-F238E27FC236}">
              <a16:creationId xmlns:a16="http://schemas.microsoft.com/office/drawing/2014/main" id="{76A4054C-5434-4A02-83E1-29769A5A5A6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03" name="AutoShape 347" descr="t">
          <a:extLst>
            <a:ext uri="{FF2B5EF4-FFF2-40B4-BE49-F238E27FC236}">
              <a16:creationId xmlns:a16="http://schemas.microsoft.com/office/drawing/2014/main" id="{97F1DE03-FC92-41C9-8317-1983F2302EA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04" name="AutoShape 350" descr="t">
          <a:extLst>
            <a:ext uri="{FF2B5EF4-FFF2-40B4-BE49-F238E27FC236}">
              <a16:creationId xmlns:a16="http://schemas.microsoft.com/office/drawing/2014/main" id="{23C9BF92-B605-475E-BEA9-E724F0226AC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05" name="AutoShape 353" descr="t">
          <a:extLst>
            <a:ext uri="{FF2B5EF4-FFF2-40B4-BE49-F238E27FC236}">
              <a16:creationId xmlns:a16="http://schemas.microsoft.com/office/drawing/2014/main" id="{CFDCBA4A-F506-4152-B983-ED2A5D9FD2E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06" name="AutoShape 356" descr="t">
          <a:extLst>
            <a:ext uri="{FF2B5EF4-FFF2-40B4-BE49-F238E27FC236}">
              <a16:creationId xmlns:a16="http://schemas.microsoft.com/office/drawing/2014/main" id="{91D44EA9-77C8-49E2-A624-C8E9EA383F3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07" name="AutoShape 359" descr="t">
          <a:extLst>
            <a:ext uri="{FF2B5EF4-FFF2-40B4-BE49-F238E27FC236}">
              <a16:creationId xmlns:a16="http://schemas.microsoft.com/office/drawing/2014/main" id="{3FC0AE77-69F1-45D6-B2E3-31B807DA4F7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808" name="AutoShape 218" descr="t">
          <a:extLst>
            <a:ext uri="{FF2B5EF4-FFF2-40B4-BE49-F238E27FC236}">
              <a16:creationId xmlns:a16="http://schemas.microsoft.com/office/drawing/2014/main" id="{4AFA1C89-D01B-40A9-80E9-FC49F2C8E6D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8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ABAC000-AC84-4311-BBC5-08F1D94ED3F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810" name="AutoShape 224" descr="t">
          <a:extLst>
            <a:ext uri="{FF2B5EF4-FFF2-40B4-BE49-F238E27FC236}">
              <a16:creationId xmlns:a16="http://schemas.microsoft.com/office/drawing/2014/main" id="{0FD9531C-60D4-47AD-8729-D265F9ED5FE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8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16106F-3499-405C-B3E5-9D77D97F3F2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28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09BA19-31B0-40A3-AB05-0C6A26BA7D4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13" name="AutoShape 242" descr="t">
          <a:extLst>
            <a:ext uri="{FF2B5EF4-FFF2-40B4-BE49-F238E27FC236}">
              <a16:creationId xmlns:a16="http://schemas.microsoft.com/office/drawing/2014/main" id="{CCE3E42D-E9F4-42A7-BE36-D9F1767FAC3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14" name="AutoShape 245" descr="t">
          <a:extLst>
            <a:ext uri="{FF2B5EF4-FFF2-40B4-BE49-F238E27FC236}">
              <a16:creationId xmlns:a16="http://schemas.microsoft.com/office/drawing/2014/main" id="{5B678ED3-830B-4879-AE58-469E7CF8BED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E941C7C-41E0-4DF4-9BE9-08E03A79B30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1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D0A998A-612C-4048-A81E-F1DB93932D6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4040F53-60B6-4DA3-8786-43A41416C10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18" name="AutoShape 336" descr="t">
          <a:extLst>
            <a:ext uri="{FF2B5EF4-FFF2-40B4-BE49-F238E27FC236}">
              <a16:creationId xmlns:a16="http://schemas.microsoft.com/office/drawing/2014/main" id="{99EAD057-DECA-46C7-A8C6-7463806159C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19" name="AutoShape 340" descr="t">
          <a:extLst>
            <a:ext uri="{FF2B5EF4-FFF2-40B4-BE49-F238E27FC236}">
              <a16:creationId xmlns:a16="http://schemas.microsoft.com/office/drawing/2014/main" id="{61327D8F-E7D8-4020-A201-2B0C155E1C4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20" name="AutoShape 344" descr="t">
          <a:extLst>
            <a:ext uri="{FF2B5EF4-FFF2-40B4-BE49-F238E27FC236}">
              <a16:creationId xmlns:a16="http://schemas.microsoft.com/office/drawing/2014/main" id="{01B177E5-7918-4AAA-979E-17F6F234ABC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21" name="AutoShape 347" descr="t">
          <a:extLst>
            <a:ext uri="{FF2B5EF4-FFF2-40B4-BE49-F238E27FC236}">
              <a16:creationId xmlns:a16="http://schemas.microsoft.com/office/drawing/2014/main" id="{38CD66F1-4D59-4078-8D95-80E86627E3E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22" name="AutoShape 350" descr="t">
          <a:extLst>
            <a:ext uri="{FF2B5EF4-FFF2-40B4-BE49-F238E27FC236}">
              <a16:creationId xmlns:a16="http://schemas.microsoft.com/office/drawing/2014/main" id="{D787287F-795A-4E19-A347-831329435AE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23" name="AutoShape 353" descr="t">
          <a:extLst>
            <a:ext uri="{FF2B5EF4-FFF2-40B4-BE49-F238E27FC236}">
              <a16:creationId xmlns:a16="http://schemas.microsoft.com/office/drawing/2014/main" id="{2DCD4111-CE82-483F-9684-989722DFC70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24" name="AutoShape 356" descr="t">
          <a:extLst>
            <a:ext uri="{FF2B5EF4-FFF2-40B4-BE49-F238E27FC236}">
              <a16:creationId xmlns:a16="http://schemas.microsoft.com/office/drawing/2014/main" id="{B1AEC155-884F-4A51-BFCE-F2581540040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2825" name="AutoShape 359" descr="t">
          <a:extLst>
            <a:ext uri="{FF2B5EF4-FFF2-40B4-BE49-F238E27FC236}">
              <a16:creationId xmlns:a16="http://schemas.microsoft.com/office/drawing/2014/main" id="{98B65458-C10C-4DEA-9202-BA66AE7F4FB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26" name="AutoShape 227" descr="t">
          <a:extLst>
            <a:ext uri="{FF2B5EF4-FFF2-40B4-BE49-F238E27FC236}">
              <a16:creationId xmlns:a16="http://schemas.microsoft.com/office/drawing/2014/main" id="{F37BC570-1146-4049-96A4-3C16EC54881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2648AB2-F7DA-4DEB-A930-28B7A3BB0BF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28" name="AutoShape 229" descr="t">
          <a:extLst>
            <a:ext uri="{FF2B5EF4-FFF2-40B4-BE49-F238E27FC236}">
              <a16:creationId xmlns:a16="http://schemas.microsoft.com/office/drawing/2014/main" id="{BD7E1A31-4C03-4FC2-9DE9-EDA90913B7D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CC23B68-22CE-47DB-8D9D-48FE78E869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64D96F3-1ABD-4259-9FDB-DF37D236221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31" name="AutoShape 247" descr="t">
          <a:extLst>
            <a:ext uri="{FF2B5EF4-FFF2-40B4-BE49-F238E27FC236}">
              <a16:creationId xmlns:a16="http://schemas.microsoft.com/office/drawing/2014/main" id="{099BEECF-6117-4D30-981D-53F84991CCF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32" name="AutoShape 248" descr="t">
          <a:extLst>
            <a:ext uri="{FF2B5EF4-FFF2-40B4-BE49-F238E27FC236}">
              <a16:creationId xmlns:a16="http://schemas.microsoft.com/office/drawing/2014/main" id="{7173C373-7B74-4991-8F9E-A9E6A70933E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F881CDB3-1121-4EA8-8BF1-1F902A9452D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FE203B8-4CE4-4C7A-B85F-24113A96771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53D807E-ADFD-4ED4-98C1-093C6315960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36" name="AutoShape 361" descr="t">
          <a:extLst>
            <a:ext uri="{FF2B5EF4-FFF2-40B4-BE49-F238E27FC236}">
              <a16:creationId xmlns:a16="http://schemas.microsoft.com/office/drawing/2014/main" id="{64351F6D-61B4-4A2C-84EB-7C48DC4038D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37" name="AutoShape 362" descr="t">
          <a:extLst>
            <a:ext uri="{FF2B5EF4-FFF2-40B4-BE49-F238E27FC236}">
              <a16:creationId xmlns:a16="http://schemas.microsoft.com/office/drawing/2014/main" id="{B4D734B1-6586-4D00-AA67-6343728CF6C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38" name="AutoShape 363" descr="t">
          <a:extLst>
            <a:ext uri="{FF2B5EF4-FFF2-40B4-BE49-F238E27FC236}">
              <a16:creationId xmlns:a16="http://schemas.microsoft.com/office/drawing/2014/main" id="{814013D8-0086-470B-B708-C94DBD5850E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39" name="AutoShape 364" descr="t">
          <a:extLst>
            <a:ext uri="{FF2B5EF4-FFF2-40B4-BE49-F238E27FC236}">
              <a16:creationId xmlns:a16="http://schemas.microsoft.com/office/drawing/2014/main" id="{7AC79717-EFC8-4C50-909D-7AB1F907038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40" name="AutoShape 365" descr="t">
          <a:extLst>
            <a:ext uri="{FF2B5EF4-FFF2-40B4-BE49-F238E27FC236}">
              <a16:creationId xmlns:a16="http://schemas.microsoft.com/office/drawing/2014/main" id="{676C5440-513B-4865-B593-E46FD2B75D7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41" name="AutoShape 366" descr="t">
          <a:extLst>
            <a:ext uri="{FF2B5EF4-FFF2-40B4-BE49-F238E27FC236}">
              <a16:creationId xmlns:a16="http://schemas.microsoft.com/office/drawing/2014/main" id="{2D318559-2A22-433C-B214-D768E3B73CE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42" name="AutoShape 367" descr="t">
          <a:extLst>
            <a:ext uri="{FF2B5EF4-FFF2-40B4-BE49-F238E27FC236}">
              <a16:creationId xmlns:a16="http://schemas.microsoft.com/office/drawing/2014/main" id="{C699639C-62D3-4F75-BFBC-6DD7781A973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43" name="AutoShape 368" descr="t">
          <a:extLst>
            <a:ext uri="{FF2B5EF4-FFF2-40B4-BE49-F238E27FC236}">
              <a16:creationId xmlns:a16="http://schemas.microsoft.com/office/drawing/2014/main" id="{F06D571E-E012-4EAF-BEC7-9756BB74ECF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44" name="AutoShape 247" descr="t">
          <a:extLst>
            <a:ext uri="{FF2B5EF4-FFF2-40B4-BE49-F238E27FC236}">
              <a16:creationId xmlns:a16="http://schemas.microsoft.com/office/drawing/2014/main" id="{8293DAE9-A1AD-4E51-80E9-AFC6FF2DCC6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45" name="AutoShape 248" descr="t">
          <a:extLst>
            <a:ext uri="{FF2B5EF4-FFF2-40B4-BE49-F238E27FC236}">
              <a16:creationId xmlns:a16="http://schemas.microsoft.com/office/drawing/2014/main" id="{59F016A0-5D11-4422-A65F-C217A1064C0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46" name="AutoShape 361" descr="t">
          <a:extLst>
            <a:ext uri="{FF2B5EF4-FFF2-40B4-BE49-F238E27FC236}">
              <a16:creationId xmlns:a16="http://schemas.microsoft.com/office/drawing/2014/main" id="{EEE2A3FC-F1A0-43EC-9D04-98B8B1E9F81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47" name="AutoShape 362" descr="t">
          <a:extLst>
            <a:ext uri="{FF2B5EF4-FFF2-40B4-BE49-F238E27FC236}">
              <a16:creationId xmlns:a16="http://schemas.microsoft.com/office/drawing/2014/main" id="{3F73D8AF-4D3B-4084-B384-3A696755540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48" name="AutoShape 363" descr="t">
          <a:extLst>
            <a:ext uri="{FF2B5EF4-FFF2-40B4-BE49-F238E27FC236}">
              <a16:creationId xmlns:a16="http://schemas.microsoft.com/office/drawing/2014/main" id="{B2BC0075-4924-4DBF-A684-4F89B68FF8F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49" name="AutoShape 364" descr="t">
          <a:extLst>
            <a:ext uri="{FF2B5EF4-FFF2-40B4-BE49-F238E27FC236}">
              <a16:creationId xmlns:a16="http://schemas.microsoft.com/office/drawing/2014/main" id="{6141A26A-1A11-4C2E-9A25-FA482F1380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50" name="AutoShape 365" descr="t">
          <a:extLst>
            <a:ext uri="{FF2B5EF4-FFF2-40B4-BE49-F238E27FC236}">
              <a16:creationId xmlns:a16="http://schemas.microsoft.com/office/drawing/2014/main" id="{9FA1C3FD-4FA1-43E3-BA3B-C613C6F7E91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51" name="AutoShape 366" descr="t">
          <a:extLst>
            <a:ext uri="{FF2B5EF4-FFF2-40B4-BE49-F238E27FC236}">
              <a16:creationId xmlns:a16="http://schemas.microsoft.com/office/drawing/2014/main" id="{F80CB26F-3141-447E-BCC7-928CF74B2B1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52" name="AutoShape 367" descr="t">
          <a:extLst>
            <a:ext uri="{FF2B5EF4-FFF2-40B4-BE49-F238E27FC236}">
              <a16:creationId xmlns:a16="http://schemas.microsoft.com/office/drawing/2014/main" id="{A4B44E46-7536-4155-B977-603F733E8E7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53" name="AutoShape 368" descr="t">
          <a:extLst>
            <a:ext uri="{FF2B5EF4-FFF2-40B4-BE49-F238E27FC236}">
              <a16:creationId xmlns:a16="http://schemas.microsoft.com/office/drawing/2014/main" id="{38FEA03D-AD4F-4335-BB84-83B1272E4ED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54" name="AutoShape 227" descr="t">
          <a:extLst>
            <a:ext uri="{FF2B5EF4-FFF2-40B4-BE49-F238E27FC236}">
              <a16:creationId xmlns:a16="http://schemas.microsoft.com/office/drawing/2014/main" id="{4CCEC974-86EA-429F-ADE0-D2895503D75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F15D579-A1DE-4090-A058-E8B3C1D0F60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56" name="AutoShape 229" descr="t">
          <a:extLst>
            <a:ext uri="{FF2B5EF4-FFF2-40B4-BE49-F238E27FC236}">
              <a16:creationId xmlns:a16="http://schemas.microsoft.com/office/drawing/2014/main" id="{563057E9-42BF-42AF-A482-3A974ABF87A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C5084BC-A0E5-4D33-83FE-C33745C74AB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C88D91-D5C7-4676-8555-807F4CFA222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6504558-46B7-468A-9983-05CD2655B72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91B7CB-7713-4854-9D8B-C28AE826654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C2A270F-7196-48A4-BAF4-1B69C04ED1C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593193-B4A8-49FB-A9E6-C8B31065E0E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456AA93-87DD-4A8A-9AD2-875D4D84648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4859887-2A1B-47AD-8BB1-98E4E38DD73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814487F-F276-476B-9076-20D5ABCD1D6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CF5AA06-717D-4C5B-9FF1-3A624C27231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4A68CB-ADCE-4BEB-8945-A96A458BCEE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6E47FB4-9B6B-4B32-89FF-22CFF8AFA61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E216906-9876-4584-960A-3299FE29FE8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4C187E-AE02-4E4E-959C-6D5238D1FB0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8A0FEA0-95AD-4828-80B5-012D69F87F9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C4761B4-643B-4001-A7CE-0D5C6118E19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2BD43CB-05F4-41D8-A29C-5811D5FDEF5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E26F44B-B6C1-455C-83FD-96A7ED9465B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F3D797-2262-4CC1-86D0-FC305FCCF44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D465DE-5DF9-42B1-9F7A-CB61DC184C7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878F4A7-7BF9-4732-AA7B-60C8286998E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563552-A661-437D-8851-41D815CC9C0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AAE826FB-FADE-4E1A-B856-602F284226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80" name="AutoShape 27" descr="https://oebs.goszakup.gov.kz/OA_HTML/cabo/images/swan/t.gif">
          <a:extLst>
            <a:ext uri="{FF2B5EF4-FFF2-40B4-BE49-F238E27FC236}">
              <a16:creationId xmlns:a16="http://schemas.microsoft.com/office/drawing/2014/main" id="{68077B51-8452-4EE9-AF50-AFE86896CF9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8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F2B8D2-F727-4BE4-A8C3-14A015CEFC2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882" name="AutoShape 227" descr="t">
          <a:extLst>
            <a:ext uri="{FF2B5EF4-FFF2-40B4-BE49-F238E27FC236}">
              <a16:creationId xmlns:a16="http://schemas.microsoft.com/office/drawing/2014/main" id="{A8784C8A-216D-4BDD-BE6B-5491D5BCF73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8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FB666F04-6973-44FC-BB3E-0C65AFA07B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884" name="AutoShape 229" descr="t">
          <a:extLst>
            <a:ext uri="{FF2B5EF4-FFF2-40B4-BE49-F238E27FC236}">
              <a16:creationId xmlns:a16="http://schemas.microsoft.com/office/drawing/2014/main" id="{016E7656-4C00-43E1-BAAA-BCD5EDDB5A8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8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7C96E53-5ADA-431D-AE38-877164E04B5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8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8EAFD30-3F2F-4675-9221-5928D8AB8A8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87" name="AutoShape 247" descr="t">
          <a:extLst>
            <a:ext uri="{FF2B5EF4-FFF2-40B4-BE49-F238E27FC236}">
              <a16:creationId xmlns:a16="http://schemas.microsoft.com/office/drawing/2014/main" id="{CE337817-820D-44FB-9F40-A07289E6D06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88" name="AutoShape 248" descr="t">
          <a:extLst>
            <a:ext uri="{FF2B5EF4-FFF2-40B4-BE49-F238E27FC236}">
              <a16:creationId xmlns:a16="http://schemas.microsoft.com/office/drawing/2014/main" id="{BBEEAC4E-C659-4D13-BB0F-E1F9FCD7229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D8584D1-9C2D-431D-A59A-3D754A3C760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FF4DB8-D7FB-494F-A8D3-B04880D1623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CD34DD2-5401-44A0-B3D7-3211E573DBD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92" name="AutoShape 361" descr="t">
          <a:extLst>
            <a:ext uri="{FF2B5EF4-FFF2-40B4-BE49-F238E27FC236}">
              <a16:creationId xmlns:a16="http://schemas.microsoft.com/office/drawing/2014/main" id="{5339C4EE-45E5-495B-BE38-8F5ACB8BD11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93" name="AutoShape 362" descr="t">
          <a:extLst>
            <a:ext uri="{FF2B5EF4-FFF2-40B4-BE49-F238E27FC236}">
              <a16:creationId xmlns:a16="http://schemas.microsoft.com/office/drawing/2014/main" id="{B2618751-EA40-445A-8109-A23C7BC6C1D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94" name="AutoShape 363" descr="t">
          <a:extLst>
            <a:ext uri="{FF2B5EF4-FFF2-40B4-BE49-F238E27FC236}">
              <a16:creationId xmlns:a16="http://schemas.microsoft.com/office/drawing/2014/main" id="{2B51A2C3-39B6-436F-A1F7-60A1661D76E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95" name="AutoShape 364" descr="t">
          <a:extLst>
            <a:ext uri="{FF2B5EF4-FFF2-40B4-BE49-F238E27FC236}">
              <a16:creationId xmlns:a16="http://schemas.microsoft.com/office/drawing/2014/main" id="{37EB31F1-DDA9-4A91-BB18-3CDFE47CE5B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96" name="AutoShape 365" descr="t">
          <a:extLst>
            <a:ext uri="{FF2B5EF4-FFF2-40B4-BE49-F238E27FC236}">
              <a16:creationId xmlns:a16="http://schemas.microsoft.com/office/drawing/2014/main" id="{EE632C21-9AB0-4408-A836-F4B60A000FC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97" name="AutoShape 366" descr="t">
          <a:extLst>
            <a:ext uri="{FF2B5EF4-FFF2-40B4-BE49-F238E27FC236}">
              <a16:creationId xmlns:a16="http://schemas.microsoft.com/office/drawing/2014/main" id="{5D51A705-4D2D-478C-A3AC-2C8ED1357F0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98" name="AutoShape 367" descr="t">
          <a:extLst>
            <a:ext uri="{FF2B5EF4-FFF2-40B4-BE49-F238E27FC236}">
              <a16:creationId xmlns:a16="http://schemas.microsoft.com/office/drawing/2014/main" id="{291DD2BE-6211-48B5-92E1-C9483378483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899" name="AutoShape 368" descr="t">
          <a:extLst>
            <a:ext uri="{FF2B5EF4-FFF2-40B4-BE49-F238E27FC236}">
              <a16:creationId xmlns:a16="http://schemas.microsoft.com/office/drawing/2014/main" id="{A36BA580-895A-4CCE-A5E9-9CDD5802243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00" name="AutoShape 227" descr="t">
          <a:extLst>
            <a:ext uri="{FF2B5EF4-FFF2-40B4-BE49-F238E27FC236}">
              <a16:creationId xmlns:a16="http://schemas.microsoft.com/office/drawing/2014/main" id="{8E88BF03-2D43-47FF-9CFD-D8104914F33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34267D5-D9B2-44B0-A9A4-13BC3A1BB2F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02" name="AutoShape 229" descr="t">
          <a:extLst>
            <a:ext uri="{FF2B5EF4-FFF2-40B4-BE49-F238E27FC236}">
              <a16:creationId xmlns:a16="http://schemas.microsoft.com/office/drawing/2014/main" id="{BD4357AC-7263-43E4-85BA-A10F6C4BE84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34E6A82-BCBC-43DB-A3F4-F9CBD05D2A3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BE1ABC-FE89-481B-B4C4-95AB7AB99EA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05" name="AutoShape 247" descr="t">
          <a:extLst>
            <a:ext uri="{FF2B5EF4-FFF2-40B4-BE49-F238E27FC236}">
              <a16:creationId xmlns:a16="http://schemas.microsoft.com/office/drawing/2014/main" id="{2B388217-5C16-4E30-A0EC-B29ED204E19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06" name="AutoShape 248" descr="t">
          <a:extLst>
            <a:ext uri="{FF2B5EF4-FFF2-40B4-BE49-F238E27FC236}">
              <a16:creationId xmlns:a16="http://schemas.microsoft.com/office/drawing/2014/main" id="{B62A2BAE-1EEF-46E0-8094-F87323A5DA3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A062B5B-0DF8-4855-8ECC-45EFC967B6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CDC8554-FE03-43A3-BEF4-9823FDF0B22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105A5C-0B9D-4541-86CE-8A8B6BCA284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10" name="AutoShape 361" descr="t">
          <a:extLst>
            <a:ext uri="{FF2B5EF4-FFF2-40B4-BE49-F238E27FC236}">
              <a16:creationId xmlns:a16="http://schemas.microsoft.com/office/drawing/2014/main" id="{D75914B2-C9F4-46F1-8B3A-CAF6E59645F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11" name="AutoShape 362" descr="t">
          <a:extLst>
            <a:ext uri="{FF2B5EF4-FFF2-40B4-BE49-F238E27FC236}">
              <a16:creationId xmlns:a16="http://schemas.microsoft.com/office/drawing/2014/main" id="{9C98857F-5735-4071-A582-C2E17D9A0C0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12" name="AutoShape 363" descr="t">
          <a:extLst>
            <a:ext uri="{FF2B5EF4-FFF2-40B4-BE49-F238E27FC236}">
              <a16:creationId xmlns:a16="http://schemas.microsoft.com/office/drawing/2014/main" id="{CA121206-1405-4452-B2C5-7C478DD6637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13" name="AutoShape 364" descr="t">
          <a:extLst>
            <a:ext uri="{FF2B5EF4-FFF2-40B4-BE49-F238E27FC236}">
              <a16:creationId xmlns:a16="http://schemas.microsoft.com/office/drawing/2014/main" id="{4F30949D-6560-400B-9B36-7DB371A20A1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14" name="AutoShape 365" descr="t">
          <a:extLst>
            <a:ext uri="{FF2B5EF4-FFF2-40B4-BE49-F238E27FC236}">
              <a16:creationId xmlns:a16="http://schemas.microsoft.com/office/drawing/2014/main" id="{2E65A1FA-2EB1-422F-AF23-D56891B88EE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15" name="AutoShape 366" descr="t">
          <a:extLst>
            <a:ext uri="{FF2B5EF4-FFF2-40B4-BE49-F238E27FC236}">
              <a16:creationId xmlns:a16="http://schemas.microsoft.com/office/drawing/2014/main" id="{FBCDEB7A-2B4D-4755-AC92-E1ABEF83F10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16" name="AutoShape 367" descr="t">
          <a:extLst>
            <a:ext uri="{FF2B5EF4-FFF2-40B4-BE49-F238E27FC236}">
              <a16:creationId xmlns:a16="http://schemas.microsoft.com/office/drawing/2014/main" id="{CE89D7E2-3069-4D60-AB01-79D868390E6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17" name="AutoShape 368" descr="t">
          <a:extLst>
            <a:ext uri="{FF2B5EF4-FFF2-40B4-BE49-F238E27FC236}">
              <a16:creationId xmlns:a16="http://schemas.microsoft.com/office/drawing/2014/main" id="{2C9866F5-52CB-463D-A8B4-EC376867AB2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18" name="AutoShape 227" descr="t">
          <a:extLst>
            <a:ext uri="{FF2B5EF4-FFF2-40B4-BE49-F238E27FC236}">
              <a16:creationId xmlns:a16="http://schemas.microsoft.com/office/drawing/2014/main" id="{909962E4-31D2-4C8B-B64E-3D56A5BD194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1D36A63-3BC2-4F06-B6F1-9D205079908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20" name="AutoShape 229" descr="t">
          <a:extLst>
            <a:ext uri="{FF2B5EF4-FFF2-40B4-BE49-F238E27FC236}">
              <a16:creationId xmlns:a16="http://schemas.microsoft.com/office/drawing/2014/main" id="{E542CC94-F546-49C1-82F9-274913B1373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84A9E9E4-2F50-4902-8AAD-37CCC941C94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2C8F5A-9B3E-4984-AFC4-3A5316A45CB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23" name="AutoShape 247" descr="t">
          <a:extLst>
            <a:ext uri="{FF2B5EF4-FFF2-40B4-BE49-F238E27FC236}">
              <a16:creationId xmlns:a16="http://schemas.microsoft.com/office/drawing/2014/main" id="{019B262C-2A76-4CCE-AC31-E682A889386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24" name="AutoShape 248" descr="t">
          <a:extLst>
            <a:ext uri="{FF2B5EF4-FFF2-40B4-BE49-F238E27FC236}">
              <a16:creationId xmlns:a16="http://schemas.microsoft.com/office/drawing/2014/main" id="{15258AD5-EE8B-4246-BA94-96D1087DE45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BD90A8-D5C1-48C7-A7B1-3B84A3323B3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4476048-5097-49B2-8B43-2A64AFDCD5B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318565-DDE6-4A91-8D5A-550590E0B5A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28" name="AutoShape 361" descr="t">
          <a:extLst>
            <a:ext uri="{FF2B5EF4-FFF2-40B4-BE49-F238E27FC236}">
              <a16:creationId xmlns:a16="http://schemas.microsoft.com/office/drawing/2014/main" id="{B9C8DEAE-D5F3-4847-8687-40ACE4D052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29" name="AutoShape 362" descr="t">
          <a:extLst>
            <a:ext uri="{FF2B5EF4-FFF2-40B4-BE49-F238E27FC236}">
              <a16:creationId xmlns:a16="http://schemas.microsoft.com/office/drawing/2014/main" id="{1C618900-631C-47AF-80C6-625319852D6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30" name="AutoShape 363" descr="t">
          <a:extLst>
            <a:ext uri="{FF2B5EF4-FFF2-40B4-BE49-F238E27FC236}">
              <a16:creationId xmlns:a16="http://schemas.microsoft.com/office/drawing/2014/main" id="{CC1949A9-1499-497B-A809-C3231CF0D9E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31" name="AutoShape 364" descr="t">
          <a:extLst>
            <a:ext uri="{FF2B5EF4-FFF2-40B4-BE49-F238E27FC236}">
              <a16:creationId xmlns:a16="http://schemas.microsoft.com/office/drawing/2014/main" id="{B8AAE519-9609-4342-B4E1-73119FBC631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32" name="AutoShape 365" descr="t">
          <a:extLst>
            <a:ext uri="{FF2B5EF4-FFF2-40B4-BE49-F238E27FC236}">
              <a16:creationId xmlns:a16="http://schemas.microsoft.com/office/drawing/2014/main" id="{21726F76-FEAC-4B32-A140-D15865DDAA9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33" name="AutoShape 366" descr="t">
          <a:extLst>
            <a:ext uri="{FF2B5EF4-FFF2-40B4-BE49-F238E27FC236}">
              <a16:creationId xmlns:a16="http://schemas.microsoft.com/office/drawing/2014/main" id="{DAF671A3-FA2B-4910-8D1B-BB1C47294FA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34" name="AutoShape 367" descr="t">
          <a:extLst>
            <a:ext uri="{FF2B5EF4-FFF2-40B4-BE49-F238E27FC236}">
              <a16:creationId xmlns:a16="http://schemas.microsoft.com/office/drawing/2014/main" id="{DDD22B25-E83D-425C-9B32-DADA52C9A09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35" name="AutoShape 368" descr="t">
          <a:extLst>
            <a:ext uri="{FF2B5EF4-FFF2-40B4-BE49-F238E27FC236}">
              <a16:creationId xmlns:a16="http://schemas.microsoft.com/office/drawing/2014/main" id="{7E0179B6-07BE-4199-9B94-60800BACDAF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36" name="AutoShape 227" descr="t">
          <a:extLst>
            <a:ext uri="{FF2B5EF4-FFF2-40B4-BE49-F238E27FC236}">
              <a16:creationId xmlns:a16="http://schemas.microsoft.com/office/drawing/2014/main" id="{CE19EB53-6E38-4802-8C84-AB025525168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371FA44-D9EC-4183-9163-2859D395B7C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38" name="AutoShape 229" descr="t">
          <a:extLst>
            <a:ext uri="{FF2B5EF4-FFF2-40B4-BE49-F238E27FC236}">
              <a16:creationId xmlns:a16="http://schemas.microsoft.com/office/drawing/2014/main" id="{F0B49354-FB98-4FCD-8790-BF04790DC3D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BD4D02-4C18-4534-87A0-BE48C735750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4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5D5A27-FF65-43D7-AF88-E92B5FBC290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41" name="AutoShape 247" descr="t">
          <a:extLst>
            <a:ext uri="{FF2B5EF4-FFF2-40B4-BE49-F238E27FC236}">
              <a16:creationId xmlns:a16="http://schemas.microsoft.com/office/drawing/2014/main" id="{197072B1-7F6D-439C-AF3A-80DED7864FB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42" name="AutoShape 248" descr="t">
          <a:extLst>
            <a:ext uri="{FF2B5EF4-FFF2-40B4-BE49-F238E27FC236}">
              <a16:creationId xmlns:a16="http://schemas.microsoft.com/office/drawing/2014/main" id="{3FE6BF2A-6509-4AB4-BDA7-4C9B2F15B85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808A703-6AEA-46F3-ADBA-91032969811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D60D52B-6773-4D1E-AAF6-40E293DB4FB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3D58D17-94DB-406B-9C7C-33CF75A7D57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46" name="AutoShape 361" descr="t">
          <a:extLst>
            <a:ext uri="{FF2B5EF4-FFF2-40B4-BE49-F238E27FC236}">
              <a16:creationId xmlns:a16="http://schemas.microsoft.com/office/drawing/2014/main" id="{05638913-8770-469B-B7CC-B0F7F6A8CFF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47" name="AutoShape 362" descr="t">
          <a:extLst>
            <a:ext uri="{FF2B5EF4-FFF2-40B4-BE49-F238E27FC236}">
              <a16:creationId xmlns:a16="http://schemas.microsoft.com/office/drawing/2014/main" id="{8AA1B801-2BD4-43EF-8528-61A108DCE73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48" name="AutoShape 363" descr="t">
          <a:extLst>
            <a:ext uri="{FF2B5EF4-FFF2-40B4-BE49-F238E27FC236}">
              <a16:creationId xmlns:a16="http://schemas.microsoft.com/office/drawing/2014/main" id="{A561AF0C-C067-4331-8628-4CB1119A80E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49" name="AutoShape 364" descr="t">
          <a:extLst>
            <a:ext uri="{FF2B5EF4-FFF2-40B4-BE49-F238E27FC236}">
              <a16:creationId xmlns:a16="http://schemas.microsoft.com/office/drawing/2014/main" id="{01ADC3D3-A1D2-4502-A48C-B6CFE14207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50" name="AutoShape 365" descr="t">
          <a:extLst>
            <a:ext uri="{FF2B5EF4-FFF2-40B4-BE49-F238E27FC236}">
              <a16:creationId xmlns:a16="http://schemas.microsoft.com/office/drawing/2014/main" id="{2E6208A7-A050-4318-A5A0-076095FD32E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51" name="AutoShape 366" descr="t">
          <a:extLst>
            <a:ext uri="{FF2B5EF4-FFF2-40B4-BE49-F238E27FC236}">
              <a16:creationId xmlns:a16="http://schemas.microsoft.com/office/drawing/2014/main" id="{D2E8291A-7DEB-41DF-84E8-986E13D7451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52" name="AutoShape 367" descr="t">
          <a:extLst>
            <a:ext uri="{FF2B5EF4-FFF2-40B4-BE49-F238E27FC236}">
              <a16:creationId xmlns:a16="http://schemas.microsoft.com/office/drawing/2014/main" id="{976F9B20-BB4C-4A03-999B-F99FC261630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53" name="AutoShape 368" descr="t">
          <a:extLst>
            <a:ext uri="{FF2B5EF4-FFF2-40B4-BE49-F238E27FC236}">
              <a16:creationId xmlns:a16="http://schemas.microsoft.com/office/drawing/2014/main" id="{0FC21617-A99F-4EBB-A0AE-3C0EEC5425E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54" name="AutoShape 247" descr="t">
          <a:extLst>
            <a:ext uri="{FF2B5EF4-FFF2-40B4-BE49-F238E27FC236}">
              <a16:creationId xmlns:a16="http://schemas.microsoft.com/office/drawing/2014/main" id="{D7ED42F8-7375-45D0-BD2F-D2BAE7B840E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55" name="AutoShape 248" descr="t">
          <a:extLst>
            <a:ext uri="{FF2B5EF4-FFF2-40B4-BE49-F238E27FC236}">
              <a16:creationId xmlns:a16="http://schemas.microsoft.com/office/drawing/2014/main" id="{5ACC4C45-5268-4650-A45E-953F9F38056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56" name="AutoShape 361" descr="t">
          <a:extLst>
            <a:ext uri="{FF2B5EF4-FFF2-40B4-BE49-F238E27FC236}">
              <a16:creationId xmlns:a16="http://schemas.microsoft.com/office/drawing/2014/main" id="{391B5E36-FE8E-4B47-A65F-CC1415B1078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57" name="AutoShape 362" descr="t">
          <a:extLst>
            <a:ext uri="{FF2B5EF4-FFF2-40B4-BE49-F238E27FC236}">
              <a16:creationId xmlns:a16="http://schemas.microsoft.com/office/drawing/2014/main" id="{6BB994B3-5073-45D8-B70A-4226AF78021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58" name="AutoShape 363" descr="t">
          <a:extLst>
            <a:ext uri="{FF2B5EF4-FFF2-40B4-BE49-F238E27FC236}">
              <a16:creationId xmlns:a16="http://schemas.microsoft.com/office/drawing/2014/main" id="{C101B24F-715D-440F-A34F-59A250C5292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59" name="AutoShape 364" descr="t">
          <a:extLst>
            <a:ext uri="{FF2B5EF4-FFF2-40B4-BE49-F238E27FC236}">
              <a16:creationId xmlns:a16="http://schemas.microsoft.com/office/drawing/2014/main" id="{A6D375B9-5225-4DCD-81A6-5407F960BA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60" name="AutoShape 365" descr="t">
          <a:extLst>
            <a:ext uri="{FF2B5EF4-FFF2-40B4-BE49-F238E27FC236}">
              <a16:creationId xmlns:a16="http://schemas.microsoft.com/office/drawing/2014/main" id="{F93ACF45-567E-4CD7-8CB3-7EC59BF694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61" name="AutoShape 366" descr="t">
          <a:extLst>
            <a:ext uri="{FF2B5EF4-FFF2-40B4-BE49-F238E27FC236}">
              <a16:creationId xmlns:a16="http://schemas.microsoft.com/office/drawing/2014/main" id="{8709F1C4-6919-45B9-A8D7-AC29BCD3E67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62" name="AutoShape 367" descr="t">
          <a:extLst>
            <a:ext uri="{FF2B5EF4-FFF2-40B4-BE49-F238E27FC236}">
              <a16:creationId xmlns:a16="http://schemas.microsoft.com/office/drawing/2014/main" id="{E5ED23FD-4F48-415F-931D-FA7DA6A8745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63" name="AutoShape 368" descr="t">
          <a:extLst>
            <a:ext uri="{FF2B5EF4-FFF2-40B4-BE49-F238E27FC236}">
              <a16:creationId xmlns:a16="http://schemas.microsoft.com/office/drawing/2014/main" id="{C07ADD5C-A958-462A-864F-B55803BCBD9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64" name="AutoShape 227" descr="t">
          <a:extLst>
            <a:ext uri="{FF2B5EF4-FFF2-40B4-BE49-F238E27FC236}">
              <a16:creationId xmlns:a16="http://schemas.microsoft.com/office/drawing/2014/main" id="{E13211CA-F9A5-449E-8973-1B7EBB74927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2AF878-6145-431B-A83F-F8D99FB5D45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66" name="AutoShape 229" descr="t">
          <a:extLst>
            <a:ext uri="{FF2B5EF4-FFF2-40B4-BE49-F238E27FC236}">
              <a16:creationId xmlns:a16="http://schemas.microsoft.com/office/drawing/2014/main" id="{B0612422-6AA5-4555-AF65-A044F985D9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0630CB-2CBD-4641-8C81-8F25C44CDC3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6BD9F7A-7C5F-42F7-896A-7F30422E05E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FCABB9-DCF5-4073-A489-2B67F738CE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545254B-030A-4862-A839-E46B02D23E6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729029-F110-4F33-8CD7-0B2C67042F9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E3EBC9-9734-4C70-9003-9A1EB64832F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521ABBC-89D0-47D3-A62B-34982CBD283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1412F24-CB1A-4D6B-BD48-AD8FA692D19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D077BA6-294C-42A5-A366-F6FF41DB107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BA6EE27-0654-432F-9544-B691AE550E3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451640-5CCB-4423-B3EB-0DC82F28D53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BD4B03D-1B04-4835-8280-C92D446C0B1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A5D8BDD-E97B-4632-9A5D-041D4960D6D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8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2BF47A9-C465-42C0-8513-19F9C561250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C78F0A3-20FF-4BC5-9652-4DC37807BEB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FF1A739-DC34-4A96-830F-42858A89150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8A48D0-ED3D-41AA-8966-FC00675EC0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641F14B-52FB-47C1-A871-29E6CA25064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556889C-7980-4717-83E7-2490AB72CED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30118C4-51D8-4FD3-8B99-081541387E1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D9941C-BAE2-480C-AFA9-E42B6E6DEC9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3E24E4D-BD71-4A81-89E3-0F1277293B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911C99-2ABF-4CFB-8F4D-1358BC1F31F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0CC871-6927-4A03-8A5E-00776200FBB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29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6B2D340-45CB-4224-942E-B6298575B2C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92" name="AutoShape 227" descr="t">
          <a:extLst>
            <a:ext uri="{FF2B5EF4-FFF2-40B4-BE49-F238E27FC236}">
              <a16:creationId xmlns:a16="http://schemas.microsoft.com/office/drawing/2014/main" id="{4E8B0F20-960B-4804-B66D-8D7ABBB813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D583115-F056-4A4E-A310-23C1E1612B8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94" name="AutoShape 229" descr="t">
          <a:extLst>
            <a:ext uri="{FF2B5EF4-FFF2-40B4-BE49-F238E27FC236}">
              <a16:creationId xmlns:a16="http://schemas.microsoft.com/office/drawing/2014/main" id="{620E9CA7-A2A4-4269-8EC6-2225F268B22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7724DF0-17F4-4DA7-ABB6-41AFC89CF3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29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CC88219-3541-4471-A0C3-EE913E7B93A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997" name="AutoShape 247" descr="t">
          <a:extLst>
            <a:ext uri="{FF2B5EF4-FFF2-40B4-BE49-F238E27FC236}">
              <a16:creationId xmlns:a16="http://schemas.microsoft.com/office/drawing/2014/main" id="{82C2FCD3-9BDE-4C0E-9E49-7DC53E18077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998" name="AutoShape 248" descr="t">
          <a:extLst>
            <a:ext uri="{FF2B5EF4-FFF2-40B4-BE49-F238E27FC236}">
              <a16:creationId xmlns:a16="http://schemas.microsoft.com/office/drawing/2014/main" id="{599D1316-CA4D-49D1-A9EA-8F17F340796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29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744FC57-2625-418C-AA2C-E3000E85064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0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C371AB-F246-49FA-B1AF-64F09048A16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0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4F5DF3F-EF0A-4E14-9619-ADCD95AB053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002" name="AutoShape 361" descr="t">
          <a:extLst>
            <a:ext uri="{FF2B5EF4-FFF2-40B4-BE49-F238E27FC236}">
              <a16:creationId xmlns:a16="http://schemas.microsoft.com/office/drawing/2014/main" id="{5D353EE7-FA6F-4E29-A254-501061BA0DD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003" name="AutoShape 362" descr="t">
          <a:extLst>
            <a:ext uri="{FF2B5EF4-FFF2-40B4-BE49-F238E27FC236}">
              <a16:creationId xmlns:a16="http://schemas.microsoft.com/office/drawing/2014/main" id="{C79A0F47-3367-467C-B805-5333882FBC4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004" name="AutoShape 363" descr="t">
          <a:extLst>
            <a:ext uri="{FF2B5EF4-FFF2-40B4-BE49-F238E27FC236}">
              <a16:creationId xmlns:a16="http://schemas.microsoft.com/office/drawing/2014/main" id="{B8BA9BED-90A4-4F58-85A0-DBDBA7EB3A9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005" name="AutoShape 364" descr="t">
          <a:extLst>
            <a:ext uri="{FF2B5EF4-FFF2-40B4-BE49-F238E27FC236}">
              <a16:creationId xmlns:a16="http://schemas.microsoft.com/office/drawing/2014/main" id="{1A4A174A-2B25-4B21-BE7F-788E030BEFD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006" name="AutoShape 365" descr="t">
          <a:extLst>
            <a:ext uri="{FF2B5EF4-FFF2-40B4-BE49-F238E27FC236}">
              <a16:creationId xmlns:a16="http://schemas.microsoft.com/office/drawing/2014/main" id="{1BCA5B74-D25F-480C-8AD7-A2453EC13C9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007" name="AutoShape 366" descr="t">
          <a:extLst>
            <a:ext uri="{FF2B5EF4-FFF2-40B4-BE49-F238E27FC236}">
              <a16:creationId xmlns:a16="http://schemas.microsoft.com/office/drawing/2014/main" id="{497A321F-73A2-4787-899C-CF6BB9E8F7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008" name="AutoShape 367" descr="t">
          <a:extLst>
            <a:ext uri="{FF2B5EF4-FFF2-40B4-BE49-F238E27FC236}">
              <a16:creationId xmlns:a16="http://schemas.microsoft.com/office/drawing/2014/main" id="{14B44A0E-5F54-44B7-9433-2BC858496FA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009" name="AutoShape 368" descr="t">
          <a:extLst>
            <a:ext uri="{FF2B5EF4-FFF2-40B4-BE49-F238E27FC236}">
              <a16:creationId xmlns:a16="http://schemas.microsoft.com/office/drawing/2014/main" id="{6373551E-4331-47F4-B861-0AFA87E2E31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010" name="AutoShape 227" descr="t">
          <a:extLst>
            <a:ext uri="{FF2B5EF4-FFF2-40B4-BE49-F238E27FC236}">
              <a16:creationId xmlns:a16="http://schemas.microsoft.com/office/drawing/2014/main" id="{9DEB571F-B1C0-4C31-9D32-E76FB1A315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0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9312595-4393-4E5D-A8BE-76F52576259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012" name="AutoShape 229" descr="t">
          <a:extLst>
            <a:ext uri="{FF2B5EF4-FFF2-40B4-BE49-F238E27FC236}">
              <a16:creationId xmlns:a16="http://schemas.microsoft.com/office/drawing/2014/main" id="{8270F215-4BA5-4E98-8691-AF6E3AA3F8C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0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C47F8F-3A17-49EB-B769-2597B0BD0F4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0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8AAE61-D741-4230-BE1E-52C2A0BB52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15" name="AutoShape 247" descr="t">
          <a:extLst>
            <a:ext uri="{FF2B5EF4-FFF2-40B4-BE49-F238E27FC236}">
              <a16:creationId xmlns:a16="http://schemas.microsoft.com/office/drawing/2014/main" id="{E8277DC2-62D4-4503-9F09-3354EAA7975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16" name="AutoShape 248" descr="t">
          <a:extLst>
            <a:ext uri="{FF2B5EF4-FFF2-40B4-BE49-F238E27FC236}">
              <a16:creationId xmlns:a16="http://schemas.microsoft.com/office/drawing/2014/main" id="{B4811437-0184-47E6-B79D-01936CF3CE8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2AE54A9-0F24-4833-A75D-E4ADE7274C8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DD668D8-4632-4EFA-B0AC-8C139BDF62E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996C06C-2496-42CB-A580-F2B909713E3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20" name="AutoShape 361" descr="t">
          <a:extLst>
            <a:ext uri="{FF2B5EF4-FFF2-40B4-BE49-F238E27FC236}">
              <a16:creationId xmlns:a16="http://schemas.microsoft.com/office/drawing/2014/main" id="{F9B4422D-C593-4DC7-8915-423A8C730C6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21" name="AutoShape 362" descr="t">
          <a:extLst>
            <a:ext uri="{FF2B5EF4-FFF2-40B4-BE49-F238E27FC236}">
              <a16:creationId xmlns:a16="http://schemas.microsoft.com/office/drawing/2014/main" id="{4ED50090-590E-42B9-A624-15BFAC9AF06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22" name="AutoShape 363" descr="t">
          <a:extLst>
            <a:ext uri="{FF2B5EF4-FFF2-40B4-BE49-F238E27FC236}">
              <a16:creationId xmlns:a16="http://schemas.microsoft.com/office/drawing/2014/main" id="{FCB68760-DAD5-455B-9FCC-882FAEC7465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23" name="AutoShape 364" descr="t">
          <a:extLst>
            <a:ext uri="{FF2B5EF4-FFF2-40B4-BE49-F238E27FC236}">
              <a16:creationId xmlns:a16="http://schemas.microsoft.com/office/drawing/2014/main" id="{D37A2B35-8F1D-4C77-B1C7-D3CCE953A66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24" name="AutoShape 365" descr="t">
          <a:extLst>
            <a:ext uri="{FF2B5EF4-FFF2-40B4-BE49-F238E27FC236}">
              <a16:creationId xmlns:a16="http://schemas.microsoft.com/office/drawing/2014/main" id="{0EE99637-70D3-4EBD-A249-3A0A8A151F1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25" name="AutoShape 366" descr="t">
          <a:extLst>
            <a:ext uri="{FF2B5EF4-FFF2-40B4-BE49-F238E27FC236}">
              <a16:creationId xmlns:a16="http://schemas.microsoft.com/office/drawing/2014/main" id="{89FC1BF0-4744-4D80-A3CC-91263F0C8B2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26" name="AutoShape 367" descr="t">
          <a:extLst>
            <a:ext uri="{FF2B5EF4-FFF2-40B4-BE49-F238E27FC236}">
              <a16:creationId xmlns:a16="http://schemas.microsoft.com/office/drawing/2014/main" id="{444E6713-D0F1-412F-BBC4-2D4D1ACE2B8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27" name="AutoShape 368" descr="t">
          <a:extLst>
            <a:ext uri="{FF2B5EF4-FFF2-40B4-BE49-F238E27FC236}">
              <a16:creationId xmlns:a16="http://schemas.microsoft.com/office/drawing/2014/main" id="{72580D49-BB2F-41E2-99BA-960D6C96A3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028" name="AutoShape 227" descr="t">
          <a:extLst>
            <a:ext uri="{FF2B5EF4-FFF2-40B4-BE49-F238E27FC236}">
              <a16:creationId xmlns:a16="http://schemas.microsoft.com/office/drawing/2014/main" id="{C1A27F03-3388-4765-8ACC-2BD89671F57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0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C91E28-DEFD-4F90-9B82-FE4F0DC7D36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030" name="AutoShape 229" descr="t">
          <a:extLst>
            <a:ext uri="{FF2B5EF4-FFF2-40B4-BE49-F238E27FC236}">
              <a16:creationId xmlns:a16="http://schemas.microsoft.com/office/drawing/2014/main" id="{171BBEA9-61F9-472D-961F-065855F7EFC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0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C137DF-1AA9-448F-ABEB-305454A58FB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0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972B47-8E90-41F0-BB1D-0CAD3DAD2E6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33" name="AutoShape 247" descr="t">
          <a:extLst>
            <a:ext uri="{FF2B5EF4-FFF2-40B4-BE49-F238E27FC236}">
              <a16:creationId xmlns:a16="http://schemas.microsoft.com/office/drawing/2014/main" id="{142321D3-83F7-4237-95E5-1D76D0A26B4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34" name="AutoShape 248" descr="t">
          <a:extLst>
            <a:ext uri="{FF2B5EF4-FFF2-40B4-BE49-F238E27FC236}">
              <a16:creationId xmlns:a16="http://schemas.microsoft.com/office/drawing/2014/main" id="{151A3629-8809-4332-A976-010BEFF8F0B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6D5654D-8775-40DF-AF9C-397DD527CC3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9F6D2A-1017-4D13-827B-ABA7DC7C144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8A049F-A3A9-4B88-8AF4-5F1346633E7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38" name="AutoShape 361" descr="t">
          <a:extLst>
            <a:ext uri="{FF2B5EF4-FFF2-40B4-BE49-F238E27FC236}">
              <a16:creationId xmlns:a16="http://schemas.microsoft.com/office/drawing/2014/main" id="{805E52B8-E8DF-4A1F-A60D-E5AE0269D38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39" name="AutoShape 362" descr="t">
          <a:extLst>
            <a:ext uri="{FF2B5EF4-FFF2-40B4-BE49-F238E27FC236}">
              <a16:creationId xmlns:a16="http://schemas.microsoft.com/office/drawing/2014/main" id="{79A50A86-0778-4B52-98ED-941ED6D4EA7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40" name="AutoShape 363" descr="t">
          <a:extLst>
            <a:ext uri="{FF2B5EF4-FFF2-40B4-BE49-F238E27FC236}">
              <a16:creationId xmlns:a16="http://schemas.microsoft.com/office/drawing/2014/main" id="{7785720C-8D11-46B1-82A1-293EE00C574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41" name="AutoShape 364" descr="t">
          <a:extLst>
            <a:ext uri="{FF2B5EF4-FFF2-40B4-BE49-F238E27FC236}">
              <a16:creationId xmlns:a16="http://schemas.microsoft.com/office/drawing/2014/main" id="{5C4AA429-E586-40DB-AB43-D4555EC20F9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42" name="AutoShape 365" descr="t">
          <a:extLst>
            <a:ext uri="{FF2B5EF4-FFF2-40B4-BE49-F238E27FC236}">
              <a16:creationId xmlns:a16="http://schemas.microsoft.com/office/drawing/2014/main" id="{78C68517-B802-431C-B12A-ABD3F0A16B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43" name="AutoShape 366" descr="t">
          <a:extLst>
            <a:ext uri="{FF2B5EF4-FFF2-40B4-BE49-F238E27FC236}">
              <a16:creationId xmlns:a16="http://schemas.microsoft.com/office/drawing/2014/main" id="{7C26C42C-E904-488D-9CC8-E99AE269AF9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44" name="AutoShape 367" descr="t">
          <a:extLst>
            <a:ext uri="{FF2B5EF4-FFF2-40B4-BE49-F238E27FC236}">
              <a16:creationId xmlns:a16="http://schemas.microsoft.com/office/drawing/2014/main" id="{B34C217D-870C-4BCE-A565-273118512AB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045" name="AutoShape 368" descr="t">
          <a:extLst>
            <a:ext uri="{FF2B5EF4-FFF2-40B4-BE49-F238E27FC236}">
              <a16:creationId xmlns:a16="http://schemas.microsoft.com/office/drawing/2014/main" id="{8BEAFF18-F018-407B-B05F-5F0E8E4C01B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46" name="AutoShape 217" descr="t">
          <a:extLst>
            <a:ext uri="{FF2B5EF4-FFF2-40B4-BE49-F238E27FC236}">
              <a16:creationId xmlns:a16="http://schemas.microsoft.com/office/drawing/2014/main" id="{10B54AFE-F375-45A4-9683-6ADE93758D0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0909FA-F0A3-4386-8904-DAF48DA9931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48" name="AutoShape 223" descr="t">
          <a:extLst>
            <a:ext uri="{FF2B5EF4-FFF2-40B4-BE49-F238E27FC236}">
              <a16:creationId xmlns:a16="http://schemas.microsoft.com/office/drawing/2014/main" id="{0CF9E2F2-63DA-4F66-A3BA-520DF9EA394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4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A943EA-B000-4DAE-B662-82EA540510C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5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EBAA324-CD32-4B65-B262-70B67E2B293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51" name="AutoShape 241" descr="t">
          <a:extLst>
            <a:ext uri="{FF2B5EF4-FFF2-40B4-BE49-F238E27FC236}">
              <a16:creationId xmlns:a16="http://schemas.microsoft.com/office/drawing/2014/main" id="{F69E8F5D-4D2E-4DB4-B279-5066CF2B18B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52" name="AutoShape 244" descr="t">
          <a:extLst>
            <a:ext uri="{FF2B5EF4-FFF2-40B4-BE49-F238E27FC236}">
              <a16:creationId xmlns:a16="http://schemas.microsoft.com/office/drawing/2014/main" id="{43826D38-91DC-43D2-A295-300B5E2CB50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C64314F-5CA9-4B5B-9170-EE3A01C793C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C4AB286-49FC-4F3D-8B16-3002ED80535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944A8E-F22C-409A-9329-6AE1F3E491B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56" name="AutoShape 335" descr="t">
          <a:extLst>
            <a:ext uri="{FF2B5EF4-FFF2-40B4-BE49-F238E27FC236}">
              <a16:creationId xmlns:a16="http://schemas.microsoft.com/office/drawing/2014/main" id="{78A58146-BBA3-4FEC-9043-8FB45BE619C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57" name="AutoShape 339" descr="t">
          <a:extLst>
            <a:ext uri="{FF2B5EF4-FFF2-40B4-BE49-F238E27FC236}">
              <a16:creationId xmlns:a16="http://schemas.microsoft.com/office/drawing/2014/main" id="{5B4FED6D-F1A6-41F6-A7CB-A804C2FE3C0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58" name="AutoShape 343" descr="t">
          <a:extLst>
            <a:ext uri="{FF2B5EF4-FFF2-40B4-BE49-F238E27FC236}">
              <a16:creationId xmlns:a16="http://schemas.microsoft.com/office/drawing/2014/main" id="{028479F7-D59C-4E57-99B3-4EF10ED85E6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59" name="AutoShape 346" descr="t">
          <a:extLst>
            <a:ext uri="{FF2B5EF4-FFF2-40B4-BE49-F238E27FC236}">
              <a16:creationId xmlns:a16="http://schemas.microsoft.com/office/drawing/2014/main" id="{D88B5F89-9263-40F6-B003-D4E683E767E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60" name="AutoShape 349" descr="t">
          <a:extLst>
            <a:ext uri="{FF2B5EF4-FFF2-40B4-BE49-F238E27FC236}">
              <a16:creationId xmlns:a16="http://schemas.microsoft.com/office/drawing/2014/main" id="{42021652-58E6-4664-A2F7-4E327185631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61" name="AutoShape 352" descr="t">
          <a:extLst>
            <a:ext uri="{FF2B5EF4-FFF2-40B4-BE49-F238E27FC236}">
              <a16:creationId xmlns:a16="http://schemas.microsoft.com/office/drawing/2014/main" id="{A4683F9D-7317-4D50-9066-243DE943D57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62" name="AutoShape 355" descr="t">
          <a:extLst>
            <a:ext uri="{FF2B5EF4-FFF2-40B4-BE49-F238E27FC236}">
              <a16:creationId xmlns:a16="http://schemas.microsoft.com/office/drawing/2014/main" id="{EFFD677E-B8BA-4308-B604-AA76BD22274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63" name="AutoShape 358" descr="t">
          <a:extLst>
            <a:ext uri="{FF2B5EF4-FFF2-40B4-BE49-F238E27FC236}">
              <a16:creationId xmlns:a16="http://schemas.microsoft.com/office/drawing/2014/main" id="{63DD78B9-19FB-437F-B6DA-80C74BC6627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64" name="AutoShape 241" descr="t">
          <a:extLst>
            <a:ext uri="{FF2B5EF4-FFF2-40B4-BE49-F238E27FC236}">
              <a16:creationId xmlns:a16="http://schemas.microsoft.com/office/drawing/2014/main" id="{45C06C88-D857-4CB0-90C0-F3587973021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65" name="AutoShape 244" descr="t">
          <a:extLst>
            <a:ext uri="{FF2B5EF4-FFF2-40B4-BE49-F238E27FC236}">
              <a16:creationId xmlns:a16="http://schemas.microsoft.com/office/drawing/2014/main" id="{F8CB5997-4433-4209-AF5E-5868B897C19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66" name="AutoShape 335" descr="t">
          <a:extLst>
            <a:ext uri="{FF2B5EF4-FFF2-40B4-BE49-F238E27FC236}">
              <a16:creationId xmlns:a16="http://schemas.microsoft.com/office/drawing/2014/main" id="{E09FFD1A-A088-4D7D-AA7B-1F8C2E618CE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67" name="AutoShape 339" descr="t">
          <a:extLst>
            <a:ext uri="{FF2B5EF4-FFF2-40B4-BE49-F238E27FC236}">
              <a16:creationId xmlns:a16="http://schemas.microsoft.com/office/drawing/2014/main" id="{01183FB7-5868-4928-8A05-AA0E478B597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68" name="AutoShape 343" descr="t">
          <a:extLst>
            <a:ext uri="{FF2B5EF4-FFF2-40B4-BE49-F238E27FC236}">
              <a16:creationId xmlns:a16="http://schemas.microsoft.com/office/drawing/2014/main" id="{960B7BAF-2415-4F99-A9FE-C70C82B6A94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69" name="AutoShape 346" descr="t">
          <a:extLst>
            <a:ext uri="{FF2B5EF4-FFF2-40B4-BE49-F238E27FC236}">
              <a16:creationId xmlns:a16="http://schemas.microsoft.com/office/drawing/2014/main" id="{70BA1A74-2ACB-4877-B8F7-5D8F8968A9C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70" name="AutoShape 349" descr="t">
          <a:extLst>
            <a:ext uri="{FF2B5EF4-FFF2-40B4-BE49-F238E27FC236}">
              <a16:creationId xmlns:a16="http://schemas.microsoft.com/office/drawing/2014/main" id="{3ACB39A5-D019-48CA-A0E1-23A0433C588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71" name="AutoShape 352" descr="t">
          <a:extLst>
            <a:ext uri="{FF2B5EF4-FFF2-40B4-BE49-F238E27FC236}">
              <a16:creationId xmlns:a16="http://schemas.microsoft.com/office/drawing/2014/main" id="{000E0B7C-3C97-476B-A453-895F327E72C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72" name="AutoShape 355" descr="t">
          <a:extLst>
            <a:ext uri="{FF2B5EF4-FFF2-40B4-BE49-F238E27FC236}">
              <a16:creationId xmlns:a16="http://schemas.microsoft.com/office/drawing/2014/main" id="{C2FA06EC-7C79-4906-92F4-F84379CA8F5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73" name="AutoShape 358" descr="t">
          <a:extLst>
            <a:ext uri="{FF2B5EF4-FFF2-40B4-BE49-F238E27FC236}">
              <a16:creationId xmlns:a16="http://schemas.microsoft.com/office/drawing/2014/main" id="{72955107-319B-4FC8-B271-D0DA434F6E5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74" name="AutoShape 217" descr="t">
          <a:extLst>
            <a:ext uri="{FF2B5EF4-FFF2-40B4-BE49-F238E27FC236}">
              <a16:creationId xmlns:a16="http://schemas.microsoft.com/office/drawing/2014/main" id="{2845F7F5-0019-4EED-9D90-E737B05CFA0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D3EF58B-30F6-45C1-98BE-5BA103277B9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76" name="AutoShape 223" descr="t">
          <a:extLst>
            <a:ext uri="{FF2B5EF4-FFF2-40B4-BE49-F238E27FC236}">
              <a16:creationId xmlns:a16="http://schemas.microsoft.com/office/drawing/2014/main" id="{26724280-FF94-450D-BF68-7BF0EC5AA8A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51B12FB-02A0-4BCD-9235-CD9FD62DC15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7DA7F74-15EE-434B-9EF5-ED3D36FF2A9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80ED4412-0A33-4A4B-A98B-0C74FA01B55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8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DDA3EA5-E847-428F-A408-7DDD996DAD4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50C65B8-4828-4E80-806D-0E611597E5B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4BB537A-81B8-457F-82D6-AB506B59445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A169796-4B9C-416C-AAC0-0893448BD7A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09B0F795-F720-41BD-8DB8-E9039259644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FC8782D-93DD-4F6D-A299-D4F567333EC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E0DA4C1-80CF-476B-A638-6BD7EA90F91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06D9FBA-76AB-4674-A6F8-22B0427E117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193C855-2A70-4D0E-A484-64061B469F9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B461956-6FF1-4116-8E7D-404CA558C9D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D299BF00-1970-40D8-BCDB-AFA3D7F3536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01A4BC9-8747-42B1-8B65-E490D40D73C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92CFAB-8637-41DF-840C-9EB368F8C90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55FE59-2CA2-4B45-9579-12F3477D883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B9353E4-7126-431B-A9FD-170289BD6AA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A78510-9D53-40F1-8DF6-5DF844AF4E3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7C2F0E-4A84-46CC-A326-659A16E894F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3DC9B697-BB84-43D0-B8E1-3CBD876A654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E5EA6197-13FB-4FF6-B61B-AC96ABDAC1D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0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D59E661-8673-4CA2-95F5-B6A5A1724C1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7B9B4F6-2531-4EB4-9A06-C5777E4D8A4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6F3B4EA-116B-4713-8FC8-2E496952524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02" name="AutoShape 217" descr="t">
          <a:extLst>
            <a:ext uri="{FF2B5EF4-FFF2-40B4-BE49-F238E27FC236}">
              <a16:creationId xmlns:a16="http://schemas.microsoft.com/office/drawing/2014/main" id="{4D454790-8C27-4A9C-8E76-53EC11AB0EE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E5060E4-296D-40D2-8958-26E17297D5E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04" name="AutoShape 223" descr="t">
          <a:extLst>
            <a:ext uri="{FF2B5EF4-FFF2-40B4-BE49-F238E27FC236}">
              <a16:creationId xmlns:a16="http://schemas.microsoft.com/office/drawing/2014/main" id="{1C209593-DBA8-43CD-B83A-D56F03EF08E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D477C15-26F4-4889-836A-DB85B9E1C04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B2E53BC-39B7-43D0-9DF1-B4E34F92590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07" name="AutoShape 241" descr="t">
          <a:extLst>
            <a:ext uri="{FF2B5EF4-FFF2-40B4-BE49-F238E27FC236}">
              <a16:creationId xmlns:a16="http://schemas.microsoft.com/office/drawing/2014/main" id="{88A3A480-CF4F-4C32-AE17-3B8D70A1776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08" name="AutoShape 244" descr="t">
          <a:extLst>
            <a:ext uri="{FF2B5EF4-FFF2-40B4-BE49-F238E27FC236}">
              <a16:creationId xmlns:a16="http://schemas.microsoft.com/office/drawing/2014/main" id="{76A58CA0-6994-47B6-87F0-2DE6C057CF8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C6C481A-3385-4302-8090-00BE785FF57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1F432C2-0148-4664-B854-F08E1E9F5E6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694930C-FDA8-48B5-8045-685889E5F6D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12" name="AutoShape 335" descr="t">
          <a:extLst>
            <a:ext uri="{FF2B5EF4-FFF2-40B4-BE49-F238E27FC236}">
              <a16:creationId xmlns:a16="http://schemas.microsoft.com/office/drawing/2014/main" id="{3D5E8214-A4A1-457B-8314-4876719B979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13" name="AutoShape 339" descr="t">
          <a:extLst>
            <a:ext uri="{FF2B5EF4-FFF2-40B4-BE49-F238E27FC236}">
              <a16:creationId xmlns:a16="http://schemas.microsoft.com/office/drawing/2014/main" id="{3D7E4378-C81D-4635-8FD7-443F103C362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14" name="AutoShape 343" descr="t">
          <a:extLst>
            <a:ext uri="{FF2B5EF4-FFF2-40B4-BE49-F238E27FC236}">
              <a16:creationId xmlns:a16="http://schemas.microsoft.com/office/drawing/2014/main" id="{BB4B7FB9-5D3F-4A5E-AE80-38783F416E2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15" name="AutoShape 346" descr="t">
          <a:extLst>
            <a:ext uri="{FF2B5EF4-FFF2-40B4-BE49-F238E27FC236}">
              <a16:creationId xmlns:a16="http://schemas.microsoft.com/office/drawing/2014/main" id="{79D32B22-E3A6-4795-9E1F-57CFCDA87BA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16" name="AutoShape 349" descr="t">
          <a:extLst>
            <a:ext uri="{FF2B5EF4-FFF2-40B4-BE49-F238E27FC236}">
              <a16:creationId xmlns:a16="http://schemas.microsoft.com/office/drawing/2014/main" id="{63A1B82E-5C5D-4F52-A1EF-41F68485C9F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17" name="AutoShape 352" descr="t">
          <a:extLst>
            <a:ext uri="{FF2B5EF4-FFF2-40B4-BE49-F238E27FC236}">
              <a16:creationId xmlns:a16="http://schemas.microsoft.com/office/drawing/2014/main" id="{19AD1E7D-308D-4110-8494-5F598DF6F20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18" name="AutoShape 355" descr="t">
          <a:extLst>
            <a:ext uri="{FF2B5EF4-FFF2-40B4-BE49-F238E27FC236}">
              <a16:creationId xmlns:a16="http://schemas.microsoft.com/office/drawing/2014/main" id="{4C4A1893-4E56-4F6C-9C18-28A47CB7BEF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119" name="AutoShape 358" descr="t">
          <a:extLst>
            <a:ext uri="{FF2B5EF4-FFF2-40B4-BE49-F238E27FC236}">
              <a16:creationId xmlns:a16="http://schemas.microsoft.com/office/drawing/2014/main" id="{6EE444BD-FA78-4115-90B1-E08F27F766D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20" name="AutoShape 217" descr="t">
          <a:extLst>
            <a:ext uri="{FF2B5EF4-FFF2-40B4-BE49-F238E27FC236}">
              <a16:creationId xmlns:a16="http://schemas.microsoft.com/office/drawing/2014/main" id="{EEBBB6A1-410F-44DE-A25E-295D1F459CA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82BA652C-7171-4849-B184-C7626433F5C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22" name="AutoShape 223" descr="t">
          <a:extLst>
            <a:ext uri="{FF2B5EF4-FFF2-40B4-BE49-F238E27FC236}">
              <a16:creationId xmlns:a16="http://schemas.microsoft.com/office/drawing/2014/main" id="{9C2F39EA-889D-466D-AF5E-0EC469336B3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FCBA2577-CB4C-414A-A2BE-A92FE49A6F7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46A81A-2DAB-49E0-96D5-3647310EB8E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25" name="AutoShape 241" descr="t">
          <a:extLst>
            <a:ext uri="{FF2B5EF4-FFF2-40B4-BE49-F238E27FC236}">
              <a16:creationId xmlns:a16="http://schemas.microsoft.com/office/drawing/2014/main" id="{2908BCB7-7127-4CA4-8B65-5AEDBD4A026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26" name="AutoShape 244" descr="t">
          <a:extLst>
            <a:ext uri="{FF2B5EF4-FFF2-40B4-BE49-F238E27FC236}">
              <a16:creationId xmlns:a16="http://schemas.microsoft.com/office/drawing/2014/main" id="{08A5F262-C526-4C42-A867-60A986469D3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D7C3D4B-A604-4EEE-BBAB-2DD0147285E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604B2E1-FD0D-445D-9C3A-1C3D2EAFAB0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ECF966-3B64-48B0-A888-CB10B49A9E0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30" name="AutoShape 335" descr="t">
          <a:extLst>
            <a:ext uri="{FF2B5EF4-FFF2-40B4-BE49-F238E27FC236}">
              <a16:creationId xmlns:a16="http://schemas.microsoft.com/office/drawing/2014/main" id="{34B2F159-3FF6-40A4-B80D-CB51D825317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31" name="AutoShape 339" descr="t">
          <a:extLst>
            <a:ext uri="{FF2B5EF4-FFF2-40B4-BE49-F238E27FC236}">
              <a16:creationId xmlns:a16="http://schemas.microsoft.com/office/drawing/2014/main" id="{15F99AFF-2B75-4697-BAB3-07EA8DEB266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32" name="AutoShape 343" descr="t">
          <a:extLst>
            <a:ext uri="{FF2B5EF4-FFF2-40B4-BE49-F238E27FC236}">
              <a16:creationId xmlns:a16="http://schemas.microsoft.com/office/drawing/2014/main" id="{90A72E24-8A47-496B-879B-EAD10E941B1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33" name="AutoShape 346" descr="t">
          <a:extLst>
            <a:ext uri="{FF2B5EF4-FFF2-40B4-BE49-F238E27FC236}">
              <a16:creationId xmlns:a16="http://schemas.microsoft.com/office/drawing/2014/main" id="{E1CD8B42-8828-4C5F-9DEB-41E65D3F0DB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34" name="AutoShape 349" descr="t">
          <a:extLst>
            <a:ext uri="{FF2B5EF4-FFF2-40B4-BE49-F238E27FC236}">
              <a16:creationId xmlns:a16="http://schemas.microsoft.com/office/drawing/2014/main" id="{4F793DDE-113C-43A4-8D2D-E430A6F0A9D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35" name="AutoShape 352" descr="t">
          <a:extLst>
            <a:ext uri="{FF2B5EF4-FFF2-40B4-BE49-F238E27FC236}">
              <a16:creationId xmlns:a16="http://schemas.microsoft.com/office/drawing/2014/main" id="{2091043D-8C0D-40D7-9BD6-2399C4B9EDD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36" name="AutoShape 355" descr="t">
          <a:extLst>
            <a:ext uri="{FF2B5EF4-FFF2-40B4-BE49-F238E27FC236}">
              <a16:creationId xmlns:a16="http://schemas.microsoft.com/office/drawing/2014/main" id="{B1C5373E-6738-4B8A-BF83-AE11B7ABE59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37" name="AutoShape 358" descr="t">
          <a:extLst>
            <a:ext uri="{FF2B5EF4-FFF2-40B4-BE49-F238E27FC236}">
              <a16:creationId xmlns:a16="http://schemas.microsoft.com/office/drawing/2014/main" id="{50D17D39-2E18-4170-837D-D9A772FA9E2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38" name="AutoShape 217" descr="t">
          <a:extLst>
            <a:ext uri="{FF2B5EF4-FFF2-40B4-BE49-F238E27FC236}">
              <a16:creationId xmlns:a16="http://schemas.microsoft.com/office/drawing/2014/main" id="{9B824988-A58A-4D4D-9C41-DD380235F00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5AFE7D-485C-4BED-8F5B-1DEFB00EBE1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40" name="AutoShape 223" descr="t">
          <a:extLst>
            <a:ext uri="{FF2B5EF4-FFF2-40B4-BE49-F238E27FC236}">
              <a16:creationId xmlns:a16="http://schemas.microsoft.com/office/drawing/2014/main" id="{1A27085D-4D5F-4C44-B8C1-F3D34CBDC8E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DC776E7-1270-422B-955D-DE83A4FB2F2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836C4A-1847-40C4-AE58-7F979689E1C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43" name="AutoShape 241" descr="t">
          <a:extLst>
            <a:ext uri="{FF2B5EF4-FFF2-40B4-BE49-F238E27FC236}">
              <a16:creationId xmlns:a16="http://schemas.microsoft.com/office/drawing/2014/main" id="{A36AA6A4-3591-4E0E-BECB-D1228314454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44" name="AutoShape 244" descr="t">
          <a:extLst>
            <a:ext uri="{FF2B5EF4-FFF2-40B4-BE49-F238E27FC236}">
              <a16:creationId xmlns:a16="http://schemas.microsoft.com/office/drawing/2014/main" id="{45DE6AAA-8D9D-4DD7-9F94-914D2E87BFF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59DF3F-53B8-404F-B7DF-82E2BB16509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B6196B5-DEE1-4E08-A01E-3346078BA64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071A8F-C259-4B7F-8CF0-37E586D00CA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48" name="AutoShape 335" descr="t">
          <a:extLst>
            <a:ext uri="{FF2B5EF4-FFF2-40B4-BE49-F238E27FC236}">
              <a16:creationId xmlns:a16="http://schemas.microsoft.com/office/drawing/2014/main" id="{CE066DF8-03B6-47C9-8F46-E2F7CE937D3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49" name="AutoShape 339" descr="t">
          <a:extLst>
            <a:ext uri="{FF2B5EF4-FFF2-40B4-BE49-F238E27FC236}">
              <a16:creationId xmlns:a16="http://schemas.microsoft.com/office/drawing/2014/main" id="{9E8A63CC-DA47-4EA8-97DC-CB5AECF0673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50" name="AutoShape 343" descr="t">
          <a:extLst>
            <a:ext uri="{FF2B5EF4-FFF2-40B4-BE49-F238E27FC236}">
              <a16:creationId xmlns:a16="http://schemas.microsoft.com/office/drawing/2014/main" id="{9264211C-8820-4A30-ABC6-11F97FBCC23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51" name="AutoShape 346" descr="t">
          <a:extLst>
            <a:ext uri="{FF2B5EF4-FFF2-40B4-BE49-F238E27FC236}">
              <a16:creationId xmlns:a16="http://schemas.microsoft.com/office/drawing/2014/main" id="{EC41816C-D0F4-4606-AA07-1D122CCF258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52" name="AutoShape 349" descr="t">
          <a:extLst>
            <a:ext uri="{FF2B5EF4-FFF2-40B4-BE49-F238E27FC236}">
              <a16:creationId xmlns:a16="http://schemas.microsoft.com/office/drawing/2014/main" id="{E5CF0577-6503-4729-A027-FF85A68BCDC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53" name="AutoShape 352" descr="t">
          <a:extLst>
            <a:ext uri="{FF2B5EF4-FFF2-40B4-BE49-F238E27FC236}">
              <a16:creationId xmlns:a16="http://schemas.microsoft.com/office/drawing/2014/main" id="{E40B98EA-5584-45BE-8333-225F7D8F94E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54" name="AutoShape 355" descr="t">
          <a:extLst>
            <a:ext uri="{FF2B5EF4-FFF2-40B4-BE49-F238E27FC236}">
              <a16:creationId xmlns:a16="http://schemas.microsoft.com/office/drawing/2014/main" id="{965CE4A7-9275-4F15-B8C2-8A95B91BC50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155" name="AutoShape 358" descr="t">
          <a:extLst>
            <a:ext uri="{FF2B5EF4-FFF2-40B4-BE49-F238E27FC236}">
              <a16:creationId xmlns:a16="http://schemas.microsoft.com/office/drawing/2014/main" id="{1C4B3469-E1B7-41A4-8208-B0CAEB67DB3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56" name="AutoShape 217" descr="t">
          <a:extLst>
            <a:ext uri="{FF2B5EF4-FFF2-40B4-BE49-F238E27FC236}">
              <a16:creationId xmlns:a16="http://schemas.microsoft.com/office/drawing/2014/main" id="{0B03066D-98E0-4345-93E1-CE541032B50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3FE4AFF-BCF1-468F-923D-684525C2712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58" name="AutoShape 223" descr="t">
          <a:extLst>
            <a:ext uri="{FF2B5EF4-FFF2-40B4-BE49-F238E27FC236}">
              <a16:creationId xmlns:a16="http://schemas.microsoft.com/office/drawing/2014/main" id="{19ED544E-5B31-44A7-87BE-D2A33509507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633784C3-4092-404B-A970-5CEDABB5A01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8B4DED-9D2E-45E7-8E6B-55A45B18203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61" name="AutoShape 241" descr="t">
          <a:extLst>
            <a:ext uri="{FF2B5EF4-FFF2-40B4-BE49-F238E27FC236}">
              <a16:creationId xmlns:a16="http://schemas.microsoft.com/office/drawing/2014/main" id="{602860A9-EE04-4F48-95AE-B27C7BCBA6A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62" name="AutoShape 244" descr="t">
          <a:extLst>
            <a:ext uri="{FF2B5EF4-FFF2-40B4-BE49-F238E27FC236}">
              <a16:creationId xmlns:a16="http://schemas.microsoft.com/office/drawing/2014/main" id="{0C24F65F-8C56-4EFC-94F3-71B618C7DB5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98AA93C-37DA-47DF-9BC7-DBA606CE1EA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CA8364-DC65-4DA8-8486-72D09E17AD0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C5400E1-FCE0-4421-B286-B881192FF85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66" name="AutoShape 335" descr="t">
          <a:extLst>
            <a:ext uri="{FF2B5EF4-FFF2-40B4-BE49-F238E27FC236}">
              <a16:creationId xmlns:a16="http://schemas.microsoft.com/office/drawing/2014/main" id="{0EE2824B-8848-4AD5-8093-3F868ECE9A3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67" name="AutoShape 339" descr="t">
          <a:extLst>
            <a:ext uri="{FF2B5EF4-FFF2-40B4-BE49-F238E27FC236}">
              <a16:creationId xmlns:a16="http://schemas.microsoft.com/office/drawing/2014/main" id="{5A5F2083-5C4F-4963-AC6A-396709F2AE7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68" name="AutoShape 343" descr="t">
          <a:extLst>
            <a:ext uri="{FF2B5EF4-FFF2-40B4-BE49-F238E27FC236}">
              <a16:creationId xmlns:a16="http://schemas.microsoft.com/office/drawing/2014/main" id="{409288C3-ADE7-4589-A0AE-61E6961DEAE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69" name="AutoShape 346" descr="t">
          <a:extLst>
            <a:ext uri="{FF2B5EF4-FFF2-40B4-BE49-F238E27FC236}">
              <a16:creationId xmlns:a16="http://schemas.microsoft.com/office/drawing/2014/main" id="{A44D3EC5-7CA0-4FDB-92A5-A1C0D91AEF3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70" name="AutoShape 349" descr="t">
          <a:extLst>
            <a:ext uri="{FF2B5EF4-FFF2-40B4-BE49-F238E27FC236}">
              <a16:creationId xmlns:a16="http://schemas.microsoft.com/office/drawing/2014/main" id="{3AF15A1B-F8BF-44E0-82E5-9F6BE086D4D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71" name="AutoShape 352" descr="t">
          <a:extLst>
            <a:ext uri="{FF2B5EF4-FFF2-40B4-BE49-F238E27FC236}">
              <a16:creationId xmlns:a16="http://schemas.microsoft.com/office/drawing/2014/main" id="{2AA63436-8E6E-4BFC-8603-C3F55242799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72" name="AutoShape 355" descr="t">
          <a:extLst>
            <a:ext uri="{FF2B5EF4-FFF2-40B4-BE49-F238E27FC236}">
              <a16:creationId xmlns:a16="http://schemas.microsoft.com/office/drawing/2014/main" id="{E68F774D-EF03-433E-B5D1-F9B490CF918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73" name="AutoShape 358" descr="t">
          <a:extLst>
            <a:ext uri="{FF2B5EF4-FFF2-40B4-BE49-F238E27FC236}">
              <a16:creationId xmlns:a16="http://schemas.microsoft.com/office/drawing/2014/main" id="{36E3EF43-E9D2-4259-BCBF-9F4B99D12BC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74" name="AutoShape 241" descr="t">
          <a:extLst>
            <a:ext uri="{FF2B5EF4-FFF2-40B4-BE49-F238E27FC236}">
              <a16:creationId xmlns:a16="http://schemas.microsoft.com/office/drawing/2014/main" id="{1C09E267-B18B-436D-96BC-D9CF52F041E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75" name="AutoShape 244" descr="t">
          <a:extLst>
            <a:ext uri="{FF2B5EF4-FFF2-40B4-BE49-F238E27FC236}">
              <a16:creationId xmlns:a16="http://schemas.microsoft.com/office/drawing/2014/main" id="{09CA2A0A-4A8F-44F6-BB17-65C2816509C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76" name="AutoShape 335" descr="t">
          <a:extLst>
            <a:ext uri="{FF2B5EF4-FFF2-40B4-BE49-F238E27FC236}">
              <a16:creationId xmlns:a16="http://schemas.microsoft.com/office/drawing/2014/main" id="{3BE851AD-A900-4A83-90E2-9B5686035E6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77" name="AutoShape 339" descr="t">
          <a:extLst>
            <a:ext uri="{FF2B5EF4-FFF2-40B4-BE49-F238E27FC236}">
              <a16:creationId xmlns:a16="http://schemas.microsoft.com/office/drawing/2014/main" id="{EFFB47F8-99F7-48C4-85BC-2FBB867F121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78" name="AutoShape 343" descr="t">
          <a:extLst>
            <a:ext uri="{FF2B5EF4-FFF2-40B4-BE49-F238E27FC236}">
              <a16:creationId xmlns:a16="http://schemas.microsoft.com/office/drawing/2014/main" id="{16513450-5D71-4439-9923-26F9625F6E3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79" name="AutoShape 346" descr="t">
          <a:extLst>
            <a:ext uri="{FF2B5EF4-FFF2-40B4-BE49-F238E27FC236}">
              <a16:creationId xmlns:a16="http://schemas.microsoft.com/office/drawing/2014/main" id="{E13A0DDF-308E-4A94-BD9F-6DE1581D502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80" name="AutoShape 349" descr="t">
          <a:extLst>
            <a:ext uri="{FF2B5EF4-FFF2-40B4-BE49-F238E27FC236}">
              <a16:creationId xmlns:a16="http://schemas.microsoft.com/office/drawing/2014/main" id="{6817DDA1-7C0F-4BB7-BFF2-2D2B9508FDB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81" name="AutoShape 352" descr="t">
          <a:extLst>
            <a:ext uri="{FF2B5EF4-FFF2-40B4-BE49-F238E27FC236}">
              <a16:creationId xmlns:a16="http://schemas.microsoft.com/office/drawing/2014/main" id="{80FD888B-3C92-491E-8B7B-E60582F36D0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82" name="AutoShape 355" descr="t">
          <a:extLst>
            <a:ext uri="{FF2B5EF4-FFF2-40B4-BE49-F238E27FC236}">
              <a16:creationId xmlns:a16="http://schemas.microsoft.com/office/drawing/2014/main" id="{93A95F6D-FAB6-45E6-BAC7-01F882533F1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83" name="AutoShape 358" descr="t">
          <a:extLst>
            <a:ext uri="{FF2B5EF4-FFF2-40B4-BE49-F238E27FC236}">
              <a16:creationId xmlns:a16="http://schemas.microsoft.com/office/drawing/2014/main" id="{410FCA34-23E3-4FD9-81C9-BE192A57360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84" name="AutoShape 217" descr="t">
          <a:extLst>
            <a:ext uri="{FF2B5EF4-FFF2-40B4-BE49-F238E27FC236}">
              <a16:creationId xmlns:a16="http://schemas.microsoft.com/office/drawing/2014/main" id="{CD423BC5-4079-4519-8606-A51A70F50D8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722426B-CD76-4AA4-A1FB-F3E8738DC69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86" name="AutoShape 223" descr="t">
          <a:extLst>
            <a:ext uri="{FF2B5EF4-FFF2-40B4-BE49-F238E27FC236}">
              <a16:creationId xmlns:a16="http://schemas.microsoft.com/office/drawing/2014/main" id="{2B1336DD-1BD0-44D4-934C-8BA5B5B0C23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270909F-9D38-4AFB-83CB-816B2F59CAD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9346ABC-0830-45C4-B7C8-4BD0A26B25E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9199225-DEA5-4A29-9BD4-67F97FA970C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A51B63-B76B-4E57-B168-14E82293A07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7C5AA1E-7FAC-4B7B-97BB-DE75581A9C9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3AB64C-933F-4D50-853F-FDB8A0EE844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8CC89A-A297-4B54-BB36-64FD56F5EC7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D4C828-6750-4D4A-91D2-A19DE703892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6CC418A-4EC1-4EAB-BEDC-EBCCE5C2388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5088672-96FC-40C6-9D24-895C33F806D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5E5B25C-C052-4ACF-9D30-8E121C2274C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F7949E-822F-42F5-BA9E-75F3E16883F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1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DB2A247-DE6B-4C1B-8A11-CED7ACD9F53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6C1AF78A-4227-4338-B4AC-735016699CA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3FC5F9-E258-45BA-9947-29FC61BF6F6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C88CBC71-A0FC-4144-8E4B-08A59E4CDFD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FA03596-5F91-4E4F-9CF0-E56FB5888BD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670133-19CC-4381-B1B9-4A1DD2E8A7C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398331-FC38-442F-8CB2-489555CEC9F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8F68D6-E0B5-4D94-A5EC-06A5BF48914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0528E6F-5597-408A-9885-3903D7487DB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4CA65E-3404-4EFF-8209-2AD234D371B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BD29F1-1657-45A8-856C-2C7698134A5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7547C6-9FBA-4D52-B0B8-CD273AD2096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98B53E3-5DBA-49FB-A04A-F177470BF27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12" name="AutoShape 217" descr="t">
          <a:extLst>
            <a:ext uri="{FF2B5EF4-FFF2-40B4-BE49-F238E27FC236}">
              <a16:creationId xmlns:a16="http://schemas.microsoft.com/office/drawing/2014/main" id="{05AB9FEB-D87E-4015-A078-99E5DD8DB95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8E3EFF-E848-4837-8544-B91E09CD329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14" name="AutoShape 223" descr="t">
          <a:extLst>
            <a:ext uri="{FF2B5EF4-FFF2-40B4-BE49-F238E27FC236}">
              <a16:creationId xmlns:a16="http://schemas.microsoft.com/office/drawing/2014/main" id="{D5453B54-CC6A-4241-94EE-8C5AA75EE5A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6E6B7BF-4A43-4B9D-81BF-9F07C6A73C7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D7A7A0C-D737-4E65-AF83-B29AA5DD2E9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17" name="AutoShape 241" descr="t">
          <a:extLst>
            <a:ext uri="{FF2B5EF4-FFF2-40B4-BE49-F238E27FC236}">
              <a16:creationId xmlns:a16="http://schemas.microsoft.com/office/drawing/2014/main" id="{3731BE71-B25B-4986-BCB8-CEA507E3533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18" name="AutoShape 244" descr="t">
          <a:extLst>
            <a:ext uri="{FF2B5EF4-FFF2-40B4-BE49-F238E27FC236}">
              <a16:creationId xmlns:a16="http://schemas.microsoft.com/office/drawing/2014/main" id="{3C61F9B7-70AF-42F7-8769-87EEA5CF2BC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917A424-DF83-45E2-91B2-E673E53216F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AD12BC-95AA-4D98-BE00-47BF3A4F77C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318FB0C-7799-42DB-B985-A9F9CC00086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22" name="AutoShape 335" descr="t">
          <a:extLst>
            <a:ext uri="{FF2B5EF4-FFF2-40B4-BE49-F238E27FC236}">
              <a16:creationId xmlns:a16="http://schemas.microsoft.com/office/drawing/2014/main" id="{BDE58EA2-98FF-4638-93C4-40228F70440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23" name="AutoShape 339" descr="t">
          <a:extLst>
            <a:ext uri="{FF2B5EF4-FFF2-40B4-BE49-F238E27FC236}">
              <a16:creationId xmlns:a16="http://schemas.microsoft.com/office/drawing/2014/main" id="{E2C24201-23ED-49FA-B004-841A9AB2A45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24" name="AutoShape 343" descr="t">
          <a:extLst>
            <a:ext uri="{FF2B5EF4-FFF2-40B4-BE49-F238E27FC236}">
              <a16:creationId xmlns:a16="http://schemas.microsoft.com/office/drawing/2014/main" id="{A779FA03-5987-4A6C-86EF-8BBD3BD44C4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25" name="AutoShape 346" descr="t">
          <a:extLst>
            <a:ext uri="{FF2B5EF4-FFF2-40B4-BE49-F238E27FC236}">
              <a16:creationId xmlns:a16="http://schemas.microsoft.com/office/drawing/2014/main" id="{1C2D43D1-4E70-437E-831F-BDF968D77BB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26" name="AutoShape 349" descr="t">
          <a:extLst>
            <a:ext uri="{FF2B5EF4-FFF2-40B4-BE49-F238E27FC236}">
              <a16:creationId xmlns:a16="http://schemas.microsoft.com/office/drawing/2014/main" id="{F96E4C27-A3B3-4E6B-AF14-DA75E96628F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27" name="AutoShape 352" descr="t">
          <a:extLst>
            <a:ext uri="{FF2B5EF4-FFF2-40B4-BE49-F238E27FC236}">
              <a16:creationId xmlns:a16="http://schemas.microsoft.com/office/drawing/2014/main" id="{DE3023FB-24E8-4FF8-A8A5-5720A5C6B3E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28" name="AutoShape 355" descr="t">
          <a:extLst>
            <a:ext uri="{FF2B5EF4-FFF2-40B4-BE49-F238E27FC236}">
              <a16:creationId xmlns:a16="http://schemas.microsoft.com/office/drawing/2014/main" id="{E42F70EA-E932-4A24-BEDF-25C12C61767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3229" name="AutoShape 358" descr="t">
          <a:extLst>
            <a:ext uri="{FF2B5EF4-FFF2-40B4-BE49-F238E27FC236}">
              <a16:creationId xmlns:a16="http://schemas.microsoft.com/office/drawing/2014/main" id="{1EA75DB6-07C8-4C27-A3D7-12331279EE3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30" name="AutoShape 217" descr="t">
          <a:extLst>
            <a:ext uri="{FF2B5EF4-FFF2-40B4-BE49-F238E27FC236}">
              <a16:creationId xmlns:a16="http://schemas.microsoft.com/office/drawing/2014/main" id="{BE59C6E4-2EC4-45A4-B4FC-CDEDDBFF775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1048B13-DBC0-4E6D-B104-90C1B747F36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32" name="AutoShape 223" descr="t">
          <a:extLst>
            <a:ext uri="{FF2B5EF4-FFF2-40B4-BE49-F238E27FC236}">
              <a16:creationId xmlns:a16="http://schemas.microsoft.com/office/drawing/2014/main" id="{C6B042EA-3CE2-446A-9242-57359F6C6CF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BCA7E8E9-6E3D-41CA-8E9E-661FE3D8A69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AF96A2C-DCBA-4BFF-8E32-C1A453F059E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35" name="AutoShape 241" descr="t">
          <a:extLst>
            <a:ext uri="{FF2B5EF4-FFF2-40B4-BE49-F238E27FC236}">
              <a16:creationId xmlns:a16="http://schemas.microsoft.com/office/drawing/2014/main" id="{3AA98057-EC9D-46CD-B94D-B9716A7A7E6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36" name="AutoShape 244" descr="t">
          <a:extLst>
            <a:ext uri="{FF2B5EF4-FFF2-40B4-BE49-F238E27FC236}">
              <a16:creationId xmlns:a16="http://schemas.microsoft.com/office/drawing/2014/main" id="{0E8842CD-7A2A-42CE-AF42-E424BA923AF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7A5EA1-137D-4D60-A78A-6165F824793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0CE360-95A7-425D-9DB7-5D8B0DB2AFD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19F023D-0CE0-497A-8F1D-BF5C656F14D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40" name="AutoShape 335" descr="t">
          <a:extLst>
            <a:ext uri="{FF2B5EF4-FFF2-40B4-BE49-F238E27FC236}">
              <a16:creationId xmlns:a16="http://schemas.microsoft.com/office/drawing/2014/main" id="{1C8817DC-88FB-468F-9D3A-85CFCA8DE80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41" name="AutoShape 339" descr="t">
          <a:extLst>
            <a:ext uri="{FF2B5EF4-FFF2-40B4-BE49-F238E27FC236}">
              <a16:creationId xmlns:a16="http://schemas.microsoft.com/office/drawing/2014/main" id="{D2384290-95A0-4CB6-A804-0EF529D85DD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42" name="AutoShape 343" descr="t">
          <a:extLst>
            <a:ext uri="{FF2B5EF4-FFF2-40B4-BE49-F238E27FC236}">
              <a16:creationId xmlns:a16="http://schemas.microsoft.com/office/drawing/2014/main" id="{57BB47CB-6CE9-4DED-9D73-112256D35D2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43" name="AutoShape 346" descr="t">
          <a:extLst>
            <a:ext uri="{FF2B5EF4-FFF2-40B4-BE49-F238E27FC236}">
              <a16:creationId xmlns:a16="http://schemas.microsoft.com/office/drawing/2014/main" id="{8321DFC5-18B6-40D6-89ED-6158A150869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44" name="AutoShape 349" descr="t">
          <a:extLst>
            <a:ext uri="{FF2B5EF4-FFF2-40B4-BE49-F238E27FC236}">
              <a16:creationId xmlns:a16="http://schemas.microsoft.com/office/drawing/2014/main" id="{893C41A5-1087-4A7D-B2F6-A75F3C1DE53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45" name="AutoShape 352" descr="t">
          <a:extLst>
            <a:ext uri="{FF2B5EF4-FFF2-40B4-BE49-F238E27FC236}">
              <a16:creationId xmlns:a16="http://schemas.microsoft.com/office/drawing/2014/main" id="{C75B22B3-FC3A-4759-8CC0-9E7CE039F5A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46" name="AutoShape 355" descr="t">
          <a:extLst>
            <a:ext uri="{FF2B5EF4-FFF2-40B4-BE49-F238E27FC236}">
              <a16:creationId xmlns:a16="http://schemas.microsoft.com/office/drawing/2014/main" id="{F3146516-4C59-4AEC-AE64-1EC46C362EA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47" name="AutoShape 358" descr="t">
          <a:extLst>
            <a:ext uri="{FF2B5EF4-FFF2-40B4-BE49-F238E27FC236}">
              <a16:creationId xmlns:a16="http://schemas.microsoft.com/office/drawing/2014/main" id="{D4C24EB4-6A45-4180-AAE0-8B9043B874F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48" name="AutoShape 217" descr="t">
          <a:extLst>
            <a:ext uri="{FF2B5EF4-FFF2-40B4-BE49-F238E27FC236}">
              <a16:creationId xmlns:a16="http://schemas.microsoft.com/office/drawing/2014/main" id="{DBB1C2F6-F9E5-4EC6-ACFF-47B6911517A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4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34F1B8B-4D8E-4EEC-B0DC-91CC2BF875A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50" name="AutoShape 223" descr="t">
          <a:extLst>
            <a:ext uri="{FF2B5EF4-FFF2-40B4-BE49-F238E27FC236}">
              <a16:creationId xmlns:a16="http://schemas.microsoft.com/office/drawing/2014/main" id="{4503DE10-086C-49DB-B6C1-5481E80D8A4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5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1467690-83BC-4CDE-87BD-6D3DB05053C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325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68EFAB1-FF1C-40AA-962F-19BD6C544F5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53" name="AutoShape 241" descr="t">
          <a:extLst>
            <a:ext uri="{FF2B5EF4-FFF2-40B4-BE49-F238E27FC236}">
              <a16:creationId xmlns:a16="http://schemas.microsoft.com/office/drawing/2014/main" id="{E307B01B-1B0C-46BF-9C5C-C607AC6CCD9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54" name="AutoShape 244" descr="t">
          <a:extLst>
            <a:ext uri="{FF2B5EF4-FFF2-40B4-BE49-F238E27FC236}">
              <a16:creationId xmlns:a16="http://schemas.microsoft.com/office/drawing/2014/main" id="{4592A5A1-252D-40D3-8269-563845FAD3A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A78D78B-FD55-4172-A64B-6181BD5C67D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7651489-DD06-451D-9509-50595AD1E33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274CD44-0FE0-4F5C-8591-8B7D436524C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58" name="AutoShape 335" descr="t">
          <a:extLst>
            <a:ext uri="{FF2B5EF4-FFF2-40B4-BE49-F238E27FC236}">
              <a16:creationId xmlns:a16="http://schemas.microsoft.com/office/drawing/2014/main" id="{FF4887A8-FAB8-4B76-B4BD-A2ED89F1E1B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59" name="AutoShape 339" descr="t">
          <a:extLst>
            <a:ext uri="{FF2B5EF4-FFF2-40B4-BE49-F238E27FC236}">
              <a16:creationId xmlns:a16="http://schemas.microsoft.com/office/drawing/2014/main" id="{87D9FD26-7E63-47DB-B8BE-F8C9EF5DD1B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60" name="AutoShape 343" descr="t">
          <a:extLst>
            <a:ext uri="{FF2B5EF4-FFF2-40B4-BE49-F238E27FC236}">
              <a16:creationId xmlns:a16="http://schemas.microsoft.com/office/drawing/2014/main" id="{E02CE002-EE33-4B1F-919F-5234DFAFA25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61" name="AutoShape 346" descr="t">
          <a:extLst>
            <a:ext uri="{FF2B5EF4-FFF2-40B4-BE49-F238E27FC236}">
              <a16:creationId xmlns:a16="http://schemas.microsoft.com/office/drawing/2014/main" id="{F539F511-0900-4E62-B737-D254D55F974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62" name="AutoShape 349" descr="t">
          <a:extLst>
            <a:ext uri="{FF2B5EF4-FFF2-40B4-BE49-F238E27FC236}">
              <a16:creationId xmlns:a16="http://schemas.microsoft.com/office/drawing/2014/main" id="{69AECE94-58EA-44E7-8EED-884C59F1805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63" name="AutoShape 352" descr="t">
          <a:extLst>
            <a:ext uri="{FF2B5EF4-FFF2-40B4-BE49-F238E27FC236}">
              <a16:creationId xmlns:a16="http://schemas.microsoft.com/office/drawing/2014/main" id="{FFA840EC-8D70-4477-B849-861437743BE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64" name="AutoShape 355" descr="t">
          <a:extLst>
            <a:ext uri="{FF2B5EF4-FFF2-40B4-BE49-F238E27FC236}">
              <a16:creationId xmlns:a16="http://schemas.microsoft.com/office/drawing/2014/main" id="{049D2140-8DFD-4CB8-9095-3CB20C78B05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3265" name="AutoShape 358" descr="t">
          <a:extLst>
            <a:ext uri="{FF2B5EF4-FFF2-40B4-BE49-F238E27FC236}">
              <a16:creationId xmlns:a16="http://schemas.microsoft.com/office/drawing/2014/main" id="{1FAA51F0-F8FA-40DC-82AF-5594304792C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66" name="AutoShape 218" descr="t">
          <a:extLst>
            <a:ext uri="{FF2B5EF4-FFF2-40B4-BE49-F238E27FC236}">
              <a16:creationId xmlns:a16="http://schemas.microsoft.com/office/drawing/2014/main" id="{AE8A8053-43A5-4499-B1DB-59692439868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AC924E-0800-4F0A-A60C-1DD0CAAD39F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68" name="AutoShape 224" descr="t">
          <a:extLst>
            <a:ext uri="{FF2B5EF4-FFF2-40B4-BE49-F238E27FC236}">
              <a16:creationId xmlns:a16="http://schemas.microsoft.com/office/drawing/2014/main" id="{47C818D8-633C-49C9-ACD5-1F8045A8448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69" name="AutoShape 230" descr="t">
          <a:extLst>
            <a:ext uri="{FF2B5EF4-FFF2-40B4-BE49-F238E27FC236}">
              <a16:creationId xmlns:a16="http://schemas.microsoft.com/office/drawing/2014/main" id="{742A9124-1951-4FFE-BCB7-7FD767807B7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A9583F7-9756-4228-A5E2-6D56104FB29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71" name="AutoShape 232" descr="t">
          <a:extLst>
            <a:ext uri="{FF2B5EF4-FFF2-40B4-BE49-F238E27FC236}">
              <a16:creationId xmlns:a16="http://schemas.microsoft.com/office/drawing/2014/main" id="{DB39B7B6-0919-4FEA-B57D-653DFF9C4E3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11907E21-DCEB-47EC-9F6B-CAC284601DC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7AF6AB6-B15F-43BA-87BE-34CF66A5143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970A4BF-023F-454A-BC07-95502A1B0A5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69495C-E530-49C7-BDDA-EDB68E36A62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76" name="AutoShape 242" descr="t">
          <a:extLst>
            <a:ext uri="{FF2B5EF4-FFF2-40B4-BE49-F238E27FC236}">
              <a16:creationId xmlns:a16="http://schemas.microsoft.com/office/drawing/2014/main" id="{C5988D6F-07FB-4E89-B916-D8F1EDD73B6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77" name="AutoShape 245" descr="t">
          <a:extLst>
            <a:ext uri="{FF2B5EF4-FFF2-40B4-BE49-F238E27FC236}">
              <a16:creationId xmlns:a16="http://schemas.microsoft.com/office/drawing/2014/main" id="{6352FA86-C4CA-45F5-A2B1-57B8E98580D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78" name="AutoShape 249" descr="t">
          <a:extLst>
            <a:ext uri="{FF2B5EF4-FFF2-40B4-BE49-F238E27FC236}">
              <a16:creationId xmlns:a16="http://schemas.microsoft.com/office/drawing/2014/main" id="{2830C415-91BD-4D5E-B1F4-40FB72C1869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79" name="AutoShape 250" descr="t">
          <a:extLst>
            <a:ext uri="{FF2B5EF4-FFF2-40B4-BE49-F238E27FC236}">
              <a16:creationId xmlns:a16="http://schemas.microsoft.com/office/drawing/2014/main" id="{B51E8286-FDD8-4A3C-86F7-4C47B812BEE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3AA2E72-F0BF-454A-B20C-5FFF9651064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FE2A5B3-4AED-4B09-88A4-EF3B971463A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831E1C1-82BE-4EDC-8395-66C6AE27C5B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28A0462-DD1F-457E-AEE9-1E8A7436F52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CC335D-CAF2-4DAF-83A4-6C2DC6C2865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D56A836-7910-4014-BC90-EBEEE33D354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86" name="AutoShape 336" descr="t">
          <a:extLst>
            <a:ext uri="{FF2B5EF4-FFF2-40B4-BE49-F238E27FC236}">
              <a16:creationId xmlns:a16="http://schemas.microsoft.com/office/drawing/2014/main" id="{80168CFA-AE40-4D03-94E5-8A23925B0A5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87" name="AutoShape 340" descr="t">
          <a:extLst>
            <a:ext uri="{FF2B5EF4-FFF2-40B4-BE49-F238E27FC236}">
              <a16:creationId xmlns:a16="http://schemas.microsoft.com/office/drawing/2014/main" id="{C806735D-9CED-4855-965E-EF25A3746C7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88" name="AutoShape 344" descr="t">
          <a:extLst>
            <a:ext uri="{FF2B5EF4-FFF2-40B4-BE49-F238E27FC236}">
              <a16:creationId xmlns:a16="http://schemas.microsoft.com/office/drawing/2014/main" id="{227A74DC-B3C0-4904-9A4E-E6CF341B023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89" name="AutoShape 347" descr="t">
          <a:extLst>
            <a:ext uri="{FF2B5EF4-FFF2-40B4-BE49-F238E27FC236}">
              <a16:creationId xmlns:a16="http://schemas.microsoft.com/office/drawing/2014/main" id="{9C4D6898-8192-4D00-A66C-04500A92AEC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90" name="AutoShape 350" descr="t">
          <a:extLst>
            <a:ext uri="{FF2B5EF4-FFF2-40B4-BE49-F238E27FC236}">
              <a16:creationId xmlns:a16="http://schemas.microsoft.com/office/drawing/2014/main" id="{8F2A4ED7-2F6E-4743-A0BB-8D97649B807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91" name="AutoShape 353" descr="t">
          <a:extLst>
            <a:ext uri="{FF2B5EF4-FFF2-40B4-BE49-F238E27FC236}">
              <a16:creationId xmlns:a16="http://schemas.microsoft.com/office/drawing/2014/main" id="{9DCBB079-ECEC-49AB-8654-60C9B8F8096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92" name="AutoShape 356" descr="t">
          <a:extLst>
            <a:ext uri="{FF2B5EF4-FFF2-40B4-BE49-F238E27FC236}">
              <a16:creationId xmlns:a16="http://schemas.microsoft.com/office/drawing/2014/main" id="{4E397030-731D-45CC-8D4B-C8402432D66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293" name="AutoShape 359" descr="t">
          <a:extLst>
            <a:ext uri="{FF2B5EF4-FFF2-40B4-BE49-F238E27FC236}">
              <a16:creationId xmlns:a16="http://schemas.microsoft.com/office/drawing/2014/main" id="{1018553F-035B-426D-B54C-292A5B42BD9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94" name="AutoShape 369" descr="t">
          <a:extLst>
            <a:ext uri="{FF2B5EF4-FFF2-40B4-BE49-F238E27FC236}">
              <a16:creationId xmlns:a16="http://schemas.microsoft.com/office/drawing/2014/main" id="{A8619016-F5A5-4FDE-95C7-E5E5B478C21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95" name="AutoShape 370" descr="t">
          <a:extLst>
            <a:ext uri="{FF2B5EF4-FFF2-40B4-BE49-F238E27FC236}">
              <a16:creationId xmlns:a16="http://schemas.microsoft.com/office/drawing/2014/main" id="{9C0F4410-B6FF-4C0E-95D6-44B05F42FA0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96" name="AutoShape 371" descr="t">
          <a:extLst>
            <a:ext uri="{FF2B5EF4-FFF2-40B4-BE49-F238E27FC236}">
              <a16:creationId xmlns:a16="http://schemas.microsoft.com/office/drawing/2014/main" id="{4882DBFD-ECA8-4A09-A808-A2238C3F5E4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97" name="AutoShape 372" descr="t">
          <a:extLst>
            <a:ext uri="{FF2B5EF4-FFF2-40B4-BE49-F238E27FC236}">
              <a16:creationId xmlns:a16="http://schemas.microsoft.com/office/drawing/2014/main" id="{7EFFDB6C-2999-41E7-B799-15A6B02D311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98" name="AutoShape 373" descr="t">
          <a:extLst>
            <a:ext uri="{FF2B5EF4-FFF2-40B4-BE49-F238E27FC236}">
              <a16:creationId xmlns:a16="http://schemas.microsoft.com/office/drawing/2014/main" id="{960A2FF2-50B2-4262-B7BB-3FA9B7DFFE5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299" name="AutoShape 374" descr="t">
          <a:extLst>
            <a:ext uri="{FF2B5EF4-FFF2-40B4-BE49-F238E27FC236}">
              <a16:creationId xmlns:a16="http://schemas.microsoft.com/office/drawing/2014/main" id="{4CFD84F5-C5ED-433C-B685-6C08BC68A35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00" name="AutoShape 375" descr="t">
          <a:extLst>
            <a:ext uri="{FF2B5EF4-FFF2-40B4-BE49-F238E27FC236}">
              <a16:creationId xmlns:a16="http://schemas.microsoft.com/office/drawing/2014/main" id="{306A43CD-9737-41BD-8E48-47BFA141493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01" name="AutoShape 376" descr="t">
          <a:extLst>
            <a:ext uri="{FF2B5EF4-FFF2-40B4-BE49-F238E27FC236}">
              <a16:creationId xmlns:a16="http://schemas.microsoft.com/office/drawing/2014/main" id="{E3230A44-77F5-424D-A8A6-9E9D7971608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02" name="AutoShape 242" descr="t">
          <a:extLst>
            <a:ext uri="{FF2B5EF4-FFF2-40B4-BE49-F238E27FC236}">
              <a16:creationId xmlns:a16="http://schemas.microsoft.com/office/drawing/2014/main" id="{AE3B6EF9-FDDD-4F5A-93EA-81036CC118B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03" name="AutoShape 245" descr="t">
          <a:extLst>
            <a:ext uri="{FF2B5EF4-FFF2-40B4-BE49-F238E27FC236}">
              <a16:creationId xmlns:a16="http://schemas.microsoft.com/office/drawing/2014/main" id="{4A2F9F99-564D-421D-A7FB-02C3B1AB429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04" name="AutoShape 249" descr="t">
          <a:extLst>
            <a:ext uri="{FF2B5EF4-FFF2-40B4-BE49-F238E27FC236}">
              <a16:creationId xmlns:a16="http://schemas.microsoft.com/office/drawing/2014/main" id="{DE0C9A9E-7884-4F8D-B392-D60DB5C29B3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05" name="AutoShape 250" descr="t">
          <a:extLst>
            <a:ext uri="{FF2B5EF4-FFF2-40B4-BE49-F238E27FC236}">
              <a16:creationId xmlns:a16="http://schemas.microsoft.com/office/drawing/2014/main" id="{09957BCE-CD23-4D42-A662-8601009C7FE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06" name="AutoShape 336" descr="t">
          <a:extLst>
            <a:ext uri="{FF2B5EF4-FFF2-40B4-BE49-F238E27FC236}">
              <a16:creationId xmlns:a16="http://schemas.microsoft.com/office/drawing/2014/main" id="{FBA7181E-5E5D-487E-B489-7FF8F385113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07" name="AutoShape 340" descr="t">
          <a:extLst>
            <a:ext uri="{FF2B5EF4-FFF2-40B4-BE49-F238E27FC236}">
              <a16:creationId xmlns:a16="http://schemas.microsoft.com/office/drawing/2014/main" id="{73FC44AC-85A0-467C-AD29-AC1C41D3250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08" name="AutoShape 369" descr="t">
          <a:extLst>
            <a:ext uri="{FF2B5EF4-FFF2-40B4-BE49-F238E27FC236}">
              <a16:creationId xmlns:a16="http://schemas.microsoft.com/office/drawing/2014/main" id="{6C833842-87A9-4F33-B24F-1769FBDC288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09" name="AutoShape 370" descr="t">
          <a:extLst>
            <a:ext uri="{FF2B5EF4-FFF2-40B4-BE49-F238E27FC236}">
              <a16:creationId xmlns:a16="http://schemas.microsoft.com/office/drawing/2014/main" id="{B9C9ADA9-A9F6-4122-B6CD-3EBFEB4C483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10" name="AutoShape 344" descr="t">
          <a:extLst>
            <a:ext uri="{FF2B5EF4-FFF2-40B4-BE49-F238E27FC236}">
              <a16:creationId xmlns:a16="http://schemas.microsoft.com/office/drawing/2014/main" id="{271ED4A3-EE46-43DE-BD8F-CBD3DF02326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11" name="AutoShape 347" descr="t">
          <a:extLst>
            <a:ext uri="{FF2B5EF4-FFF2-40B4-BE49-F238E27FC236}">
              <a16:creationId xmlns:a16="http://schemas.microsoft.com/office/drawing/2014/main" id="{757845E8-079C-45B0-A9BE-99C371BFACB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12" name="AutoShape 350" descr="t">
          <a:extLst>
            <a:ext uri="{FF2B5EF4-FFF2-40B4-BE49-F238E27FC236}">
              <a16:creationId xmlns:a16="http://schemas.microsoft.com/office/drawing/2014/main" id="{138F586D-561B-4AB2-86E3-3D28C839F51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13" name="AutoShape 353" descr="t">
          <a:extLst>
            <a:ext uri="{FF2B5EF4-FFF2-40B4-BE49-F238E27FC236}">
              <a16:creationId xmlns:a16="http://schemas.microsoft.com/office/drawing/2014/main" id="{A1A78624-3574-48E3-9EBB-DCA3AA47374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14" name="AutoShape 356" descr="t">
          <a:extLst>
            <a:ext uri="{FF2B5EF4-FFF2-40B4-BE49-F238E27FC236}">
              <a16:creationId xmlns:a16="http://schemas.microsoft.com/office/drawing/2014/main" id="{D3A43070-5305-463F-8096-AFA0C47F7AA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15" name="AutoShape 359" descr="t">
          <a:extLst>
            <a:ext uri="{FF2B5EF4-FFF2-40B4-BE49-F238E27FC236}">
              <a16:creationId xmlns:a16="http://schemas.microsoft.com/office/drawing/2014/main" id="{113219E9-74BA-4CF9-B705-0A492BA8DF8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16" name="AutoShape 371" descr="t">
          <a:extLst>
            <a:ext uri="{FF2B5EF4-FFF2-40B4-BE49-F238E27FC236}">
              <a16:creationId xmlns:a16="http://schemas.microsoft.com/office/drawing/2014/main" id="{CFF2ABE9-5CD1-4BC0-986F-D53710A60FF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17" name="AutoShape 372" descr="t">
          <a:extLst>
            <a:ext uri="{FF2B5EF4-FFF2-40B4-BE49-F238E27FC236}">
              <a16:creationId xmlns:a16="http://schemas.microsoft.com/office/drawing/2014/main" id="{D6C9E499-8EA1-4D20-905A-37F677C9BCA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18" name="AutoShape 373" descr="t">
          <a:extLst>
            <a:ext uri="{FF2B5EF4-FFF2-40B4-BE49-F238E27FC236}">
              <a16:creationId xmlns:a16="http://schemas.microsoft.com/office/drawing/2014/main" id="{788F17CE-0494-4C7B-8954-20CDFB553CB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19" name="AutoShape 374" descr="t">
          <a:extLst>
            <a:ext uri="{FF2B5EF4-FFF2-40B4-BE49-F238E27FC236}">
              <a16:creationId xmlns:a16="http://schemas.microsoft.com/office/drawing/2014/main" id="{35F99E6B-B8E5-42A6-B208-45E3E12C802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20" name="AutoShape 375" descr="t">
          <a:extLst>
            <a:ext uri="{FF2B5EF4-FFF2-40B4-BE49-F238E27FC236}">
              <a16:creationId xmlns:a16="http://schemas.microsoft.com/office/drawing/2014/main" id="{93C8F3A2-F1E8-4A0A-99C5-CB89BB56AA0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21" name="AutoShape 376" descr="t">
          <a:extLst>
            <a:ext uri="{FF2B5EF4-FFF2-40B4-BE49-F238E27FC236}">
              <a16:creationId xmlns:a16="http://schemas.microsoft.com/office/drawing/2014/main" id="{6D89A2B4-BC11-48BD-9493-515DE094A53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22" name="AutoShape 218" descr="t">
          <a:extLst>
            <a:ext uri="{FF2B5EF4-FFF2-40B4-BE49-F238E27FC236}">
              <a16:creationId xmlns:a16="http://schemas.microsoft.com/office/drawing/2014/main" id="{42635598-A77F-4019-A99E-D8085CAB1E6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D5988CC-4B33-4F8B-BC9E-12D55774CB0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24" name="AutoShape 224" descr="t">
          <a:extLst>
            <a:ext uri="{FF2B5EF4-FFF2-40B4-BE49-F238E27FC236}">
              <a16:creationId xmlns:a16="http://schemas.microsoft.com/office/drawing/2014/main" id="{CD645836-1DDD-4D29-85C2-43A10965B3E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25" name="AutoShape 230" descr="t">
          <a:extLst>
            <a:ext uri="{FF2B5EF4-FFF2-40B4-BE49-F238E27FC236}">
              <a16:creationId xmlns:a16="http://schemas.microsoft.com/office/drawing/2014/main" id="{370BD8AE-1AFA-4953-AC2D-1A3CFB78473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1BAD6C06-BEA6-4C24-B092-808BF4B2BC2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27" name="AutoShape 232" descr="t">
          <a:extLst>
            <a:ext uri="{FF2B5EF4-FFF2-40B4-BE49-F238E27FC236}">
              <a16:creationId xmlns:a16="http://schemas.microsoft.com/office/drawing/2014/main" id="{AE5C7972-9AFA-49DD-9810-D935A0BF8A1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78D532C-A5AC-43AC-8709-AA020FA3969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91C53AD-4156-4633-81A9-081FC546138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5461662-54A6-4D75-9273-F0F8BE2EF52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AD7F9390-8434-43A0-9C98-4C871968B5D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1288E08-43AB-4120-931A-5BBA1A7C274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545B21B-40AD-4C8F-AA40-CE02EB5BF83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596EC7E-19CE-4858-A131-F11E2BC8BD6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78FD3E7-5357-4B57-957C-B8611D260F2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4C9B0B6-3B25-4B5A-B98E-7950E8E99C9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9DC9DA8-62B3-42F6-B6BC-D610E8B2EAD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C654AA1-DD10-4D0E-9CD3-83DDE8E8D18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C4749EE8-7B12-4080-A10C-C37C9AA5C78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205F2A4-6A96-4AF1-99FD-7395B30C4D0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37E566C-E3BB-4814-86C6-B9D1C22659D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26DE8B45-069B-4641-92E8-925F2209647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ECA3CC-F5E9-4E15-82B0-D964A62EC28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54EDD41-BE88-4A79-AA1F-0A91E706022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5F67C7A-7A96-4356-A5CE-C2CBC39F53C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BF101A4-BD45-4449-87A3-4F1DF8E646C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4498606-14A1-48B5-BE9D-B46BF85FB18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F32FC67B-DD45-4B35-8145-91061A33CF8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0E20EA6-A5F4-4795-89BE-582891321BE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99BADF8-E14E-4968-87EF-D45B02B8E58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CB623F-A167-482B-8123-7809ADEB8F0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DBC0144-E14A-4F00-AFAF-80EFB5F16A9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24B85D-B3B2-4EDB-890C-A5FA55F37F4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D7AEB04-2291-4D81-89EF-0C340B977B9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6A87903-3616-49BB-9C9F-CB6EA2C62FD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3E4232-5AE4-419C-88D1-773C8EFE182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95970F-A6B7-406D-BF2B-9D40AB1657D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6A89B8D-459F-4365-9E30-DB6DA51644D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B05787A-3FCE-44C0-B876-571C37ABAC0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4173A76A-E4E4-407F-AFAF-F11B0D8FDD6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ADC5A3-19F8-4854-A105-B29F2CF01BE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9D1F332-9841-4F0B-927F-AE71E6E5DD0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0A02E5-568C-493C-A09D-96CA4362B2A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B9FCEC-2214-4F64-931F-AE21E883B1A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1028F97-917E-4C88-88BB-157728494F4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5F0D69F-1ADF-4B7E-9997-93ACD7AC4A6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083A9349-FE4B-4EDE-A061-E57549719E4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0DBEC42-DC70-42AD-8A15-4B57E99561B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D7BFE85-081C-4E27-BF4E-3A7BA57881F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BF62DE-22D1-490C-8CF2-FA20D9AF864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CB6B9B3-48C6-41A8-9810-EAC24A4FC1B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28977B8-40CF-4FBB-9256-C0E9B30E30D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2EC4B44-22B1-4AAF-AC73-1B8BCD4E8B3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3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42DD93-BCA7-4487-8C21-764644653C2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3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BBF40D5-B930-4552-9D35-D5B885E53F8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376" name="AutoShape 218" descr="t">
          <a:extLst>
            <a:ext uri="{FF2B5EF4-FFF2-40B4-BE49-F238E27FC236}">
              <a16:creationId xmlns:a16="http://schemas.microsoft.com/office/drawing/2014/main" id="{6A2B0FAE-95AE-4622-827B-A55A63C97B8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3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97A788D5-94CC-49FF-9942-E696CD0885E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378" name="AutoShape 224" descr="t">
          <a:extLst>
            <a:ext uri="{FF2B5EF4-FFF2-40B4-BE49-F238E27FC236}">
              <a16:creationId xmlns:a16="http://schemas.microsoft.com/office/drawing/2014/main" id="{ED4B8B09-E376-4E51-9A3B-55911E7FC03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379" name="AutoShape 230" descr="t">
          <a:extLst>
            <a:ext uri="{FF2B5EF4-FFF2-40B4-BE49-F238E27FC236}">
              <a16:creationId xmlns:a16="http://schemas.microsoft.com/office/drawing/2014/main" id="{9CD10E9E-F018-4BBE-BC14-9A98F760224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3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E861527-693E-4ADB-A28D-75BF2B59093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381" name="AutoShape 232" descr="t">
          <a:extLst>
            <a:ext uri="{FF2B5EF4-FFF2-40B4-BE49-F238E27FC236}">
              <a16:creationId xmlns:a16="http://schemas.microsoft.com/office/drawing/2014/main" id="{C2693434-199B-447F-9567-ACB0B4E078A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3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118067-5FB1-4BCF-9C6F-2BDD54375A5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3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ED6E7C5-96AF-4D05-8351-15F7B92D51F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3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263BB57-BDB8-4520-956B-CEB52138DB5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3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29C5E2A-5117-4557-B7FF-C8AFFC54E70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386" name="AutoShape 242" descr="t">
          <a:extLst>
            <a:ext uri="{FF2B5EF4-FFF2-40B4-BE49-F238E27FC236}">
              <a16:creationId xmlns:a16="http://schemas.microsoft.com/office/drawing/2014/main" id="{8C4E5324-3EC2-47D9-A991-09DF7EA2895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387" name="AutoShape 245" descr="t">
          <a:extLst>
            <a:ext uri="{FF2B5EF4-FFF2-40B4-BE49-F238E27FC236}">
              <a16:creationId xmlns:a16="http://schemas.microsoft.com/office/drawing/2014/main" id="{CC113251-BC07-4C5F-BE35-52EA620711C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388" name="AutoShape 249" descr="t">
          <a:extLst>
            <a:ext uri="{FF2B5EF4-FFF2-40B4-BE49-F238E27FC236}">
              <a16:creationId xmlns:a16="http://schemas.microsoft.com/office/drawing/2014/main" id="{F304244D-2905-45CB-B588-33D365AC9FB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389" name="AutoShape 250" descr="t">
          <a:extLst>
            <a:ext uri="{FF2B5EF4-FFF2-40B4-BE49-F238E27FC236}">
              <a16:creationId xmlns:a16="http://schemas.microsoft.com/office/drawing/2014/main" id="{061AA255-8E23-47F2-A992-E981941110A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3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FE7242-448E-49CF-9DA7-304B2E212F2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3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E48992CD-0941-4B63-8D0F-95F95737C3D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3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08DE1E9-1B76-46B3-8CCC-2B6DF9019FE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3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970AE3A-B55B-4F4C-A669-D73B2309D8A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3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0E15DB-B7E3-4834-9C34-F7B3967CDDD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3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5FF26BE-CE68-419D-BD04-908E8665452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396" name="AutoShape 336" descr="t">
          <a:extLst>
            <a:ext uri="{FF2B5EF4-FFF2-40B4-BE49-F238E27FC236}">
              <a16:creationId xmlns:a16="http://schemas.microsoft.com/office/drawing/2014/main" id="{D891B6F3-FE9A-46EE-B300-BAC4AEE2DFB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397" name="AutoShape 340" descr="t">
          <a:extLst>
            <a:ext uri="{FF2B5EF4-FFF2-40B4-BE49-F238E27FC236}">
              <a16:creationId xmlns:a16="http://schemas.microsoft.com/office/drawing/2014/main" id="{4B2C2359-D5AA-4CC6-9521-240D1438104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398" name="AutoShape 344" descr="t">
          <a:extLst>
            <a:ext uri="{FF2B5EF4-FFF2-40B4-BE49-F238E27FC236}">
              <a16:creationId xmlns:a16="http://schemas.microsoft.com/office/drawing/2014/main" id="{CAC52390-C9F1-4EDD-82D5-C4105F3AA9B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399" name="AutoShape 347" descr="t">
          <a:extLst>
            <a:ext uri="{FF2B5EF4-FFF2-40B4-BE49-F238E27FC236}">
              <a16:creationId xmlns:a16="http://schemas.microsoft.com/office/drawing/2014/main" id="{6DB0A6EB-8C4C-4E7A-8EFD-A3B8DDF1A9F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400" name="AutoShape 350" descr="t">
          <a:extLst>
            <a:ext uri="{FF2B5EF4-FFF2-40B4-BE49-F238E27FC236}">
              <a16:creationId xmlns:a16="http://schemas.microsoft.com/office/drawing/2014/main" id="{F802481C-70A8-451E-9092-F6A2FC01203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401" name="AutoShape 353" descr="t">
          <a:extLst>
            <a:ext uri="{FF2B5EF4-FFF2-40B4-BE49-F238E27FC236}">
              <a16:creationId xmlns:a16="http://schemas.microsoft.com/office/drawing/2014/main" id="{14984BD1-B57E-44C8-9380-BF370B767C3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402" name="AutoShape 356" descr="t">
          <a:extLst>
            <a:ext uri="{FF2B5EF4-FFF2-40B4-BE49-F238E27FC236}">
              <a16:creationId xmlns:a16="http://schemas.microsoft.com/office/drawing/2014/main" id="{14034CFB-CF52-4A6C-B6A4-8A706F0CB16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403" name="AutoShape 359" descr="t">
          <a:extLst>
            <a:ext uri="{FF2B5EF4-FFF2-40B4-BE49-F238E27FC236}">
              <a16:creationId xmlns:a16="http://schemas.microsoft.com/office/drawing/2014/main" id="{B65FEEE0-C22E-4920-86EB-72438B7C233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404" name="AutoShape 369" descr="t">
          <a:extLst>
            <a:ext uri="{FF2B5EF4-FFF2-40B4-BE49-F238E27FC236}">
              <a16:creationId xmlns:a16="http://schemas.microsoft.com/office/drawing/2014/main" id="{C174CAFC-2733-4EA4-8415-E5C358AC8EA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405" name="AutoShape 370" descr="t">
          <a:extLst>
            <a:ext uri="{FF2B5EF4-FFF2-40B4-BE49-F238E27FC236}">
              <a16:creationId xmlns:a16="http://schemas.microsoft.com/office/drawing/2014/main" id="{D38844AD-9142-430A-B19A-A0F1F72AE67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406" name="AutoShape 371" descr="t">
          <a:extLst>
            <a:ext uri="{FF2B5EF4-FFF2-40B4-BE49-F238E27FC236}">
              <a16:creationId xmlns:a16="http://schemas.microsoft.com/office/drawing/2014/main" id="{A6F039DE-E1D2-4F5F-BA00-5470C49AB28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407" name="AutoShape 372" descr="t">
          <a:extLst>
            <a:ext uri="{FF2B5EF4-FFF2-40B4-BE49-F238E27FC236}">
              <a16:creationId xmlns:a16="http://schemas.microsoft.com/office/drawing/2014/main" id="{724BF2B5-C455-4D57-A2B5-9EA1839F8CD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408" name="AutoShape 373" descr="t">
          <a:extLst>
            <a:ext uri="{FF2B5EF4-FFF2-40B4-BE49-F238E27FC236}">
              <a16:creationId xmlns:a16="http://schemas.microsoft.com/office/drawing/2014/main" id="{E0D69B5F-E7C6-4997-9CC6-90A123E9FE4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409" name="AutoShape 374" descr="t">
          <a:extLst>
            <a:ext uri="{FF2B5EF4-FFF2-40B4-BE49-F238E27FC236}">
              <a16:creationId xmlns:a16="http://schemas.microsoft.com/office/drawing/2014/main" id="{5042502B-EEBE-49CC-97CA-A05E3F62C97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410" name="AutoShape 375" descr="t">
          <a:extLst>
            <a:ext uri="{FF2B5EF4-FFF2-40B4-BE49-F238E27FC236}">
              <a16:creationId xmlns:a16="http://schemas.microsoft.com/office/drawing/2014/main" id="{329EFCA9-987B-486E-A2D7-C059D777F0D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411" name="AutoShape 376" descr="t">
          <a:extLst>
            <a:ext uri="{FF2B5EF4-FFF2-40B4-BE49-F238E27FC236}">
              <a16:creationId xmlns:a16="http://schemas.microsoft.com/office/drawing/2014/main" id="{7972CC16-E42E-4DC5-A790-47EA502F200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12" name="AutoShape 218" descr="t">
          <a:extLst>
            <a:ext uri="{FF2B5EF4-FFF2-40B4-BE49-F238E27FC236}">
              <a16:creationId xmlns:a16="http://schemas.microsoft.com/office/drawing/2014/main" id="{49F21802-6290-49F0-8E00-5744576BDD0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6224E17-0EFD-43D2-9A9F-CD552B6E3EA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14" name="AutoShape 224" descr="t">
          <a:extLst>
            <a:ext uri="{FF2B5EF4-FFF2-40B4-BE49-F238E27FC236}">
              <a16:creationId xmlns:a16="http://schemas.microsoft.com/office/drawing/2014/main" id="{6C3F6111-0DC5-4388-BDF3-6FB3A4E68CB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15" name="AutoShape 230" descr="t">
          <a:extLst>
            <a:ext uri="{FF2B5EF4-FFF2-40B4-BE49-F238E27FC236}">
              <a16:creationId xmlns:a16="http://schemas.microsoft.com/office/drawing/2014/main" id="{623653E7-CC03-46B5-AD93-1947DE4B262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1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BA24C71-F42C-49AC-8B82-E1FA44B7AA1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17" name="AutoShape 232" descr="t">
          <a:extLst>
            <a:ext uri="{FF2B5EF4-FFF2-40B4-BE49-F238E27FC236}">
              <a16:creationId xmlns:a16="http://schemas.microsoft.com/office/drawing/2014/main" id="{52BB20B4-1061-4052-94DE-08811335902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3777186-FFFE-4AA7-961C-0E8252E1A82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471640C-27CC-4348-A3EC-8C211913587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148763-16A2-4AEE-AC2E-F55C1626AFE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DA6BFDF-533D-4F44-AE11-7318F0FBD74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22" name="AutoShape 242" descr="t">
          <a:extLst>
            <a:ext uri="{FF2B5EF4-FFF2-40B4-BE49-F238E27FC236}">
              <a16:creationId xmlns:a16="http://schemas.microsoft.com/office/drawing/2014/main" id="{6FCFA8D7-4EDE-4326-ADC2-31181F8B2A3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23" name="AutoShape 245" descr="t">
          <a:extLst>
            <a:ext uri="{FF2B5EF4-FFF2-40B4-BE49-F238E27FC236}">
              <a16:creationId xmlns:a16="http://schemas.microsoft.com/office/drawing/2014/main" id="{86C170F1-CB8F-4A58-97D5-9C5DA300E3F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24" name="AutoShape 249" descr="t">
          <a:extLst>
            <a:ext uri="{FF2B5EF4-FFF2-40B4-BE49-F238E27FC236}">
              <a16:creationId xmlns:a16="http://schemas.microsoft.com/office/drawing/2014/main" id="{D5C31C32-5671-45D4-A7B9-5AC4DC8A034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25" name="AutoShape 250" descr="t">
          <a:extLst>
            <a:ext uri="{FF2B5EF4-FFF2-40B4-BE49-F238E27FC236}">
              <a16:creationId xmlns:a16="http://schemas.microsoft.com/office/drawing/2014/main" id="{7BDCB4CA-9743-4C35-B51C-8DC8CFC56C6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5FDA3C-211F-44AF-AF6C-69FDFC28A86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D6CB537-950E-4F65-AD18-A4EB6620940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EC9F4E2-45C6-47E0-A5F0-AF137A252E0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34C72AE-CB43-4030-BCC6-32EB95DE72B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BF09EB9-0B61-4BD9-9741-459113CA6ED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B8F676E-35F7-47FD-8301-DFF17CCAF80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32" name="AutoShape 336" descr="t">
          <a:extLst>
            <a:ext uri="{FF2B5EF4-FFF2-40B4-BE49-F238E27FC236}">
              <a16:creationId xmlns:a16="http://schemas.microsoft.com/office/drawing/2014/main" id="{E982E5F7-E2C6-4049-9247-986F28E2CB7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33" name="AutoShape 340" descr="t">
          <a:extLst>
            <a:ext uri="{FF2B5EF4-FFF2-40B4-BE49-F238E27FC236}">
              <a16:creationId xmlns:a16="http://schemas.microsoft.com/office/drawing/2014/main" id="{5267CF60-9691-48E1-93FA-CEFD5E97E77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34" name="AutoShape 344" descr="t">
          <a:extLst>
            <a:ext uri="{FF2B5EF4-FFF2-40B4-BE49-F238E27FC236}">
              <a16:creationId xmlns:a16="http://schemas.microsoft.com/office/drawing/2014/main" id="{6C8C322F-3D0B-434A-B210-F5B71791AC5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35" name="AutoShape 347" descr="t">
          <a:extLst>
            <a:ext uri="{FF2B5EF4-FFF2-40B4-BE49-F238E27FC236}">
              <a16:creationId xmlns:a16="http://schemas.microsoft.com/office/drawing/2014/main" id="{6FE613B6-C982-4293-8FFA-C7653DAD8E2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36" name="AutoShape 350" descr="t">
          <a:extLst>
            <a:ext uri="{FF2B5EF4-FFF2-40B4-BE49-F238E27FC236}">
              <a16:creationId xmlns:a16="http://schemas.microsoft.com/office/drawing/2014/main" id="{A54CABB6-2406-4ACE-8D66-F6973C1CBD6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37" name="AutoShape 353" descr="t">
          <a:extLst>
            <a:ext uri="{FF2B5EF4-FFF2-40B4-BE49-F238E27FC236}">
              <a16:creationId xmlns:a16="http://schemas.microsoft.com/office/drawing/2014/main" id="{B0874B3D-E5DC-49A8-8A94-007EF3CB453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38" name="AutoShape 356" descr="t">
          <a:extLst>
            <a:ext uri="{FF2B5EF4-FFF2-40B4-BE49-F238E27FC236}">
              <a16:creationId xmlns:a16="http://schemas.microsoft.com/office/drawing/2014/main" id="{8E678CC7-CF13-4EAA-8386-958D600913E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39" name="AutoShape 359" descr="t">
          <a:extLst>
            <a:ext uri="{FF2B5EF4-FFF2-40B4-BE49-F238E27FC236}">
              <a16:creationId xmlns:a16="http://schemas.microsoft.com/office/drawing/2014/main" id="{47C7EBA3-7980-43FB-8578-8F3ECF5F1E9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40" name="AutoShape 369" descr="t">
          <a:extLst>
            <a:ext uri="{FF2B5EF4-FFF2-40B4-BE49-F238E27FC236}">
              <a16:creationId xmlns:a16="http://schemas.microsoft.com/office/drawing/2014/main" id="{558B22C2-E562-4379-BD28-6909C71DCB8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41" name="AutoShape 370" descr="t">
          <a:extLst>
            <a:ext uri="{FF2B5EF4-FFF2-40B4-BE49-F238E27FC236}">
              <a16:creationId xmlns:a16="http://schemas.microsoft.com/office/drawing/2014/main" id="{A5CCEC65-3B0C-443F-BA52-39E1CA8B5B6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42" name="AutoShape 371" descr="t">
          <a:extLst>
            <a:ext uri="{FF2B5EF4-FFF2-40B4-BE49-F238E27FC236}">
              <a16:creationId xmlns:a16="http://schemas.microsoft.com/office/drawing/2014/main" id="{49FB6C0A-524E-4F9D-9F05-0EFD5EF4FD8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43" name="AutoShape 372" descr="t">
          <a:extLst>
            <a:ext uri="{FF2B5EF4-FFF2-40B4-BE49-F238E27FC236}">
              <a16:creationId xmlns:a16="http://schemas.microsoft.com/office/drawing/2014/main" id="{82535624-1A81-4C26-93CF-8DA89DBDE59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44" name="AutoShape 373" descr="t">
          <a:extLst>
            <a:ext uri="{FF2B5EF4-FFF2-40B4-BE49-F238E27FC236}">
              <a16:creationId xmlns:a16="http://schemas.microsoft.com/office/drawing/2014/main" id="{391A0E21-5CF0-442A-8D6D-494E95293A4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45" name="AutoShape 374" descr="t">
          <a:extLst>
            <a:ext uri="{FF2B5EF4-FFF2-40B4-BE49-F238E27FC236}">
              <a16:creationId xmlns:a16="http://schemas.microsoft.com/office/drawing/2014/main" id="{DAB62811-C4CF-4B4F-ADBB-DA18D20B4D4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46" name="AutoShape 375" descr="t">
          <a:extLst>
            <a:ext uri="{FF2B5EF4-FFF2-40B4-BE49-F238E27FC236}">
              <a16:creationId xmlns:a16="http://schemas.microsoft.com/office/drawing/2014/main" id="{F582A70B-DEB3-4E46-8729-A165241B5E2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47" name="AutoShape 376" descr="t">
          <a:extLst>
            <a:ext uri="{FF2B5EF4-FFF2-40B4-BE49-F238E27FC236}">
              <a16:creationId xmlns:a16="http://schemas.microsoft.com/office/drawing/2014/main" id="{34653D65-DC03-469C-A51A-3D6FB682340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48" name="AutoShape 218" descr="t">
          <a:extLst>
            <a:ext uri="{FF2B5EF4-FFF2-40B4-BE49-F238E27FC236}">
              <a16:creationId xmlns:a16="http://schemas.microsoft.com/office/drawing/2014/main" id="{BD8DE7D3-E9A6-480F-A95F-5DF8AC79968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60F5E17-9B48-4934-9430-07B6E178E0F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50" name="AutoShape 224" descr="t">
          <a:extLst>
            <a:ext uri="{FF2B5EF4-FFF2-40B4-BE49-F238E27FC236}">
              <a16:creationId xmlns:a16="http://schemas.microsoft.com/office/drawing/2014/main" id="{4EC01E7E-9F07-4538-93C4-C6299AF44DF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51" name="AutoShape 230" descr="t">
          <a:extLst>
            <a:ext uri="{FF2B5EF4-FFF2-40B4-BE49-F238E27FC236}">
              <a16:creationId xmlns:a16="http://schemas.microsoft.com/office/drawing/2014/main" id="{2E49548A-39D6-4160-A029-F20D54C8F22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9E447F7-EE9A-451F-85F9-1D5D072F08A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53" name="AutoShape 232" descr="t">
          <a:extLst>
            <a:ext uri="{FF2B5EF4-FFF2-40B4-BE49-F238E27FC236}">
              <a16:creationId xmlns:a16="http://schemas.microsoft.com/office/drawing/2014/main" id="{A48611C2-E89F-4BF1-99D0-717285FCB7E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276A70B-FBEC-44D9-A3D8-951B3F28E39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E370E6C-9E7C-4C35-8E31-94BD8F2D921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D9FDE9F-A548-473D-A6D4-428908E5E59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FD0409-2584-473A-BD53-A1B5F204FBA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58" name="AutoShape 242" descr="t">
          <a:extLst>
            <a:ext uri="{FF2B5EF4-FFF2-40B4-BE49-F238E27FC236}">
              <a16:creationId xmlns:a16="http://schemas.microsoft.com/office/drawing/2014/main" id="{EF713024-5B33-4023-BF96-3F05CE87ABC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59" name="AutoShape 245" descr="t">
          <a:extLst>
            <a:ext uri="{FF2B5EF4-FFF2-40B4-BE49-F238E27FC236}">
              <a16:creationId xmlns:a16="http://schemas.microsoft.com/office/drawing/2014/main" id="{8E509972-7DE2-4F83-87EA-C2FC5BC5BCB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60" name="AutoShape 249" descr="t">
          <a:extLst>
            <a:ext uri="{FF2B5EF4-FFF2-40B4-BE49-F238E27FC236}">
              <a16:creationId xmlns:a16="http://schemas.microsoft.com/office/drawing/2014/main" id="{376F2FA5-605F-47A1-BAE1-A0BA5CFAEC7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61" name="AutoShape 250" descr="t">
          <a:extLst>
            <a:ext uri="{FF2B5EF4-FFF2-40B4-BE49-F238E27FC236}">
              <a16:creationId xmlns:a16="http://schemas.microsoft.com/office/drawing/2014/main" id="{A4566ADD-34E5-4BA4-B1F4-A517FD7EAF1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B7CAD9B-7608-45F8-AC3F-B1E503E7BD6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90DAE10-E1E9-4879-805E-F7A4D71943F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727B51-174F-4F42-B15F-206EC07EA42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7E7C9CD-9F03-47CD-AC71-3BD5CC55E4F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1E57B813-6F67-4ADC-A876-2FFCC4E6656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F998BA-23D1-49EA-8FAF-756D2E899DA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68" name="AutoShape 336" descr="t">
          <a:extLst>
            <a:ext uri="{FF2B5EF4-FFF2-40B4-BE49-F238E27FC236}">
              <a16:creationId xmlns:a16="http://schemas.microsoft.com/office/drawing/2014/main" id="{190A2722-7577-4676-9AB6-5F9DA25C8B1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69" name="AutoShape 340" descr="t">
          <a:extLst>
            <a:ext uri="{FF2B5EF4-FFF2-40B4-BE49-F238E27FC236}">
              <a16:creationId xmlns:a16="http://schemas.microsoft.com/office/drawing/2014/main" id="{C959A7E6-E911-45E7-B63E-B3C16FA8F30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70" name="AutoShape 344" descr="t">
          <a:extLst>
            <a:ext uri="{FF2B5EF4-FFF2-40B4-BE49-F238E27FC236}">
              <a16:creationId xmlns:a16="http://schemas.microsoft.com/office/drawing/2014/main" id="{1FFDC4D7-6A67-46A5-AE97-43C6CEF7A05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71" name="AutoShape 347" descr="t">
          <a:extLst>
            <a:ext uri="{FF2B5EF4-FFF2-40B4-BE49-F238E27FC236}">
              <a16:creationId xmlns:a16="http://schemas.microsoft.com/office/drawing/2014/main" id="{A0CC3839-29A4-42A4-97F5-F670E818B18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72" name="AutoShape 350" descr="t">
          <a:extLst>
            <a:ext uri="{FF2B5EF4-FFF2-40B4-BE49-F238E27FC236}">
              <a16:creationId xmlns:a16="http://schemas.microsoft.com/office/drawing/2014/main" id="{05B9D8B2-0ED3-4642-8519-DD2F4BA2B34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73" name="AutoShape 353" descr="t">
          <a:extLst>
            <a:ext uri="{FF2B5EF4-FFF2-40B4-BE49-F238E27FC236}">
              <a16:creationId xmlns:a16="http://schemas.microsoft.com/office/drawing/2014/main" id="{441A2390-9AD4-4346-972E-A4788505790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74" name="AutoShape 356" descr="t">
          <a:extLst>
            <a:ext uri="{FF2B5EF4-FFF2-40B4-BE49-F238E27FC236}">
              <a16:creationId xmlns:a16="http://schemas.microsoft.com/office/drawing/2014/main" id="{5019A55D-0FC6-433D-A82E-1971944C6E6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475" name="AutoShape 359" descr="t">
          <a:extLst>
            <a:ext uri="{FF2B5EF4-FFF2-40B4-BE49-F238E27FC236}">
              <a16:creationId xmlns:a16="http://schemas.microsoft.com/office/drawing/2014/main" id="{CF2C7996-1DFC-422D-9EDE-DC80F556ACB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76" name="AutoShape 369" descr="t">
          <a:extLst>
            <a:ext uri="{FF2B5EF4-FFF2-40B4-BE49-F238E27FC236}">
              <a16:creationId xmlns:a16="http://schemas.microsoft.com/office/drawing/2014/main" id="{59BC31CA-AA5A-4E28-8D29-7627EB26A02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77" name="AutoShape 370" descr="t">
          <a:extLst>
            <a:ext uri="{FF2B5EF4-FFF2-40B4-BE49-F238E27FC236}">
              <a16:creationId xmlns:a16="http://schemas.microsoft.com/office/drawing/2014/main" id="{589C6F39-97D3-4A9D-B84B-93F95E6E936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78" name="AutoShape 371" descr="t">
          <a:extLst>
            <a:ext uri="{FF2B5EF4-FFF2-40B4-BE49-F238E27FC236}">
              <a16:creationId xmlns:a16="http://schemas.microsoft.com/office/drawing/2014/main" id="{1A53A946-4962-4184-88BD-0675BFE36FB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79" name="AutoShape 372" descr="t">
          <a:extLst>
            <a:ext uri="{FF2B5EF4-FFF2-40B4-BE49-F238E27FC236}">
              <a16:creationId xmlns:a16="http://schemas.microsoft.com/office/drawing/2014/main" id="{8B07D64C-A17D-4050-B942-8D346BDA16D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80" name="AutoShape 373" descr="t">
          <a:extLst>
            <a:ext uri="{FF2B5EF4-FFF2-40B4-BE49-F238E27FC236}">
              <a16:creationId xmlns:a16="http://schemas.microsoft.com/office/drawing/2014/main" id="{1860F9D9-8228-4A26-9BD7-266C6D7B8ED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81" name="AutoShape 374" descr="t">
          <a:extLst>
            <a:ext uri="{FF2B5EF4-FFF2-40B4-BE49-F238E27FC236}">
              <a16:creationId xmlns:a16="http://schemas.microsoft.com/office/drawing/2014/main" id="{7A2EB807-3773-47B9-83BB-F48856E6C9E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82" name="AutoShape 375" descr="t">
          <a:extLst>
            <a:ext uri="{FF2B5EF4-FFF2-40B4-BE49-F238E27FC236}">
              <a16:creationId xmlns:a16="http://schemas.microsoft.com/office/drawing/2014/main" id="{0F5080E3-060D-4748-B283-E2E76C6C9C8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483" name="AutoShape 376" descr="t">
          <a:extLst>
            <a:ext uri="{FF2B5EF4-FFF2-40B4-BE49-F238E27FC236}">
              <a16:creationId xmlns:a16="http://schemas.microsoft.com/office/drawing/2014/main" id="{AE4AAD0D-5C6F-4552-A0D2-C6EE137E656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84" name="AutoShape 218" descr="t">
          <a:extLst>
            <a:ext uri="{FF2B5EF4-FFF2-40B4-BE49-F238E27FC236}">
              <a16:creationId xmlns:a16="http://schemas.microsoft.com/office/drawing/2014/main" id="{C4E89A60-5271-48A5-AA8A-C88583F0224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097CFC0-AEC2-4244-918D-DAF9396BD5C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86" name="AutoShape 224" descr="t">
          <a:extLst>
            <a:ext uri="{FF2B5EF4-FFF2-40B4-BE49-F238E27FC236}">
              <a16:creationId xmlns:a16="http://schemas.microsoft.com/office/drawing/2014/main" id="{8FA94578-32DC-464A-A6FA-289E109AD0A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87" name="AutoShape 230" descr="t">
          <a:extLst>
            <a:ext uri="{FF2B5EF4-FFF2-40B4-BE49-F238E27FC236}">
              <a16:creationId xmlns:a16="http://schemas.microsoft.com/office/drawing/2014/main" id="{CA928FC7-7C30-4A66-9850-AEAE6B80AC0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2978164-9D71-4289-911E-592C6C22CEE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89" name="AutoShape 232" descr="t">
          <a:extLst>
            <a:ext uri="{FF2B5EF4-FFF2-40B4-BE49-F238E27FC236}">
              <a16:creationId xmlns:a16="http://schemas.microsoft.com/office/drawing/2014/main" id="{698429DA-6726-4C8D-8FFC-638D4275E67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5CA1E7B-BE15-4976-ACC0-9ADD2A3C4CA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9906D8-DA7C-4F0F-A5F9-BFAB2419AFC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72FBF0-3A36-4518-9644-A488021F191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9265E21-0A00-402F-B4C3-1EC82C90E34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94" name="AutoShape 242" descr="t">
          <a:extLst>
            <a:ext uri="{FF2B5EF4-FFF2-40B4-BE49-F238E27FC236}">
              <a16:creationId xmlns:a16="http://schemas.microsoft.com/office/drawing/2014/main" id="{10957B01-2926-4E7C-AE96-344817FD4F4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95" name="AutoShape 245" descr="t">
          <a:extLst>
            <a:ext uri="{FF2B5EF4-FFF2-40B4-BE49-F238E27FC236}">
              <a16:creationId xmlns:a16="http://schemas.microsoft.com/office/drawing/2014/main" id="{6C2319A7-64F7-4324-B2E4-DB68C555B39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96" name="AutoShape 249" descr="t">
          <a:extLst>
            <a:ext uri="{FF2B5EF4-FFF2-40B4-BE49-F238E27FC236}">
              <a16:creationId xmlns:a16="http://schemas.microsoft.com/office/drawing/2014/main" id="{11718E95-AFCC-43AD-8D7F-631B3A9D229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497" name="AutoShape 250" descr="t">
          <a:extLst>
            <a:ext uri="{FF2B5EF4-FFF2-40B4-BE49-F238E27FC236}">
              <a16:creationId xmlns:a16="http://schemas.microsoft.com/office/drawing/2014/main" id="{28987F53-FDD0-42DE-8A92-5E4FEF676B6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BF63C60-7F56-4007-8D61-09AF292B714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4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D17EC4C-DB18-4883-BA31-DDE86BE0DF4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AEDCDD-9F4D-4914-89F1-51632C426EB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5BFFFD0-3356-465D-8276-D839094689C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49F1EB-F383-4770-87A6-CD6CEB8D4AE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E7FF172-0F81-4910-9315-1E93829F43B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04" name="AutoShape 336" descr="t">
          <a:extLst>
            <a:ext uri="{FF2B5EF4-FFF2-40B4-BE49-F238E27FC236}">
              <a16:creationId xmlns:a16="http://schemas.microsoft.com/office/drawing/2014/main" id="{6A87F41D-69BD-4A34-A84B-600AB4E5D4C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05" name="AutoShape 340" descr="t">
          <a:extLst>
            <a:ext uri="{FF2B5EF4-FFF2-40B4-BE49-F238E27FC236}">
              <a16:creationId xmlns:a16="http://schemas.microsoft.com/office/drawing/2014/main" id="{A3352510-B630-4691-8D06-2F557DC4244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06" name="AutoShape 344" descr="t">
          <a:extLst>
            <a:ext uri="{FF2B5EF4-FFF2-40B4-BE49-F238E27FC236}">
              <a16:creationId xmlns:a16="http://schemas.microsoft.com/office/drawing/2014/main" id="{9BBAF80C-C47F-49FA-BE3C-2B3E45F0477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07" name="AutoShape 347" descr="t">
          <a:extLst>
            <a:ext uri="{FF2B5EF4-FFF2-40B4-BE49-F238E27FC236}">
              <a16:creationId xmlns:a16="http://schemas.microsoft.com/office/drawing/2014/main" id="{4A9C4A3E-0C64-4048-8960-EE881BCA259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08" name="AutoShape 350" descr="t">
          <a:extLst>
            <a:ext uri="{FF2B5EF4-FFF2-40B4-BE49-F238E27FC236}">
              <a16:creationId xmlns:a16="http://schemas.microsoft.com/office/drawing/2014/main" id="{46E12904-6F44-4A88-84BB-181720249CB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09" name="AutoShape 353" descr="t">
          <a:extLst>
            <a:ext uri="{FF2B5EF4-FFF2-40B4-BE49-F238E27FC236}">
              <a16:creationId xmlns:a16="http://schemas.microsoft.com/office/drawing/2014/main" id="{F82AC250-1417-4D6D-A586-C6AD985F7F6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10" name="AutoShape 356" descr="t">
          <a:extLst>
            <a:ext uri="{FF2B5EF4-FFF2-40B4-BE49-F238E27FC236}">
              <a16:creationId xmlns:a16="http://schemas.microsoft.com/office/drawing/2014/main" id="{5CAD6606-BFD4-487F-A468-8382FD6A902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11" name="AutoShape 359" descr="t">
          <a:extLst>
            <a:ext uri="{FF2B5EF4-FFF2-40B4-BE49-F238E27FC236}">
              <a16:creationId xmlns:a16="http://schemas.microsoft.com/office/drawing/2014/main" id="{679E4936-F00E-4A1B-857D-3798C7D5A62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12" name="AutoShape 369" descr="t">
          <a:extLst>
            <a:ext uri="{FF2B5EF4-FFF2-40B4-BE49-F238E27FC236}">
              <a16:creationId xmlns:a16="http://schemas.microsoft.com/office/drawing/2014/main" id="{9580E67F-FF65-4E78-9D63-3F36F091138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13" name="AutoShape 370" descr="t">
          <a:extLst>
            <a:ext uri="{FF2B5EF4-FFF2-40B4-BE49-F238E27FC236}">
              <a16:creationId xmlns:a16="http://schemas.microsoft.com/office/drawing/2014/main" id="{9C82B09D-6E11-4856-B7EB-8A6E0FF1E10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14" name="AutoShape 371" descr="t">
          <a:extLst>
            <a:ext uri="{FF2B5EF4-FFF2-40B4-BE49-F238E27FC236}">
              <a16:creationId xmlns:a16="http://schemas.microsoft.com/office/drawing/2014/main" id="{04587CE5-3CB1-4629-B307-F9252D1CF39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15" name="AutoShape 372" descr="t">
          <a:extLst>
            <a:ext uri="{FF2B5EF4-FFF2-40B4-BE49-F238E27FC236}">
              <a16:creationId xmlns:a16="http://schemas.microsoft.com/office/drawing/2014/main" id="{7251634C-FCF6-46CE-BA7D-DDE87ED66D5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16" name="AutoShape 373" descr="t">
          <a:extLst>
            <a:ext uri="{FF2B5EF4-FFF2-40B4-BE49-F238E27FC236}">
              <a16:creationId xmlns:a16="http://schemas.microsoft.com/office/drawing/2014/main" id="{D6AFA383-8732-4EE6-8310-1774ABD23E4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17" name="AutoShape 374" descr="t">
          <a:extLst>
            <a:ext uri="{FF2B5EF4-FFF2-40B4-BE49-F238E27FC236}">
              <a16:creationId xmlns:a16="http://schemas.microsoft.com/office/drawing/2014/main" id="{6D3F400A-56E8-406D-8EA4-BC1577DEB88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18" name="AutoShape 375" descr="t">
          <a:extLst>
            <a:ext uri="{FF2B5EF4-FFF2-40B4-BE49-F238E27FC236}">
              <a16:creationId xmlns:a16="http://schemas.microsoft.com/office/drawing/2014/main" id="{575074CE-4E46-43F6-B47F-6748088B25F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19" name="AutoShape 376" descr="t">
          <a:extLst>
            <a:ext uri="{FF2B5EF4-FFF2-40B4-BE49-F238E27FC236}">
              <a16:creationId xmlns:a16="http://schemas.microsoft.com/office/drawing/2014/main" id="{C647F271-CAB4-4E2D-B2FD-334A145CFDB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20" name="AutoShape 242" descr="t">
          <a:extLst>
            <a:ext uri="{FF2B5EF4-FFF2-40B4-BE49-F238E27FC236}">
              <a16:creationId xmlns:a16="http://schemas.microsoft.com/office/drawing/2014/main" id="{949853DB-234C-4741-84C0-A493F3CD79F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21" name="AutoShape 245" descr="t">
          <a:extLst>
            <a:ext uri="{FF2B5EF4-FFF2-40B4-BE49-F238E27FC236}">
              <a16:creationId xmlns:a16="http://schemas.microsoft.com/office/drawing/2014/main" id="{D8544D7F-C75D-4991-A77D-1EBA1E81591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22" name="AutoShape 249" descr="t">
          <a:extLst>
            <a:ext uri="{FF2B5EF4-FFF2-40B4-BE49-F238E27FC236}">
              <a16:creationId xmlns:a16="http://schemas.microsoft.com/office/drawing/2014/main" id="{C3AFBE56-D2B8-49F0-B5CE-DAAE7170A4A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23" name="AutoShape 250" descr="t">
          <a:extLst>
            <a:ext uri="{FF2B5EF4-FFF2-40B4-BE49-F238E27FC236}">
              <a16:creationId xmlns:a16="http://schemas.microsoft.com/office/drawing/2014/main" id="{02A80622-E4B0-4D02-9133-75084C3646A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24" name="AutoShape 336" descr="t">
          <a:extLst>
            <a:ext uri="{FF2B5EF4-FFF2-40B4-BE49-F238E27FC236}">
              <a16:creationId xmlns:a16="http://schemas.microsoft.com/office/drawing/2014/main" id="{9AE17917-3946-418B-B55C-0DE79A5FD48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25" name="AutoShape 340" descr="t">
          <a:extLst>
            <a:ext uri="{FF2B5EF4-FFF2-40B4-BE49-F238E27FC236}">
              <a16:creationId xmlns:a16="http://schemas.microsoft.com/office/drawing/2014/main" id="{8C8BB60E-848D-4C38-839E-77D1A6CF9E3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26" name="AutoShape 369" descr="t">
          <a:extLst>
            <a:ext uri="{FF2B5EF4-FFF2-40B4-BE49-F238E27FC236}">
              <a16:creationId xmlns:a16="http://schemas.microsoft.com/office/drawing/2014/main" id="{1C0D1CB1-2239-421A-93E4-70667EC4FF2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27" name="AutoShape 370" descr="t">
          <a:extLst>
            <a:ext uri="{FF2B5EF4-FFF2-40B4-BE49-F238E27FC236}">
              <a16:creationId xmlns:a16="http://schemas.microsoft.com/office/drawing/2014/main" id="{DA7514CB-DAFD-4009-B2AB-4E7187E83CE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28" name="AutoShape 344" descr="t">
          <a:extLst>
            <a:ext uri="{FF2B5EF4-FFF2-40B4-BE49-F238E27FC236}">
              <a16:creationId xmlns:a16="http://schemas.microsoft.com/office/drawing/2014/main" id="{D8AFE72D-D492-419B-89BC-2CEB6025CA3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29" name="AutoShape 347" descr="t">
          <a:extLst>
            <a:ext uri="{FF2B5EF4-FFF2-40B4-BE49-F238E27FC236}">
              <a16:creationId xmlns:a16="http://schemas.microsoft.com/office/drawing/2014/main" id="{5AFB2A1E-C31E-4FA4-B720-CC937BE0FFE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30" name="AutoShape 350" descr="t">
          <a:extLst>
            <a:ext uri="{FF2B5EF4-FFF2-40B4-BE49-F238E27FC236}">
              <a16:creationId xmlns:a16="http://schemas.microsoft.com/office/drawing/2014/main" id="{9658D39B-FA15-4132-935F-50A9210B1AC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31" name="AutoShape 353" descr="t">
          <a:extLst>
            <a:ext uri="{FF2B5EF4-FFF2-40B4-BE49-F238E27FC236}">
              <a16:creationId xmlns:a16="http://schemas.microsoft.com/office/drawing/2014/main" id="{8DF47D26-821B-4493-9A10-FA2BAB06322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32" name="AutoShape 356" descr="t">
          <a:extLst>
            <a:ext uri="{FF2B5EF4-FFF2-40B4-BE49-F238E27FC236}">
              <a16:creationId xmlns:a16="http://schemas.microsoft.com/office/drawing/2014/main" id="{11FF8773-B709-4D81-A802-42BECC04B5B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33" name="AutoShape 359" descr="t">
          <a:extLst>
            <a:ext uri="{FF2B5EF4-FFF2-40B4-BE49-F238E27FC236}">
              <a16:creationId xmlns:a16="http://schemas.microsoft.com/office/drawing/2014/main" id="{C1408D77-2251-4ED1-872A-35EC6A6C81A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34" name="AutoShape 371" descr="t">
          <a:extLst>
            <a:ext uri="{FF2B5EF4-FFF2-40B4-BE49-F238E27FC236}">
              <a16:creationId xmlns:a16="http://schemas.microsoft.com/office/drawing/2014/main" id="{F52F8C9C-8CFA-48A3-847B-E00C70922DA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35" name="AutoShape 372" descr="t">
          <a:extLst>
            <a:ext uri="{FF2B5EF4-FFF2-40B4-BE49-F238E27FC236}">
              <a16:creationId xmlns:a16="http://schemas.microsoft.com/office/drawing/2014/main" id="{0A41BCDF-49DE-4ADD-AE7F-DB610A3788F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36" name="AutoShape 373" descr="t">
          <a:extLst>
            <a:ext uri="{FF2B5EF4-FFF2-40B4-BE49-F238E27FC236}">
              <a16:creationId xmlns:a16="http://schemas.microsoft.com/office/drawing/2014/main" id="{C4D543FC-75AE-4191-B606-265F440AAE0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37" name="AutoShape 374" descr="t">
          <a:extLst>
            <a:ext uri="{FF2B5EF4-FFF2-40B4-BE49-F238E27FC236}">
              <a16:creationId xmlns:a16="http://schemas.microsoft.com/office/drawing/2014/main" id="{10157C9E-4A68-447B-9FC3-58EE188B5CA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38" name="AutoShape 375" descr="t">
          <a:extLst>
            <a:ext uri="{FF2B5EF4-FFF2-40B4-BE49-F238E27FC236}">
              <a16:creationId xmlns:a16="http://schemas.microsoft.com/office/drawing/2014/main" id="{4FD88032-8DA9-4D65-9AAC-7893ACC5CAB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39" name="AutoShape 376" descr="t">
          <a:extLst>
            <a:ext uri="{FF2B5EF4-FFF2-40B4-BE49-F238E27FC236}">
              <a16:creationId xmlns:a16="http://schemas.microsoft.com/office/drawing/2014/main" id="{4AAD6152-6614-4F1F-8118-F8A989077C4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40" name="AutoShape 218" descr="t">
          <a:extLst>
            <a:ext uri="{FF2B5EF4-FFF2-40B4-BE49-F238E27FC236}">
              <a16:creationId xmlns:a16="http://schemas.microsoft.com/office/drawing/2014/main" id="{877B6556-4FB7-4965-BD47-06E81F62CB3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F1AE188-CA34-4619-A98D-1E96C373F81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42" name="AutoShape 224" descr="t">
          <a:extLst>
            <a:ext uri="{FF2B5EF4-FFF2-40B4-BE49-F238E27FC236}">
              <a16:creationId xmlns:a16="http://schemas.microsoft.com/office/drawing/2014/main" id="{70EEED11-0473-42D9-88F5-F7B5687F175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43" name="AutoShape 230" descr="t">
          <a:extLst>
            <a:ext uri="{FF2B5EF4-FFF2-40B4-BE49-F238E27FC236}">
              <a16:creationId xmlns:a16="http://schemas.microsoft.com/office/drawing/2014/main" id="{AE6B77E2-DB23-4359-9F17-3926EAF2A1A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C7EB7A6-4951-4B0F-8860-6D624724EA1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45" name="AutoShape 232" descr="t">
          <a:extLst>
            <a:ext uri="{FF2B5EF4-FFF2-40B4-BE49-F238E27FC236}">
              <a16:creationId xmlns:a16="http://schemas.microsoft.com/office/drawing/2014/main" id="{5103D4F6-3ED6-4122-BB99-25C527F4C5F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481E272-6030-4051-8C6B-3807D27269C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57C6FF-5408-4D9C-97FA-BBDE01D7AB0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9202F55-6941-43AE-9ED9-769398C1EC0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C34F536-60A2-475F-8276-D4458B4338C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599C7404-DBEC-4BC8-9CFD-B0C65E63C74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B8CA4EB-101D-4CF7-B3E9-6EA0AAFF184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D1964AB-35A7-4F05-A99C-84E31EF1209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9CAD2C-23BD-41B8-A9F4-543B6B548BC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BCF7782-07D8-4840-BC6B-5A63679A094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6DA1A60-BEC3-4436-BC5B-4ACA4FF9A05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AB13D5-752F-431F-8B6D-8654F518C69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3D32F68-565C-4625-B8C7-051536F99AE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69D30DF-480B-4867-B652-DFB06D054DE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9943001-0FB3-41FA-A54F-B2684C557C0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664963-9D6B-4306-BE29-495930578D3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0ACE88C-BF50-4850-931B-881CCF7FE4F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922323-453F-4C4E-BE98-1CD998D0B29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8255DD9-3C7D-4D10-BC6A-B5DD243F2D7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68FBA307-1220-4B77-B866-02E7513B9C2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93969A-2061-4131-B2D6-9EF37CBECC2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97C28D9-DA31-4123-8EE1-74D60D942D0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6712C78-F87B-4004-9C49-9381F5207CC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5F0AA57-3F4E-4C9A-9BBD-C0D4B52F878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9495C90-E59D-4342-B023-EEB9544587A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83ED80-CA2C-457E-86A5-F2209BADAC1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2E13608-520D-41CA-ABAC-CEA67D37B79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E4B4C47E-A46F-49D4-BC2B-774FF4F1600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536DDBA-CC1C-442B-A49B-66D9E1335A7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4D777D-C781-45CB-BC0C-C09CF18DEBD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5516AC-5C98-4F39-BF7A-FEEE441ED00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5FA7D57-E703-4403-BCB5-81C944640E6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284B1D-2913-4E15-B6B4-B4D5673ED6B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90D13F6-9F88-45AC-BC3B-5B796345778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C28269-03AB-4D1B-82CD-DF782BF4C21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28A0C31-BD9B-414F-9697-4C07F74B6AD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DFC99E5-930F-4D6D-BB60-FA69B6698A8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EE9DB7FD-6F4B-4EFC-BAA1-58E19FD6047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76AFE8-33C2-420A-A37E-DD29862BCB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1D69BD-8E5B-404D-9723-5E40A5E291D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368C5E3-56D8-4FAE-9201-96EEDFC5C6C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D0F8592-012D-41DE-A4BC-FA0BF214C76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EC0F9E-ABDE-4A97-9D22-B5CAD8E2365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FB394B1-FD1E-499D-BB8D-4D1BA39D8DA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5B499AE-08B9-458A-AE6B-ABA24BBBFE3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4A329A0-277C-403C-9635-36CF486F7A1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A3DB2E97-BFCA-4493-A9C8-3A6BA0A9812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5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71289D-2703-45F2-B7C0-B64E5AF4D04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5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CFC86E8-DAC9-429D-BBC6-14D07C92795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594" name="AutoShape 218" descr="t">
          <a:extLst>
            <a:ext uri="{FF2B5EF4-FFF2-40B4-BE49-F238E27FC236}">
              <a16:creationId xmlns:a16="http://schemas.microsoft.com/office/drawing/2014/main" id="{319C0E76-D5D5-4771-A57D-CA43B7AB09C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5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A0B0C9A-4E5F-4A5C-B8C8-8C3A97C27BF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596" name="AutoShape 224" descr="t">
          <a:extLst>
            <a:ext uri="{FF2B5EF4-FFF2-40B4-BE49-F238E27FC236}">
              <a16:creationId xmlns:a16="http://schemas.microsoft.com/office/drawing/2014/main" id="{884CBC62-2C7B-4897-B251-446F31B86E3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597" name="AutoShape 230" descr="t">
          <a:extLst>
            <a:ext uri="{FF2B5EF4-FFF2-40B4-BE49-F238E27FC236}">
              <a16:creationId xmlns:a16="http://schemas.microsoft.com/office/drawing/2014/main" id="{D6EA4326-F61E-487A-A0A9-70F41C64898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5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9966C22-E067-4CDF-A740-E05E535DE98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599" name="AutoShape 232" descr="t">
          <a:extLst>
            <a:ext uri="{FF2B5EF4-FFF2-40B4-BE49-F238E27FC236}">
              <a16:creationId xmlns:a16="http://schemas.microsoft.com/office/drawing/2014/main" id="{734A3A3F-75D3-4F29-A393-17DE40FB568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A3FC48-B954-40CA-A31E-66C5A162BD8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93F8C7C-5651-4767-BB09-9A219967008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5273A6B-0DCF-419C-A9E3-72AEC3A8874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89C57B3-2E37-4AB1-859F-6CAE2D6B3AA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04" name="AutoShape 242" descr="t">
          <a:extLst>
            <a:ext uri="{FF2B5EF4-FFF2-40B4-BE49-F238E27FC236}">
              <a16:creationId xmlns:a16="http://schemas.microsoft.com/office/drawing/2014/main" id="{CB0566A0-ADE4-431F-8FEF-A2FF654A912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05" name="AutoShape 245" descr="t">
          <a:extLst>
            <a:ext uri="{FF2B5EF4-FFF2-40B4-BE49-F238E27FC236}">
              <a16:creationId xmlns:a16="http://schemas.microsoft.com/office/drawing/2014/main" id="{701EECBB-D7A8-42C0-8CED-B587E984391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06" name="AutoShape 249" descr="t">
          <a:extLst>
            <a:ext uri="{FF2B5EF4-FFF2-40B4-BE49-F238E27FC236}">
              <a16:creationId xmlns:a16="http://schemas.microsoft.com/office/drawing/2014/main" id="{2A246BC7-5706-4320-B7CF-67C0F1D245C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07" name="AutoShape 250" descr="t">
          <a:extLst>
            <a:ext uri="{FF2B5EF4-FFF2-40B4-BE49-F238E27FC236}">
              <a16:creationId xmlns:a16="http://schemas.microsoft.com/office/drawing/2014/main" id="{DD221290-05F9-470F-A17C-67A296B866C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9CA4261-579A-4D5E-A9EB-1DB90CCE1D2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8FFC6E-12DC-4C1F-8529-9056403E6FA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4AA214-F98E-4997-BCD2-DBEE310E517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0FDC925F-A84F-412B-8A00-6C08811C106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FBF31F0-4CE7-44B6-8358-6DE882AF9F5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6821136-9CAD-4EE7-AA89-8320D0670C0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14" name="AutoShape 336" descr="t">
          <a:extLst>
            <a:ext uri="{FF2B5EF4-FFF2-40B4-BE49-F238E27FC236}">
              <a16:creationId xmlns:a16="http://schemas.microsoft.com/office/drawing/2014/main" id="{6428DD95-72F2-4568-98E0-63A82AEDB86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15" name="AutoShape 340" descr="t">
          <a:extLst>
            <a:ext uri="{FF2B5EF4-FFF2-40B4-BE49-F238E27FC236}">
              <a16:creationId xmlns:a16="http://schemas.microsoft.com/office/drawing/2014/main" id="{8C6CD028-DE2D-4C5A-BF85-390858EC134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16" name="AutoShape 344" descr="t">
          <a:extLst>
            <a:ext uri="{FF2B5EF4-FFF2-40B4-BE49-F238E27FC236}">
              <a16:creationId xmlns:a16="http://schemas.microsoft.com/office/drawing/2014/main" id="{9B85E58E-E2EF-45EC-B3EE-22719D2E14B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17" name="AutoShape 347" descr="t">
          <a:extLst>
            <a:ext uri="{FF2B5EF4-FFF2-40B4-BE49-F238E27FC236}">
              <a16:creationId xmlns:a16="http://schemas.microsoft.com/office/drawing/2014/main" id="{9E4EB59E-3D7A-4401-BF6B-71DF7A5A365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18" name="AutoShape 350" descr="t">
          <a:extLst>
            <a:ext uri="{FF2B5EF4-FFF2-40B4-BE49-F238E27FC236}">
              <a16:creationId xmlns:a16="http://schemas.microsoft.com/office/drawing/2014/main" id="{FAC67D99-6BD3-4042-BE6C-435ED402F3D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19" name="AutoShape 353" descr="t">
          <a:extLst>
            <a:ext uri="{FF2B5EF4-FFF2-40B4-BE49-F238E27FC236}">
              <a16:creationId xmlns:a16="http://schemas.microsoft.com/office/drawing/2014/main" id="{6249BBA7-F04E-4F23-9A5F-E751C690502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20" name="AutoShape 356" descr="t">
          <a:extLst>
            <a:ext uri="{FF2B5EF4-FFF2-40B4-BE49-F238E27FC236}">
              <a16:creationId xmlns:a16="http://schemas.microsoft.com/office/drawing/2014/main" id="{A9371003-4E2E-4EE9-89F6-0E6F8C194E5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3621" name="AutoShape 359" descr="t">
          <a:extLst>
            <a:ext uri="{FF2B5EF4-FFF2-40B4-BE49-F238E27FC236}">
              <a16:creationId xmlns:a16="http://schemas.microsoft.com/office/drawing/2014/main" id="{B8B38335-34B4-4095-8F07-FFAC50B29A3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22" name="AutoShape 369" descr="t">
          <a:extLst>
            <a:ext uri="{FF2B5EF4-FFF2-40B4-BE49-F238E27FC236}">
              <a16:creationId xmlns:a16="http://schemas.microsoft.com/office/drawing/2014/main" id="{FDEB9540-48DF-4069-926E-957A749FC35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23" name="AutoShape 370" descr="t">
          <a:extLst>
            <a:ext uri="{FF2B5EF4-FFF2-40B4-BE49-F238E27FC236}">
              <a16:creationId xmlns:a16="http://schemas.microsoft.com/office/drawing/2014/main" id="{5B1DF9C3-82A6-4387-915C-58E1670D71F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24" name="AutoShape 371" descr="t">
          <a:extLst>
            <a:ext uri="{FF2B5EF4-FFF2-40B4-BE49-F238E27FC236}">
              <a16:creationId xmlns:a16="http://schemas.microsoft.com/office/drawing/2014/main" id="{8A6FFD6E-E6C0-4A8E-9CE8-3FD22FEFEC5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25" name="AutoShape 372" descr="t">
          <a:extLst>
            <a:ext uri="{FF2B5EF4-FFF2-40B4-BE49-F238E27FC236}">
              <a16:creationId xmlns:a16="http://schemas.microsoft.com/office/drawing/2014/main" id="{50526D6F-F982-4383-A3C4-3D2D8317DBB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26" name="AutoShape 373" descr="t">
          <a:extLst>
            <a:ext uri="{FF2B5EF4-FFF2-40B4-BE49-F238E27FC236}">
              <a16:creationId xmlns:a16="http://schemas.microsoft.com/office/drawing/2014/main" id="{58470803-BDFA-4DBA-B059-71DFE8EA522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27" name="AutoShape 374" descr="t">
          <a:extLst>
            <a:ext uri="{FF2B5EF4-FFF2-40B4-BE49-F238E27FC236}">
              <a16:creationId xmlns:a16="http://schemas.microsoft.com/office/drawing/2014/main" id="{97AFD27F-23AF-4EE5-A822-480C76D5954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28" name="AutoShape 375" descr="t">
          <a:extLst>
            <a:ext uri="{FF2B5EF4-FFF2-40B4-BE49-F238E27FC236}">
              <a16:creationId xmlns:a16="http://schemas.microsoft.com/office/drawing/2014/main" id="{DBA3ED29-8C89-4937-95C7-CC9AE74DE73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3629" name="AutoShape 376" descr="t">
          <a:extLst>
            <a:ext uri="{FF2B5EF4-FFF2-40B4-BE49-F238E27FC236}">
              <a16:creationId xmlns:a16="http://schemas.microsoft.com/office/drawing/2014/main" id="{33A14766-2639-45B8-91AD-20CE5C256BB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630" name="AutoShape 218" descr="t">
          <a:extLst>
            <a:ext uri="{FF2B5EF4-FFF2-40B4-BE49-F238E27FC236}">
              <a16:creationId xmlns:a16="http://schemas.microsoft.com/office/drawing/2014/main" id="{731220C6-0634-454E-ADA6-CD0BD7F9195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6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911179E0-646B-4D02-A2E8-229F9E7EF97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632" name="AutoShape 224" descr="t">
          <a:extLst>
            <a:ext uri="{FF2B5EF4-FFF2-40B4-BE49-F238E27FC236}">
              <a16:creationId xmlns:a16="http://schemas.microsoft.com/office/drawing/2014/main" id="{E3B58296-13DC-435F-A547-E5C6D2EE698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633" name="AutoShape 230" descr="t">
          <a:extLst>
            <a:ext uri="{FF2B5EF4-FFF2-40B4-BE49-F238E27FC236}">
              <a16:creationId xmlns:a16="http://schemas.microsoft.com/office/drawing/2014/main" id="{81003EF7-DD7F-4C5A-A386-366272098BD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6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B988FFF-7EA2-4A65-AEE0-61D6771C475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635" name="AutoShape 232" descr="t">
          <a:extLst>
            <a:ext uri="{FF2B5EF4-FFF2-40B4-BE49-F238E27FC236}">
              <a16:creationId xmlns:a16="http://schemas.microsoft.com/office/drawing/2014/main" id="{F9976C02-394B-4CA5-BD02-9D576CF940F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6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764FB0-8364-4E4E-8D54-24CFBE591F0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6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7F3B961-8CC6-4F5B-8CB4-BA3E5ED3388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6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0D69682-09DD-4D41-992B-6085261D7AE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6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54D6963-F146-460D-9BD2-2DD5211AB18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40" name="AutoShape 242" descr="t">
          <a:extLst>
            <a:ext uri="{FF2B5EF4-FFF2-40B4-BE49-F238E27FC236}">
              <a16:creationId xmlns:a16="http://schemas.microsoft.com/office/drawing/2014/main" id="{E1A89CF8-104F-44DF-BAA1-7A0868F137C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41" name="AutoShape 245" descr="t">
          <a:extLst>
            <a:ext uri="{FF2B5EF4-FFF2-40B4-BE49-F238E27FC236}">
              <a16:creationId xmlns:a16="http://schemas.microsoft.com/office/drawing/2014/main" id="{1BBA9E77-038D-439D-AE73-8DF81361536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42" name="AutoShape 249" descr="t">
          <a:extLst>
            <a:ext uri="{FF2B5EF4-FFF2-40B4-BE49-F238E27FC236}">
              <a16:creationId xmlns:a16="http://schemas.microsoft.com/office/drawing/2014/main" id="{F0AB144B-5337-48F9-8AA7-57856729A34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43" name="AutoShape 250" descr="t">
          <a:extLst>
            <a:ext uri="{FF2B5EF4-FFF2-40B4-BE49-F238E27FC236}">
              <a16:creationId xmlns:a16="http://schemas.microsoft.com/office/drawing/2014/main" id="{8C17B3ED-825F-491F-A462-E5BE05C8BA7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6377EC-7C64-4BBA-AD06-4DB72094370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EFF0B7C-E909-461E-B0CF-3D1442EC8EE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28A965-4F7C-41BD-8175-143AF986C38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B7F315C-2C39-48DC-AA93-DA0BC48B621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8C89969-90C8-4C9B-8031-FC52873894E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95CCF0-7828-4729-B08B-75DA68C5423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50" name="AutoShape 336" descr="t">
          <a:extLst>
            <a:ext uri="{FF2B5EF4-FFF2-40B4-BE49-F238E27FC236}">
              <a16:creationId xmlns:a16="http://schemas.microsoft.com/office/drawing/2014/main" id="{B8AEE2A0-A66B-4201-B34C-897552D1681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51" name="AutoShape 340" descr="t">
          <a:extLst>
            <a:ext uri="{FF2B5EF4-FFF2-40B4-BE49-F238E27FC236}">
              <a16:creationId xmlns:a16="http://schemas.microsoft.com/office/drawing/2014/main" id="{8D63CFA1-0F22-4DA5-8C6D-15910D66AF0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52" name="AutoShape 344" descr="t">
          <a:extLst>
            <a:ext uri="{FF2B5EF4-FFF2-40B4-BE49-F238E27FC236}">
              <a16:creationId xmlns:a16="http://schemas.microsoft.com/office/drawing/2014/main" id="{D24859ED-F8D3-40D9-BAE0-6DE441217C2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53" name="AutoShape 347" descr="t">
          <a:extLst>
            <a:ext uri="{FF2B5EF4-FFF2-40B4-BE49-F238E27FC236}">
              <a16:creationId xmlns:a16="http://schemas.microsoft.com/office/drawing/2014/main" id="{606B8EF4-088B-41F5-9928-97DA880EF5D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54" name="AutoShape 350" descr="t">
          <a:extLst>
            <a:ext uri="{FF2B5EF4-FFF2-40B4-BE49-F238E27FC236}">
              <a16:creationId xmlns:a16="http://schemas.microsoft.com/office/drawing/2014/main" id="{A09B467B-0153-4B41-A4D8-6E5009A203A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55" name="AutoShape 353" descr="t">
          <a:extLst>
            <a:ext uri="{FF2B5EF4-FFF2-40B4-BE49-F238E27FC236}">
              <a16:creationId xmlns:a16="http://schemas.microsoft.com/office/drawing/2014/main" id="{8EF779A4-44EB-4C57-8075-44A81080EE7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56" name="AutoShape 356" descr="t">
          <a:extLst>
            <a:ext uri="{FF2B5EF4-FFF2-40B4-BE49-F238E27FC236}">
              <a16:creationId xmlns:a16="http://schemas.microsoft.com/office/drawing/2014/main" id="{34CE2C65-9024-4311-99FF-5FEF69B9BAC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57" name="AutoShape 359" descr="t">
          <a:extLst>
            <a:ext uri="{FF2B5EF4-FFF2-40B4-BE49-F238E27FC236}">
              <a16:creationId xmlns:a16="http://schemas.microsoft.com/office/drawing/2014/main" id="{88818A13-E955-489A-8B31-1A830A639E2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58" name="AutoShape 369" descr="t">
          <a:extLst>
            <a:ext uri="{FF2B5EF4-FFF2-40B4-BE49-F238E27FC236}">
              <a16:creationId xmlns:a16="http://schemas.microsoft.com/office/drawing/2014/main" id="{639DEC66-D0AF-4DC5-B199-C40B031B094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59" name="AutoShape 370" descr="t">
          <a:extLst>
            <a:ext uri="{FF2B5EF4-FFF2-40B4-BE49-F238E27FC236}">
              <a16:creationId xmlns:a16="http://schemas.microsoft.com/office/drawing/2014/main" id="{969BE0F2-B24A-4601-9FBB-05ED223EF92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60" name="AutoShape 371" descr="t">
          <a:extLst>
            <a:ext uri="{FF2B5EF4-FFF2-40B4-BE49-F238E27FC236}">
              <a16:creationId xmlns:a16="http://schemas.microsoft.com/office/drawing/2014/main" id="{5864302C-7848-4EA8-850F-EBB74C6F193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61" name="AutoShape 372" descr="t">
          <a:extLst>
            <a:ext uri="{FF2B5EF4-FFF2-40B4-BE49-F238E27FC236}">
              <a16:creationId xmlns:a16="http://schemas.microsoft.com/office/drawing/2014/main" id="{18209B12-1C70-4B19-8453-594D5756152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62" name="AutoShape 373" descr="t">
          <a:extLst>
            <a:ext uri="{FF2B5EF4-FFF2-40B4-BE49-F238E27FC236}">
              <a16:creationId xmlns:a16="http://schemas.microsoft.com/office/drawing/2014/main" id="{498DDE50-21CF-4804-A088-3CFF3F255A7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63" name="AutoShape 374" descr="t">
          <a:extLst>
            <a:ext uri="{FF2B5EF4-FFF2-40B4-BE49-F238E27FC236}">
              <a16:creationId xmlns:a16="http://schemas.microsoft.com/office/drawing/2014/main" id="{1B30219A-84D8-4AA3-8D8C-8079A86A223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64" name="AutoShape 375" descr="t">
          <a:extLst>
            <a:ext uri="{FF2B5EF4-FFF2-40B4-BE49-F238E27FC236}">
              <a16:creationId xmlns:a16="http://schemas.microsoft.com/office/drawing/2014/main" id="{738DF7A1-712B-4DC5-9D77-D06452ED94C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65" name="AutoShape 376" descr="t">
          <a:extLst>
            <a:ext uri="{FF2B5EF4-FFF2-40B4-BE49-F238E27FC236}">
              <a16:creationId xmlns:a16="http://schemas.microsoft.com/office/drawing/2014/main" id="{A30B5F9D-C841-4719-BD90-705EE3E879A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666" name="AutoShape 218" descr="t">
          <a:extLst>
            <a:ext uri="{FF2B5EF4-FFF2-40B4-BE49-F238E27FC236}">
              <a16:creationId xmlns:a16="http://schemas.microsoft.com/office/drawing/2014/main" id="{0AD10867-C05C-4963-8E8D-7E11EA03997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6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6E860FD-0B92-48AE-9EE4-07077B1806B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668" name="AutoShape 224" descr="t">
          <a:extLst>
            <a:ext uri="{FF2B5EF4-FFF2-40B4-BE49-F238E27FC236}">
              <a16:creationId xmlns:a16="http://schemas.microsoft.com/office/drawing/2014/main" id="{4AD94229-2311-4556-B8A3-508F79671F6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669" name="AutoShape 230" descr="t">
          <a:extLst>
            <a:ext uri="{FF2B5EF4-FFF2-40B4-BE49-F238E27FC236}">
              <a16:creationId xmlns:a16="http://schemas.microsoft.com/office/drawing/2014/main" id="{47F63079-0BC0-4688-A9E2-28779C5747D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6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D5EDE49B-1935-4E64-A5F2-4D25A719384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671" name="AutoShape 232" descr="t">
          <a:extLst>
            <a:ext uri="{FF2B5EF4-FFF2-40B4-BE49-F238E27FC236}">
              <a16:creationId xmlns:a16="http://schemas.microsoft.com/office/drawing/2014/main" id="{8E6E737B-5B80-4875-A183-F343928CE31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6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484531-7220-4A49-9282-4634BC3905E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36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9266172-B08E-4CB1-836E-BE446B9F5DD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6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DF1EFA-12CD-477F-91DD-327DCAF2DD2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36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FE39B5-3F2F-4C04-B10B-05144A59513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76" name="AutoShape 242" descr="t">
          <a:extLst>
            <a:ext uri="{FF2B5EF4-FFF2-40B4-BE49-F238E27FC236}">
              <a16:creationId xmlns:a16="http://schemas.microsoft.com/office/drawing/2014/main" id="{ABCAA5BB-A92D-471E-BF6B-45D21E5C27B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77" name="AutoShape 245" descr="t">
          <a:extLst>
            <a:ext uri="{FF2B5EF4-FFF2-40B4-BE49-F238E27FC236}">
              <a16:creationId xmlns:a16="http://schemas.microsoft.com/office/drawing/2014/main" id="{66E6BD70-4037-4336-A9F8-3AA0AD62CF1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78" name="AutoShape 249" descr="t">
          <a:extLst>
            <a:ext uri="{FF2B5EF4-FFF2-40B4-BE49-F238E27FC236}">
              <a16:creationId xmlns:a16="http://schemas.microsoft.com/office/drawing/2014/main" id="{17E5CEF7-2FD8-4A9E-AA6E-E724148E1E8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79" name="AutoShape 250" descr="t">
          <a:extLst>
            <a:ext uri="{FF2B5EF4-FFF2-40B4-BE49-F238E27FC236}">
              <a16:creationId xmlns:a16="http://schemas.microsoft.com/office/drawing/2014/main" id="{F34E08C6-FD1F-4A92-BE0A-57D80EC4B88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A0A5852-3A43-46C5-99DE-79A1B464E2B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ABC4C7A-7CB8-4598-8DDD-38957542397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50DF947-06BD-46FB-8E0B-F77BCF3BFE2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D2CBE57-C218-4594-AB84-D20633A52BD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210DD9F-9566-4E68-AEA2-D202F659439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69206A-E49B-4F1E-AF11-C7B3D5ABCA2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86" name="AutoShape 336" descr="t">
          <a:extLst>
            <a:ext uri="{FF2B5EF4-FFF2-40B4-BE49-F238E27FC236}">
              <a16:creationId xmlns:a16="http://schemas.microsoft.com/office/drawing/2014/main" id="{B8E7FB6A-E4A3-4E71-A65D-732C9200629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87" name="AutoShape 340" descr="t">
          <a:extLst>
            <a:ext uri="{FF2B5EF4-FFF2-40B4-BE49-F238E27FC236}">
              <a16:creationId xmlns:a16="http://schemas.microsoft.com/office/drawing/2014/main" id="{814EE963-87BA-4C88-9E00-4B657B7B309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88" name="AutoShape 344" descr="t">
          <a:extLst>
            <a:ext uri="{FF2B5EF4-FFF2-40B4-BE49-F238E27FC236}">
              <a16:creationId xmlns:a16="http://schemas.microsoft.com/office/drawing/2014/main" id="{FB14A02E-F605-4678-A5CD-CDB99EA74F8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89" name="AutoShape 347" descr="t">
          <a:extLst>
            <a:ext uri="{FF2B5EF4-FFF2-40B4-BE49-F238E27FC236}">
              <a16:creationId xmlns:a16="http://schemas.microsoft.com/office/drawing/2014/main" id="{942F0123-B34F-4063-BC40-EBC4343B165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90" name="AutoShape 350" descr="t">
          <a:extLst>
            <a:ext uri="{FF2B5EF4-FFF2-40B4-BE49-F238E27FC236}">
              <a16:creationId xmlns:a16="http://schemas.microsoft.com/office/drawing/2014/main" id="{EEE5572B-245E-4FC3-85F9-93E8BDDCA42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91" name="AutoShape 353" descr="t">
          <a:extLst>
            <a:ext uri="{FF2B5EF4-FFF2-40B4-BE49-F238E27FC236}">
              <a16:creationId xmlns:a16="http://schemas.microsoft.com/office/drawing/2014/main" id="{ADDCA5AE-D7EB-4D4E-9EE2-756D11BC99F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92" name="AutoShape 356" descr="t">
          <a:extLst>
            <a:ext uri="{FF2B5EF4-FFF2-40B4-BE49-F238E27FC236}">
              <a16:creationId xmlns:a16="http://schemas.microsoft.com/office/drawing/2014/main" id="{23F63508-55EE-45F9-8E69-73F949805BC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3693" name="AutoShape 359" descr="t">
          <a:extLst>
            <a:ext uri="{FF2B5EF4-FFF2-40B4-BE49-F238E27FC236}">
              <a16:creationId xmlns:a16="http://schemas.microsoft.com/office/drawing/2014/main" id="{2E6A7255-DB6B-417C-B350-4C6F2D1F381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94" name="AutoShape 369" descr="t">
          <a:extLst>
            <a:ext uri="{FF2B5EF4-FFF2-40B4-BE49-F238E27FC236}">
              <a16:creationId xmlns:a16="http://schemas.microsoft.com/office/drawing/2014/main" id="{6C886F76-FBA1-4E1B-B79C-00AA16472BA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95" name="AutoShape 370" descr="t">
          <a:extLst>
            <a:ext uri="{FF2B5EF4-FFF2-40B4-BE49-F238E27FC236}">
              <a16:creationId xmlns:a16="http://schemas.microsoft.com/office/drawing/2014/main" id="{4A69D3D9-3C2D-4153-931F-086E729E839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96" name="AutoShape 371" descr="t">
          <a:extLst>
            <a:ext uri="{FF2B5EF4-FFF2-40B4-BE49-F238E27FC236}">
              <a16:creationId xmlns:a16="http://schemas.microsoft.com/office/drawing/2014/main" id="{CEFC6945-1B0F-4F00-9897-069AE09EFFB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97" name="AutoShape 372" descr="t">
          <a:extLst>
            <a:ext uri="{FF2B5EF4-FFF2-40B4-BE49-F238E27FC236}">
              <a16:creationId xmlns:a16="http://schemas.microsoft.com/office/drawing/2014/main" id="{F3070A79-2379-4756-BEFD-A0D75DC9894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98" name="AutoShape 373" descr="t">
          <a:extLst>
            <a:ext uri="{FF2B5EF4-FFF2-40B4-BE49-F238E27FC236}">
              <a16:creationId xmlns:a16="http://schemas.microsoft.com/office/drawing/2014/main" id="{8955DE3A-73D7-4C86-B234-4BC946593B5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699" name="AutoShape 374" descr="t">
          <a:extLst>
            <a:ext uri="{FF2B5EF4-FFF2-40B4-BE49-F238E27FC236}">
              <a16:creationId xmlns:a16="http://schemas.microsoft.com/office/drawing/2014/main" id="{1FB9C68B-3475-4F31-8A55-3318377BC93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700" name="AutoShape 375" descr="t">
          <a:extLst>
            <a:ext uri="{FF2B5EF4-FFF2-40B4-BE49-F238E27FC236}">
              <a16:creationId xmlns:a16="http://schemas.microsoft.com/office/drawing/2014/main" id="{CA02CCA6-388F-4DDE-87C5-ECC6F707C11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3701" name="AutoShape 376" descr="t">
          <a:extLst>
            <a:ext uri="{FF2B5EF4-FFF2-40B4-BE49-F238E27FC236}">
              <a16:creationId xmlns:a16="http://schemas.microsoft.com/office/drawing/2014/main" id="{6817DB8A-9443-48F5-AD17-62D0B3BE118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02" name="AutoShape 230" descr="t">
          <a:extLst>
            <a:ext uri="{FF2B5EF4-FFF2-40B4-BE49-F238E27FC236}">
              <a16:creationId xmlns:a16="http://schemas.microsoft.com/office/drawing/2014/main" id="{5FB74BB9-C492-45D7-9E85-2D7B55EEE08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92FA52D-99A7-44B2-8195-DBD6D0773FC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04" name="AutoShape 232" descr="t">
          <a:extLst>
            <a:ext uri="{FF2B5EF4-FFF2-40B4-BE49-F238E27FC236}">
              <a16:creationId xmlns:a16="http://schemas.microsoft.com/office/drawing/2014/main" id="{EFE4D95F-22E7-4FB1-9AF4-B74FD7B80C5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2F0CA81-674C-4F3C-95D9-4BC0A2AC9F0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CFCDF6-B3A5-4277-82EA-F221ABE6B92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07" name="AutoShape 249" descr="t">
          <a:extLst>
            <a:ext uri="{FF2B5EF4-FFF2-40B4-BE49-F238E27FC236}">
              <a16:creationId xmlns:a16="http://schemas.microsoft.com/office/drawing/2014/main" id="{69375563-C7EB-41CD-9AC7-B3E7DFFE14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08" name="AutoShape 250" descr="t">
          <a:extLst>
            <a:ext uri="{FF2B5EF4-FFF2-40B4-BE49-F238E27FC236}">
              <a16:creationId xmlns:a16="http://schemas.microsoft.com/office/drawing/2014/main" id="{D790CD0C-4919-4A4A-9D38-71200788E83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C1567E-2B58-4BF2-97B8-5615A544D8F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69EF5F5-8751-4901-97AA-853CAF7C050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D2DC4C-4750-4198-9FBD-D9BC80D450A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12" name="AutoShape 369" descr="t">
          <a:extLst>
            <a:ext uri="{FF2B5EF4-FFF2-40B4-BE49-F238E27FC236}">
              <a16:creationId xmlns:a16="http://schemas.microsoft.com/office/drawing/2014/main" id="{9FC1C5BA-F45F-4EC6-910D-E5229EBCA37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13" name="AutoShape 370" descr="t">
          <a:extLst>
            <a:ext uri="{FF2B5EF4-FFF2-40B4-BE49-F238E27FC236}">
              <a16:creationId xmlns:a16="http://schemas.microsoft.com/office/drawing/2014/main" id="{9347CD6E-B252-4185-B6EB-9AF86CF7D5F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14" name="AutoShape 371" descr="t">
          <a:extLst>
            <a:ext uri="{FF2B5EF4-FFF2-40B4-BE49-F238E27FC236}">
              <a16:creationId xmlns:a16="http://schemas.microsoft.com/office/drawing/2014/main" id="{B75E25FD-4D55-4E82-A7B1-E7B108F4ABA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15" name="AutoShape 372" descr="t">
          <a:extLst>
            <a:ext uri="{FF2B5EF4-FFF2-40B4-BE49-F238E27FC236}">
              <a16:creationId xmlns:a16="http://schemas.microsoft.com/office/drawing/2014/main" id="{79B6DC52-BC93-49A5-9DBA-571FC5457B5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16" name="AutoShape 373" descr="t">
          <a:extLst>
            <a:ext uri="{FF2B5EF4-FFF2-40B4-BE49-F238E27FC236}">
              <a16:creationId xmlns:a16="http://schemas.microsoft.com/office/drawing/2014/main" id="{E3B79F3F-7321-43B2-BE37-D83284794F8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17" name="AutoShape 374" descr="t">
          <a:extLst>
            <a:ext uri="{FF2B5EF4-FFF2-40B4-BE49-F238E27FC236}">
              <a16:creationId xmlns:a16="http://schemas.microsoft.com/office/drawing/2014/main" id="{12BE9D7D-244E-4BD7-AFAE-6F56A0682E2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18" name="AutoShape 375" descr="t">
          <a:extLst>
            <a:ext uri="{FF2B5EF4-FFF2-40B4-BE49-F238E27FC236}">
              <a16:creationId xmlns:a16="http://schemas.microsoft.com/office/drawing/2014/main" id="{CA38E3BE-0566-46F2-8212-825811AEF9E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19" name="AutoShape 376" descr="t">
          <a:extLst>
            <a:ext uri="{FF2B5EF4-FFF2-40B4-BE49-F238E27FC236}">
              <a16:creationId xmlns:a16="http://schemas.microsoft.com/office/drawing/2014/main" id="{FE4528B1-4C88-4DD2-B868-97E761C897B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20" name="AutoShape 249" descr="t">
          <a:extLst>
            <a:ext uri="{FF2B5EF4-FFF2-40B4-BE49-F238E27FC236}">
              <a16:creationId xmlns:a16="http://schemas.microsoft.com/office/drawing/2014/main" id="{F237BA51-488B-4E1A-9678-2C78D84D62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21" name="AutoShape 250" descr="t">
          <a:extLst>
            <a:ext uri="{FF2B5EF4-FFF2-40B4-BE49-F238E27FC236}">
              <a16:creationId xmlns:a16="http://schemas.microsoft.com/office/drawing/2014/main" id="{C0339CA8-9486-4F49-9EB7-D607FA3DEBB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22" name="AutoShape 369" descr="t">
          <a:extLst>
            <a:ext uri="{FF2B5EF4-FFF2-40B4-BE49-F238E27FC236}">
              <a16:creationId xmlns:a16="http://schemas.microsoft.com/office/drawing/2014/main" id="{3972FCBB-1414-4BED-ADA7-5C466957EB2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23" name="AutoShape 370" descr="t">
          <a:extLst>
            <a:ext uri="{FF2B5EF4-FFF2-40B4-BE49-F238E27FC236}">
              <a16:creationId xmlns:a16="http://schemas.microsoft.com/office/drawing/2014/main" id="{BC78FA20-3A30-44C3-8C6C-4F9AE01713C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24" name="AutoShape 371" descr="t">
          <a:extLst>
            <a:ext uri="{FF2B5EF4-FFF2-40B4-BE49-F238E27FC236}">
              <a16:creationId xmlns:a16="http://schemas.microsoft.com/office/drawing/2014/main" id="{F54A4339-0068-40D4-ABC0-32CFBF0DE6B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25" name="AutoShape 372" descr="t">
          <a:extLst>
            <a:ext uri="{FF2B5EF4-FFF2-40B4-BE49-F238E27FC236}">
              <a16:creationId xmlns:a16="http://schemas.microsoft.com/office/drawing/2014/main" id="{92F2DB71-6B8B-4708-8A74-E8348C628AB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26" name="AutoShape 373" descr="t">
          <a:extLst>
            <a:ext uri="{FF2B5EF4-FFF2-40B4-BE49-F238E27FC236}">
              <a16:creationId xmlns:a16="http://schemas.microsoft.com/office/drawing/2014/main" id="{7F761487-0910-4282-80E8-DC3F77C350A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27" name="AutoShape 374" descr="t">
          <a:extLst>
            <a:ext uri="{FF2B5EF4-FFF2-40B4-BE49-F238E27FC236}">
              <a16:creationId xmlns:a16="http://schemas.microsoft.com/office/drawing/2014/main" id="{41D9A62B-7128-47CF-B501-2283190DE9A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28" name="AutoShape 375" descr="t">
          <a:extLst>
            <a:ext uri="{FF2B5EF4-FFF2-40B4-BE49-F238E27FC236}">
              <a16:creationId xmlns:a16="http://schemas.microsoft.com/office/drawing/2014/main" id="{A6DDF9AC-6FFF-4454-961F-06BDB0919CB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29" name="AutoShape 376" descr="t">
          <a:extLst>
            <a:ext uri="{FF2B5EF4-FFF2-40B4-BE49-F238E27FC236}">
              <a16:creationId xmlns:a16="http://schemas.microsoft.com/office/drawing/2014/main" id="{87868107-1E4F-41A3-80F3-BE2EF3BCBF0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30" name="AutoShape 230" descr="t">
          <a:extLst>
            <a:ext uri="{FF2B5EF4-FFF2-40B4-BE49-F238E27FC236}">
              <a16:creationId xmlns:a16="http://schemas.microsoft.com/office/drawing/2014/main" id="{9550D8FB-D555-4350-B8D5-BE2B37C784D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6CFAAA-CF0F-4837-994F-F7B22C5276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32" name="AutoShape 232" descr="t">
          <a:extLst>
            <a:ext uri="{FF2B5EF4-FFF2-40B4-BE49-F238E27FC236}">
              <a16:creationId xmlns:a16="http://schemas.microsoft.com/office/drawing/2014/main" id="{058F1C98-C5EC-4522-9613-D0B89E94840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0DA63B1-9B14-4235-ADF8-A92A588964A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85EAA275-E869-40A5-B613-38C02E3E46F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00232B3-8C2E-4FA8-AAC8-1A24660A7FC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3E77FA1-78AD-49E7-BE18-034626226EF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CBBAAE4-FBAA-4BD5-BC74-B95F9BA31DD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FB2AADD0-05E7-4849-B389-3BFA2678CA6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16A77F8-C7EA-4EBD-9E4D-53384C6B3BF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60E99FB-6025-4141-8AA4-8C6722B08AF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A0FD8A0-B12F-4CBB-9AF9-E48F7939914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9FDE1BD-3A46-4B5E-A2C1-868B92F8740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33DC19F-382A-4EDF-894F-5141B65151B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18B172-2C78-49F0-A882-C46C21DA8AF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4BA380-40D7-47C2-B739-0FB2D1016A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5929ECF-6B3F-48EC-9E8A-B169DA5A5B6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9AD2488-E675-4FAF-BBC6-5DCF2843A96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33A014B-6D8D-4619-8C75-D24A35CE7FA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22924E-5120-4E1D-A55E-5870BCC074A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8B8FAC-36A1-4600-A9A2-1D3550B07C1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760625-D927-4416-9829-420E426D906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BB0DF9A-8B7A-49B5-9A96-36A199518A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6664F3A-550C-4BE3-A2A9-D79C39475B9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34EBED4-41CA-40F7-A80E-97F2BF4125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786875C-191A-4441-847A-C9CAAEFA27B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49B9790-B615-4364-8622-57D18A50BBB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57" name="AutoShape 230" descr="t">
          <a:extLst>
            <a:ext uri="{FF2B5EF4-FFF2-40B4-BE49-F238E27FC236}">
              <a16:creationId xmlns:a16="http://schemas.microsoft.com/office/drawing/2014/main" id="{75068AE4-A665-49EF-BEDB-2326640A2F1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1BFFE3-9124-4F21-9580-5D27D0B95AA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59" name="AutoShape 232" descr="t">
          <a:extLst>
            <a:ext uri="{FF2B5EF4-FFF2-40B4-BE49-F238E27FC236}">
              <a16:creationId xmlns:a16="http://schemas.microsoft.com/office/drawing/2014/main" id="{18628A5C-68E4-4563-A334-343FE7BE6EF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D378D8-3D76-45C7-A3B1-9BD32A277CE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AA99A59-7939-4EC4-A10B-FD92D682483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62" name="AutoShape 249" descr="t">
          <a:extLst>
            <a:ext uri="{FF2B5EF4-FFF2-40B4-BE49-F238E27FC236}">
              <a16:creationId xmlns:a16="http://schemas.microsoft.com/office/drawing/2014/main" id="{7B8B53B1-3DB9-4392-9069-19A594D5D5C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63" name="AutoShape 250" descr="t">
          <a:extLst>
            <a:ext uri="{FF2B5EF4-FFF2-40B4-BE49-F238E27FC236}">
              <a16:creationId xmlns:a16="http://schemas.microsoft.com/office/drawing/2014/main" id="{BEDBA02D-BACE-45F7-8CCA-D0A8A43AB08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F78F5C62-1A26-4227-9BD7-38DBB93B139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55E04EC-5587-42B8-AD4C-291B1CF1C2A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DF8C11-B2A7-45D9-B633-4ECA0F05944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67" name="AutoShape 369" descr="t">
          <a:extLst>
            <a:ext uri="{FF2B5EF4-FFF2-40B4-BE49-F238E27FC236}">
              <a16:creationId xmlns:a16="http://schemas.microsoft.com/office/drawing/2014/main" id="{C337BEF8-B92A-4A68-962F-34B4A154EC7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68" name="AutoShape 370" descr="t">
          <a:extLst>
            <a:ext uri="{FF2B5EF4-FFF2-40B4-BE49-F238E27FC236}">
              <a16:creationId xmlns:a16="http://schemas.microsoft.com/office/drawing/2014/main" id="{FC59627B-B986-4B01-8784-3FFABD24454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69" name="AutoShape 371" descr="t">
          <a:extLst>
            <a:ext uri="{FF2B5EF4-FFF2-40B4-BE49-F238E27FC236}">
              <a16:creationId xmlns:a16="http://schemas.microsoft.com/office/drawing/2014/main" id="{A8B233FC-346A-48F8-AAB3-EF63FD0FC6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70" name="AutoShape 372" descr="t">
          <a:extLst>
            <a:ext uri="{FF2B5EF4-FFF2-40B4-BE49-F238E27FC236}">
              <a16:creationId xmlns:a16="http://schemas.microsoft.com/office/drawing/2014/main" id="{3059BA3E-92DD-4097-B738-EC3620757F4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71" name="AutoShape 373" descr="t">
          <a:extLst>
            <a:ext uri="{FF2B5EF4-FFF2-40B4-BE49-F238E27FC236}">
              <a16:creationId xmlns:a16="http://schemas.microsoft.com/office/drawing/2014/main" id="{0BB38B33-F941-4C40-B51D-3E041276F6C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72" name="AutoShape 374" descr="t">
          <a:extLst>
            <a:ext uri="{FF2B5EF4-FFF2-40B4-BE49-F238E27FC236}">
              <a16:creationId xmlns:a16="http://schemas.microsoft.com/office/drawing/2014/main" id="{28E6A5E9-D9F7-42F2-A246-E79984A6641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73" name="AutoShape 375" descr="t">
          <a:extLst>
            <a:ext uri="{FF2B5EF4-FFF2-40B4-BE49-F238E27FC236}">
              <a16:creationId xmlns:a16="http://schemas.microsoft.com/office/drawing/2014/main" id="{3F11F577-ACA6-4967-913A-82D924B7F0E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774" name="AutoShape 376" descr="t">
          <a:extLst>
            <a:ext uri="{FF2B5EF4-FFF2-40B4-BE49-F238E27FC236}">
              <a16:creationId xmlns:a16="http://schemas.microsoft.com/office/drawing/2014/main" id="{CDBB3B16-B0BC-4F7E-85A3-282A14AB34F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75" name="AutoShape 230" descr="t">
          <a:extLst>
            <a:ext uri="{FF2B5EF4-FFF2-40B4-BE49-F238E27FC236}">
              <a16:creationId xmlns:a16="http://schemas.microsoft.com/office/drawing/2014/main" id="{1B3A7097-AA38-4DB3-9110-9A5719B3FCC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AB65AB-053F-47ED-8107-79B2E452B57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77" name="AutoShape 232" descr="t">
          <a:extLst>
            <a:ext uri="{FF2B5EF4-FFF2-40B4-BE49-F238E27FC236}">
              <a16:creationId xmlns:a16="http://schemas.microsoft.com/office/drawing/2014/main" id="{14D9293A-81E4-4B1B-84BA-708016202BD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F7D7FA0-276D-419B-9841-0711A7C9C8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2B07EC-A968-4978-90DB-0AC373B852A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80" name="AutoShape 249" descr="t">
          <a:extLst>
            <a:ext uri="{FF2B5EF4-FFF2-40B4-BE49-F238E27FC236}">
              <a16:creationId xmlns:a16="http://schemas.microsoft.com/office/drawing/2014/main" id="{81352DF6-D4A3-4C45-992F-64254BC89D4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81" name="AutoShape 250" descr="t">
          <a:extLst>
            <a:ext uri="{FF2B5EF4-FFF2-40B4-BE49-F238E27FC236}">
              <a16:creationId xmlns:a16="http://schemas.microsoft.com/office/drawing/2014/main" id="{2FC2901A-9737-492B-BB1F-DDAB413930A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18F5A5D-AC0D-4FD3-B7DC-5F27494F251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CA921E-08E2-4427-BFFD-115A31C476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E7809F-AB40-49AA-8134-EEA93E6C772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85" name="AutoShape 369" descr="t">
          <a:extLst>
            <a:ext uri="{FF2B5EF4-FFF2-40B4-BE49-F238E27FC236}">
              <a16:creationId xmlns:a16="http://schemas.microsoft.com/office/drawing/2014/main" id="{20C17A8F-DD76-4E59-8CE0-CCAC7C87328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86" name="AutoShape 370" descr="t">
          <a:extLst>
            <a:ext uri="{FF2B5EF4-FFF2-40B4-BE49-F238E27FC236}">
              <a16:creationId xmlns:a16="http://schemas.microsoft.com/office/drawing/2014/main" id="{8E5FD23E-0CC9-475E-8939-06A7C335793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87" name="AutoShape 371" descr="t">
          <a:extLst>
            <a:ext uri="{FF2B5EF4-FFF2-40B4-BE49-F238E27FC236}">
              <a16:creationId xmlns:a16="http://schemas.microsoft.com/office/drawing/2014/main" id="{C2D7B051-80BB-4F45-ADE9-2E269AD1863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88" name="AutoShape 372" descr="t">
          <a:extLst>
            <a:ext uri="{FF2B5EF4-FFF2-40B4-BE49-F238E27FC236}">
              <a16:creationId xmlns:a16="http://schemas.microsoft.com/office/drawing/2014/main" id="{B502E83E-7A76-4525-B0A9-4F493443C71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89" name="AutoShape 373" descr="t">
          <a:extLst>
            <a:ext uri="{FF2B5EF4-FFF2-40B4-BE49-F238E27FC236}">
              <a16:creationId xmlns:a16="http://schemas.microsoft.com/office/drawing/2014/main" id="{23B90682-0C29-4D73-9DFB-7749A0B612E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90" name="AutoShape 374" descr="t">
          <a:extLst>
            <a:ext uri="{FF2B5EF4-FFF2-40B4-BE49-F238E27FC236}">
              <a16:creationId xmlns:a16="http://schemas.microsoft.com/office/drawing/2014/main" id="{53EDAB59-8C87-405B-BAEC-227C8108198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91" name="AutoShape 375" descr="t">
          <a:extLst>
            <a:ext uri="{FF2B5EF4-FFF2-40B4-BE49-F238E27FC236}">
              <a16:creationId xmlns:a16="http://schemas.microsoft.com/office/drawing/2014/main" id="{6485CA97-C7C1-4163-ADDF-ABF1809F853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92" name="AutoShape 376" descr="t">
          <a:extLst>
            <a:ext uri="{FF2B5EF4-FFF2-40B4-BE49-F238E27FC236}">
              <a16:creationId xmlns:a16="http://schemas.microsoft.com/office/drawing/2014/main" id="{F9E0EAF7-70AC-4406-BDA6-928F8C75C41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93" name="AutoShape 230" descr="t">
          <a:extLst>
            <a:ext uri="{FF2B5EF4-FFF2-40B4-BE49-F238E27FC236}">
              <a16:creationId xmlns:a16="http://schemas.microsoft.com/office/drawing/2014/main" id="{70570EC7-DCAB-486C-84AF-14C21039194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8380EA2-F766-4731-B99E-B153B859ECF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95" name="AutoShape 232" descr="t">
          <a:extLst>
            <a:ext uri="{FF2B5EF4-FFF2-40B4-BE49-F238E27FC236}">
              <a16:creationId xmlns:a16="http://schemas.microsoft.com/office/drawing/2014/main" id="{AF73699F-CB0A-4FFA-B539-ABD4A0A3EC1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A18C6C7-39CF-40FF-AA52-03C732C850B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7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900BBE4-B5D3-4CE3-83C7-CA6474680A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98" name="AutoShape 249" descr="t">
          <a:extLst>
            <a:ext uri="{FF2B5EF4-FFF2-40B4-BE49-F238E27FC236}">
              <a16:creationId xmlns:a16="http://schemas.microsoft.com/office/drawing/2014/main" id="{0548BC4A-A21D-470F-8B00-DC28C405AB2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799" name="AutoShape 250" descr="t">
          <a:extLst>
            <a:ext uri="{FF2B5EF4-FFF2-40B4-BE49-F238E27FC236}">
              <a16:creationId xmlns:a16="http://schemas.microsoft.com/office/drawing/2014/main" id="{0252DEE0-4C74-4CAA-BE5B-B76101445DA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5D58A45-DED7-4061-8C67-878560691C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736A93-F436-4E93-A0E8-C4B75A26C11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D8611EC-043E-4985-B69D-B537A0A1DBB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03" name="AutoShape 369" descr="t">
          <a:extLst>
            <a:ext uri="{FF2B5EF4-FFF2-40B4-BE49-F238E27FC236}">
              <a16:creationId xmlns:a16="http://schemas.microsoft.com/office/drawing/2014/main" id="{9D40103E-1F12-4A91-A071-2B2D2163035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04" name="AutoShape 370" descr="t">
          <a:extLst>
            <a:ext uri="{FF2B5EF4-FFF2-40B4-BE49-F238E27FC236}">
              <a16:creationId xmlns:a16="http://schemas.microsoft.com/office/drawing/2014/main" id="{173FB45F-581B-4773-AC18-859492223D2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05" name="AutoShape 371" descr="t">
          <a:extLst>
            <a:ext uri="{FF2B5EF4-FFF2-40B4-BE49-F238E27FC236}">
              <a16:creationId xmlns:a16="http://schemas.microsoft.com/office/drawing/2014/main" id="{4587FE94-7EEA-40A1-A131-7FAF5AFD381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06" name="AutoShape 372" descr="t">
          <a:extLst>
            <a:ext uri="{FF2B5EF4-FFF2-40B4-BE49-F238E27FC236}">
              <a16:creationId xmlns:a16="http://schemas.microsoft.com/office/drawing/2014/main" id="{5CDD7F79-F673-45AC-AF8F-A489D6A267C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07" name="AutoShape 373" descr="t">
          <a:extLst>
            <a:ext uri="{FF2B5EF4-FFF2-40B4-BE49-F238E27FC236}">
              <a16:creationId xmlns:a16="http://schemas.microsoft.com/office/drawing/2014/main" id="{A408F76F-915E-4574-8975-0705783C511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08" name="AutoShape 374" descr="t">
          <a:extLst>
            <a:ext uri="{FF2B5EF4-FFF2-40B4-BE49-F238E27FC236}">
              <a16:creationId xmlns:a16="http://schemas.microsoft.com/office/drawing/2014/main" id="{909E9B1E-82D5-4CCA-A60E-5D3F4CD7FEF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09" name="AutoShape 375" descr="t">
          <a:extLst>
            <a:ext uri="{FF2B5EF4-FFF2-40B4-BE49-F238E27FC236}">
              <a16:creationId xmlns:a16="http://schemas.microsoft.com/office/drawing/2014/main" id="{80B6B5F0-647A-4DB0-A5BC-5626ABF93F6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10" name="AutoShape 376" descr="t">
          <a:extLst>
            <a:ext uri="{FF2B5EF4-FFF2-40B4-BE49-F238E27FC236}">
              <a16:creationId xmlns:a16="http://schemas.microsoft.com/office/drawing/2014/main" id="{B6D41133-12B3-4AF5-9562-759672BB94C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11" name="AutoShape 230" descr="t">
          <a:extLst>
            <a:ext uri="{FF2B5EF4-FFF2-40B4-BE49-F238E27FC236}">
              <a16:creationId xmlns:a16="http://schemas.microsoft.com/office/drawing/2014/main" id="{120D7917-06C6-4248-A630-B1B20F89CC6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91F0321-748A-447F-A1F5-70275C9D83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13" name="AutoShape 232" descr="t">
          <a:extLst>
            <a:ext uri="{FF2B5EF4-FFF2-40B4-BE49-F238E27FC236}">
              <a16:creationId xmlns:a16="http://schemas.microsoft.com/office/drawing/2014/main" id="{9A0C3624-46C5-4CC0-B0C3-83527E31A8F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19E5786-EC5B-460B-894E-B52A6F39A15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EAE2BBE-9019-4D53-A5B5-7A5A1DED935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16" name="AutoShape 249" descr="t">
          <a:extLst>
            <a:ext uri="{FF2B5EF4-FFF2-40B4-BE49-F238E27FC236}">
              <a16:creationId xmlns:a16="http://schemas.microsoft.com/office/drawing/2014/main" id="{65795FE7-EE91-4CBA-8687-FC5CD70DF2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17" name="AutoShape 250" descr="t">
          <a:extLst>
            <a:ext uri="{FF2B5EF4-FFF2-40B4-BE49-F238E27FC236}">
              <a16:creationId xmlns:a16="http://schemas.microsoft.com/office/drawing/2014/main" id="{DB578183-547D-4357-8AEA-79A6B6ADB2B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F11044B-512B-4787-98FA-0B1655AA0DC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3DF8DF-D12E-43A3-9A14-6996DA9A742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2B2EEF0-F6DB-4DB7-8E2C-47E206BB120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21" name="AutoShape 369" descr="t">
          <a:extLst>
            <a:ext uri="{FF2B5EF4-FFF2-40B4-BE49-F238E27FC236}">
              <a16:creationId xmlns:a16="http://schemas.microsoft.com/office/drawing/2014/main" id="{9C3AD3EA-69BC-4FE9-9012-3059FBD188B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22" name="AutoShape 370" descr="t">
          <a:extLst>
            <a:ext uri="{FF2B5EF4-FFF2-40B4-BE49-F238E27FC236}">
              <a16:creationId xmlns:a16="http://schemas.microsoft.com/office/drawing/2014/main" id="{04A32273-0109-4D68-A0A4-1F3139F8C69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23" name="AutoShape 371" descr="t">
          <a:extLst>
            <a:ext uri="{FF2B5EF4-FFF2-40B4-BE49-F238E27FC236}">
              <a16:creationId xmlns:a16="http://schemas.microsoft.com/office/drawing/2014/main" id="{CAD4CC86-4B5B-4FDE-B78F-F034320366C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24" name="AutoShape 372" descr="t">
          <a:extLst>
            <a:ext uri="{FF2B5EF4-FFF2-40B4-BE49-F238E27FC236}">
              <a16:creationId xmlns:a16="http://schemas.microsoft.com/office/drawing/2014/main" id="{A2876487-8513-4B94-96EC-81E1946D603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25" name="AutoShape 373" descr="t">
          <a:extLst>
            <a:ext uri="{FF2B5EF4-FFF2-40B4-BE49-F238E27FC236}">
              <a16:creationId xmlns:a16="http://schemas.microsoft.com/office/drawing/2014/main" id="{3D6819A5-D923-4310-AA96-93ADC3DEAE2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26" name="AutoShape 374" descr="t">
          <a:extLst>
            <a:ext uri="{FF2B5EF4-FFF2-40B4-BE49-F238E27FC236}">
              <a16:creationId xmlns:a16="http://schemas.microsoft.com/office/drawing/2014/main" id="{5B27A617-3B69-4224-BE8A-5D0EDA70C0A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27" name="AutoShape 375" descr="t">
          <a:extLst>
            <a:ext uri="{FF2B5EF4-FFF2-40B4-BE49-F238E27FC236}">
              <a16:creationId xmlns:a16="http://schemas.microsoft.com/office/drawing/2014/main" id="{C0BD8919-0141-4EE5-B558-BC5E000A6CB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28" name="AutoShape 376" descr="t">
          <a:extLst>
            <a:ext uri="{FF2B5EF4-FFF2-40B4-BE49-F238E27FC236}">
              <a16:creationId xmlns:a16="http://schemas.microsoft.com/office/drawing/2014/main" id="{30E00A5C-2623-4B0D-991F-779E9824F93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29" name="AutoShape 249" descr="t">
          <a:extLst>
            <a:ext uri="{FF2B5EF4-FFF2-40B4-BE49-F238E27FC236}">
              <a16:creationId xmlns:a16="http://schemas.microsoft.com/office/drawing/2014/main" id="{68D2116A-87F3-4851-B0AE-DA548788306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30" name="AutoShape 250" descr="t">
          <a:extLst>
            <a:ext uri="{FF2B5EF4-FFF2-40B4-BE49-F238E27FC236}">
              <a16:creationId xmlns:a16="http://schemas.microsoft.com/office/drawing/2014/main" id="{AB234910-09CB-4586-B0DC-A27C1B61AAD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31" name="AutoShape 369" descr="t">
          <a:extLst>
            <a:ext uri="{FF2B5EF4-FFF2-40B4-BE49-F238E27FC236}">
              <a16:creationId xmlns:a16="http://schemas.microsoft.com/office/drawing/2014/main" id="{8915F6C5-97EE-4927-B59D-D201295ACDF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32" name="AutoShape 370" descr="t">
          <a:extLst>
            <a:ext uri="{FF2B5EF4-FFF2-40B4-BE49-F238E27FC236}">
              <a16:creationId xmlns:a16="http://schemas.microsoft.com/office/drawing/2014/main" id="{77B6C197-3025-4C76-9178-9BA22219244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33" name="AutoShape 371" descr="t">
          <a:extLst>
            <a:ext uri="{FF2B5EF4-FFF2-40B4-BE49-F238E27FC236}">
              <a16:creationId xmlns:a16="http://schemas.microsoft.com/office/drawing/2014/main" id="{C112CCEB-2076-4D7C-8CEC-B08CC3B2812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34" name="AutoShape 372" descr="t">
          <a:extLst>
            <a:ext uri="{FF2B5EF4-FFF2-40B4-BE49-F238E27FC236}">
              <a16:creationId xmlns:a16="http://schemas.microsoft.com/office/drawing/2014/main" id="{E9E7A5F7-7534-4066-A2BF-C849684975F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35" name="AutoShape 373" descr="t">
          <a:extLst>
            <a:ext uri="{FF2B5EF4-FFF2-40B4-BE49-F238E27FC236}">
              <a16:creationId xmlns:a16="http://schemas.microsoft.com/office/drawing/2014/main" id="{9F3286A2-449E-4C41-A062-2B8B663E389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36" name="AutoShape 374" descr="t">
          <a:extLst>
            <a:ext uri="{FF2B5EF4-FFF2-40B4-BE49-F238E27FC236}">
              <a16:creationId xmlns:a16="http://schemas.microsoft.com/office/drawing/2014/main" id="{09E85F5C-92F4-4D84-B949-5A2217F980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37" name="AutoShape 375" descr="t">
          <a:extLst>
            <a:ext uri="{FF2B5EF4-FFF2-40B4-BE49-F238E27FC236}">
              <a16:creationId xmlns:a16="http://schemas.microsoft.com/office/drawing/2014/main" id="{AA33E94D-2ECF-4AAC-AFFC-537E0FDC74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38" name="AutoShape 376" descr="t">
          <a:extLst>
            <a:ext uri="{FF2B5EF4-FFF2-40B4-BE49-F238E27FC236}">
              <a16:creationId xmlns:a16="http://schemas.microsoft.com/office/drawing/2014/main" id="{D3446821-DF8D-42C0-BB71-1EA8E17DEA4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39" name="AutoShape 230" descr="t">
          <a:extLst>
            <a:ext uri="{FF2B5EF4-FFF2-40B4-BE49-F238E27FC236}">
              <a16:creationId xmlns:a16="http://schemas.microsoft.com/office/drawing/2014/main" id="{5BCD55DF-987F-4B43-9FF6-B6B53A77A4A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84BEF4-93DF-4617-9A58-156CFE6C8B1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41" name="AutoShape 232" descr="t">
          <a:extLst>
            <a:ext uri="{FF2B5EF4-FFF2-40B4-BE49-F238E27FC236}">
              <a16:creationId xmlns:a16="http://schemas.microsoft.com/office/drawing/2014/main" id="{240801BB-ADAE-433B-BDF5-DA2CCC438F1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361F57D-D068-4E1F-A16D-BEBC134A2A6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F469584-8624-43A9-A85A-086D32E1E4A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3AEEEB5-1B00-44E6-9C9C-9F8D64D980F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D5907EF-0215-4B4A-8ECD-F5F92DFD28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122D9736-9840-408E-9280-B0E6A5D9AF5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4C69B2A-E798-4D73-9F69-6380C278E1A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3D36BAA-D6DA-41C5-9715-CD60C5EBA4F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CA5B656-6787-4309-9993-3428E5330F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C9666B5-0E04-4B4D-879F-E2DEF948F36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EED35CF-8590-4FAD-AF43-E679AFC93CA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EDE1435-C490-4429-A15A-43EDE2379FB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D43CA0-A054-4316-9B5C-CAE4052783D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BC76550-0940-42DB-A6E7-9247E1AF3AE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BF709717-B9BE-4A13-A27A-A6184E82DCF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8FFCA14-5671-48D5-960D-3679A3A7883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793ECA-D700-428B-A119-BDF0C5A8027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DEF2DA7-56A0-407E-B15C-CAA2D694809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9CCB9B-2D4F-4A4D-8E61-E1DAACD3F09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DD15343-8A91-4558-91EC-E5039C2584D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91C3BF9E-EC67-4DF6-856A-EB9046F2C86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E9296C31-64FE-436A-A372-1EA51F22EA9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56CBF80-7652-493D-9667-0F75765C71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AB09DF-5F02-4A60-90D2-23CCCAC1F4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5B790B2-D3ED-4618-822A-CAE4254314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66" name="AutoShape 230" descr="t">
          <a:extLst>
            <a:ext uri="{FF2B5EF4-FFF2-40B4-BE49-F238E27FC236}">
              <a16:creationId xmlns:a16="http://schemas.microsoft.com/office/drawing/2014/main" id="{0DAC025F-13D1-494C-ADE1-7EFAF61C6F6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0360F44-55CD-44B7-92D1-EEF987E8CCF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68" name="AutoShape 232" descr="t">
          <a:extLst>
            <a:ext uri="{FF2B5EF4-FFF2-40B4-BE49-F238E27FC236}">
              <a16:creationId xmlns:a16="http://schemas.microsoft.com/office/drawing/2014/main" id="{4AEAB852-93E3-42EB-8B34-2CC26237390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A19C777-1EA2-4598-A9FD-3F56211D903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72CD297-903C-47A1-BA93-C4CDF6C216F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71" name="AutoShape 249" descr="t">
          <a:extLst>
            <a:ext uri="{FF2B5EF4-FFF2-40B4-BE49-F238E27FC236}">
              <a16:creationId xmlns:a16="http://schemas.microsoft.com/office/drawing/2014/main" id="{CACE2E64-6397-46D2-B579-1D110507BFE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72" name="AutoShape 250" descr="t">
          <a:extLst>
            <a:ext uri="{FF2B5EF4-FFF2-40B4-BE49-F238E27FC236}">
              <a16:creationId xmlns:a16="http://schemas.microsoft.com/office/drawing/2014/main" id="{A957DC94-5949-46B6-B9AA-CC2EE7C43BC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5266F65-46E5-40DE-BB57-D984D4E2831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B502EC1-0CAB-49E2-AE8F-B96F1FA798D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EE56875-95A0-47C6-9476-182A047CCA0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76" name="AutoShape 369" descr="t">
          <a:extLst>
            <a:ext uri="{FF2B5EF4-FFF2-40B4-BE49-F238E27FC236}">
              <a16:creationId xmlns:a16="http://schemas.microsoft.com/office/drawing/2014/main" id="{9A4581A7-59E1-4B78-B978-EDD927C1067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77" name="AutoShape 370" descr="t">
          <a:extLst>
            <a:ext uri="{FF2B5EF4-FFF2-40B4-BE49-F238E27FC236}">
              <a16:creationId xmlns:a16="http://schemas.microsoft.com/office/drawing/2014/main" id="{BEB6FA55-D2AF-4BE2-A731-A0FE0CD6F1C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78" name="AutoShape 371" descr="t">
          <a:extLst>
            <a:ext uri="{FF2B5EF4-FFF2-40B4-BE49-F238E27FC236}">
              <a16:creationId xmlns:a16="http://schemas.microsoft.com/office/drawing/2014/main" id="{73F2C059-CD39-406C-83C4-7635FE0362D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79" name="AutoShape 372" descr="t">
          <a:extLst>
            <a:ext uri="{FF2B5EF4-FFF2-40B4-BE49-F238E27FC236}">
              <a16:creationId xmlns:a16="http://schemas.microsoft.com/office/drawing/2014/main" id="{173BA36B-45AB-411C-8D2C-D56BC8644F3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80" name="AutoShape 373" descr="t">
          <a:extLst>
            <a:ext uri="{FF2B5EF4-FFF2-40B4-BE49-F238E27FC236}">
              <a16:creationId xmlns:a16="http://schemas.microsoft.com/office/drawing/2014/main" id="{49BDADF5-105A-4383-A246-93D898EDF27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81" name="AutoShape 374" descr="t">
          <a:extLst>
            <a:ext uri="{FF2B5EF4-FFF2-40B4-BE49-F238E27FC236}">
              <a16:creationId xmlns:a16="http://schemas.microsoft.com/office/drawing/2014/main" id="{99C1CF1B-B0C6-487D-B423-4B3F1DCAD9A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82" name="AutoShape 375" descr="t">
          <a:extLst>
            <a:ext uri="{FF2B5EF4-FFF2-40B4-BE49-F238E27FC236}">
              <a16:creationId xmlns:a16="http://schemas.microsoft.com/office/drawing/2014/main" id="{787C738D-95F5-478A-A67B-58AFCCEC3AD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3883" name="AutoShape 376" descr="t">
          <a:extLst>
            <a:ext uri="{FF2B5EF4-FFF2-40B4-BE49-F238E27FC236}">
              <a16:creationId xmlns:a16="http://schemas.microsoft.com/office/drawing/2014/main" id="{C7A39ECA-440A-4038-9B1F-1EA7DC06F5A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84" name="AutoShape 230" descr="t">
          <a:extLst>
            <a:ext uri="{FF2B5EF4-FFF2-40B4-BE49-F238E27FC236}">
              <a16:creationId xmlns:a16="http://schemas.microsoft.com/office/drawing/2014/main" id="{FC74ACFD-B91F-4C49-91D5-D211A4CEF35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8EADA5A-3472-4CB2-B6C1-5823ED2F2AC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86" name="AutoShape 232" descr="t">
          <a:extLst>
            <a:ext uri="{FF2B5EF4-FFF2-40B4-BE49-F238E27FC236}">
              <a16:creationId xmlns:a16="http://schemas.microsoft.com/office/drawing/2014/main" id="{B9FD18EC-66E6-4804-9CE8-69E5B212DE6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E998AE86-6CC7-46F8-8A52-F90F1523413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8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49DB93-B7DD-45DF-AF87-5BB9FA538B9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89" name="AutoShape 249" descr="t">
          <a:extLst>
            <a:ext uri="{FF2B5EF4-FFF2-40B4-BE49-F238E27FC236}">
              <a16:creationId xmlns:a16="http://schemas.microsoft.com/office/drawing/2014/main" id="{35A38A36-19C6-4786-908E-7B29B8F8AE8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90" name="AutoShape 250" descr="t">
          <a:extLst>
            <a:ext uri="{FF2B5EF4-FFF2-40B4-BE49-F238E27FC236}">
              <a16:creationId xmlns:a16="http://schemas.microsoft.com/office/drawing/2014/main" id="{FA0DA6EA-7131-43B7-9931-68F5EE0DE67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1C6530-9BA1-4D0E-A5FF-B04A101B26C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F0946DC-32A0-46B9-98B8-2172508C18A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CDDE762-7D35-4C2C-B625-257F296EF17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94" name="AutoShape 369" descr="t">
          <a:extLst>
            <a:ext uri="{FF2B5EF4-FFF2-40B4-BE49-F238E27FC236}">
              <a16:creationId xmlns:a16="http://schemas.microsoft.com/office/drawing/2014/main" id="{73ACAAF3-1719-43EC-A835-87CD830D0C6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95" name="AutoShape 370" descr="t">
          <a:extLst>
            <a:ext uri="{FF2B5EF4-FFF2-40B4-BE49-F238E27FC236}">
              <a16:creationId xmlns:a16="http://schemas.microsoft.com/office/drawing/2014/main" id="{73E1B30A-4228-47C7-983F-06938CFC47B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96" name="AutoShape 371" descr="t">
          <a:extLst>
            <a:ext uri="{FF2B5EF4-FFF2-40B4-BE49-F238E27FC236}">
              <a16:creationId xmlns:a16="http://schemas.microsoft.com/office/drawing/2014/main" id="{37B79789-9A4A-4E31-B325-BC0D28884F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97" name="AutoShape 372" descr="t">
          <a:extLst>
            <a:ext uri="{FF2B5EF4-FFF2-40B4-BE49-F238E27FC236}">
              <a16:creationId xmlns:a16="http://schemas.microsoft.com/office/drawing/2014/main" id="{FA0C63C4-5756-4044-BC57-A00EDA6EF57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98" name="AutoShape 373" descr="t">
          <a:extLst>
            <a:ext uri="{FF2B5EF4-FFF2-40B4-BE49-F238E27FC236}">
              <a16:creationId xmlns:a16="http://schemas.microsoft.com/office/drawing/2014/main" id="{B63CE23E-EE82-49C3-B0F5-DD35B2BB090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899" name="AutoShape 374" descr="t">
          <a:extLst>
            <a:ext uri="{FF2B5EF4-FFF2-40B4-BE49-F238E27FC236}">
              <a16:creationId xmlns:a16="http://schemas.microsoft.com/office/drawing/2014/main" id="{F64C1E2E-AB09-43EA-8107-9D5114959BC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00" name="AutoShape 375" descr="t">
          <a:extLst>
            <a:ext uri="{FF2B5EF4-FFF2-40B4-BE49-F238E27FC236}">
              <a16:creationId xmlns:a16="http://schemas.microsoft.com/office/drawing/2014/main" id="{B0F81E2B-E9B5-4A29-BB86-8759F6461AE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01" name="AutoShape 376" descr="t">
          <a:extLst>
            <a:ext uri="{FF2B5EF4-FFF2-40B4-BE49-F238E27FC236}">
              <a16:creationId xmlns:a16="http://schemas.microsoft.com/office/drawing/2014/main" id="{68FA36CF-C8B5-4DA4-B80A-11A35F8E633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902" name="AutoShape 230" descr="t">
          <a:extLst>
            <a:ext uri="{FF2B5EF4-FFF2-40B4-BE49-F238E27FC236}">
              <a16:creationId xmlns:a16="http://schemas.microsoft.com/office/drawing/2014/main" id="{10C4D4FB-2F45-4FAB-A223-A3164C5FCF8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9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EADAC8-73D1-44A5-99C8-B016A7743B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904" name="AutoShape 232" descr="t">
          <a:extLst>
            <a:ext uri="{FF2B5EF4-FFF2-40B4-BE49-F238E27FC236}">
              <a16:creationId xmlns:a16="http://schemas.microsoft.com/office/drawing/2014/main" id="{E4531767-33E9-4430-8008-C42AF3D4A9D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9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F03EF5-C898-4442-B7DB-2B3652A5CE5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39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8D5BA4-268A-44BF-A8E4-8C906914122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07" name="AutoShape 249" descr="t">
          <a:extLst>
            <a:ext uri="{FF2B5EF4-FFF2-40B4-BE49-F238E27FC236}">
              <a16:creationId xmlns:a16="http://schemas.microsoft.com/office/drawing/2014/main" id="{FF09EF7A-BE8B-4838-A0DC-2F8817D47DD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08" name="AutoShape 250" descr="t">
          <a:extLst>
            <a:ext uri="{FF2B5EF4-FFF2-40B4-BE49-F238E27FC236}">
              <a16:creationId xmlns:a16="http://schemas.microsoft.com/office/drawing/2014/main" id="{B9AC5519-A6E3-43C5-A021-132B4DC0B15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AD1737B-D55D-4895-9AB4-B4CF815C291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9E462A-2157-4129-AFC7-F7C5D0694B4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539B030-1B7A-4BBD-8A39-75EE3C61C2A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12" name="AutoShape 369" descr="t">
          <a:extLst>
            <a:ext uri="{FF2B5EF4-FFF2-40B4-BE49-F238E27FC236}">
              <a16:creationId xmlns:a16="http://schemas.microsoft.com/office/drawing/2014/main" id="{25D6F4F4-DA11-4163-B5E1-0FF138731F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13" name="AutoShape 370" descr="t">
          <a:extLst>
            <a:ext uri="{FF2B5EF4-FFF2-40B4-BE49-F238E27FC236}">
              <a16:creationId xmlns:a16="http://schemas.microsoft.com/office/drawing/2014/main" id="{F3FCCD93-5A2F-443C-B25A-60528BAD8E5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14" name="AutoShape 371" descr="t">
          <a:extLst>
            <a:ext uri="{FF2B5EF4-FFF2-40B4-BE49-F238E27FC236}">
              <a16:creationId xmlns:a16="http://schemas.microsoft.com/office/drawing/2014/main" id="{B4CF8D87-97E5-4155-8873-0A11FFB283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15" name="AutoShape 372" descr="t">
          <a:extLst>
            <a:ext uri="{FF2B5EF4-FFF2-40B4-BE49-F238E27FC236}">
              <a16:creationId xmlns:a16="http://schemas.microsoft.com/office/drawing/2014/main" id="{B7C09D90-2A3C-4827-A6AD-F1ED3202732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16" name="AutoShape 373" descr="t">
          <a:extLst>
            <a:ext uri="{FF2B5EF4-FFF2-40B4-BE49-F238E27FC236}">
              <a16:creationId xmlns:a16="http://schemas.microsoft.com/office/drawing/2014/main" id="{724A910D-C64D-454E-9B1F-8ECBA3761FF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17" name="AutoShape 374" descr="t">
          <a:extLst>
            <a:ext uri="{FF2B5EF4-FFF2-40B4-BE49-F238E27FC236}">
              <a16:creationId xmlns:a16="http://schemas.microsoft.com/office/drawing/2014/main" id="{E2DA7FCA-5E72-4CEE-8051-90F19500AA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18" name="AutoShape 375" descr="t">
          <a:extLst>
            <a:ext uri="{FF2B5EF4-FFF2-40B4-BE49-F238E27FC236}">
              <a16:creationId xmlns:a16="http://schemas.microsoft.com/office/drawing/2014/main" id="{B5D1551A-857F-41D3-8B6F-45FB999B0D2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3919" name="AutoShape 376" descr="t">
          <a:extLst>
            <a:ext uri="{FF2B5EF4-FFF2-40B4-BE49-F238E27FC236}">
              <a16:creationId xmlns:a16="http://schemas.microsoft.com/office/drawing/2014/main" id="{D56796C5-CDF5-44A2-B2BF-CE6B2C11013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20" name="AutoShape 218" descr="t">
          <a:extLst>
            <a:ext uri="{FF2B5EF4-FFF2-40B4-BE49-F238E27FC236}">
              <a16:creationId xmlns:a16="http://schemas.microsoft.com/office/drawing/2014/main" id="{95DACEFE-6BBB-4663-8F23-837D151AF09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6EB8AFF-3100-4E36-AC09-C11449A4A5B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22" name="AutoShape 224" descr="t">
          <a:extLst>
            <a:ext uri="{FF2B5EF4-FFF2-40B4-BE49-F238E27FC236}">
              <a16:creationId xmlns:a16="http://schemas.microsoft.com/office/drawing/2014/main" id="{1F42924F-D321-4D18-A50F-4FAC33E3F32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4CAB064-56DD-4A21-ABD6-F3C9D05DA69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E5BCF4-68F7-44FA-B0B6-970D622F636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25" name="AutoShape 242" descr="t">
          <a:extLst>
            <a:ext uri="{FF2B5EF4-FFF2-40B4-BE49-F238E27FC236}">
              <a16:creationId xmlns:a16="http://schemas.microsoft.com/office/drawing/2014/main" id="{11F1E7C2-AB48-471B-B36E-CB3FFCFA193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26" name="AutoShape 245" descr="t">
          <a:extLst>
            <a:ext uri="{FF2B5EF4-FFF2-40B4-BE49-F238E27FC236}">
              <a16:creationId xmlns:a16="http://schemas.microsoft.com/office/drawing/2014/main" id="{EFBBF6A2-769A-4508-AE81-018366D488A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00841BE5-FFBB-45AD-9A28-8576AAF288F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74818F9-4E86-4FD8-AA7F-284BB050D17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E60CD9-0145-4489-A2A4-EEF821AA3E0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30" name="AutoShape 336" descr="t">
          <a:extLst>
            <a:ext uri="{FF2B5EF4-FFF2-40B4-BE49-F238E27FC236}">
              <a16:creationId xmlns:a16="http://schemas.microsoft.com/office/drawing/2014/main" id="{9A2F50EE-CDBC-467C-BD3F-A04209C7F99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31" name="AutoShape 340" descr="t">
          <a:extLst>
            <a:ext uri="{FF2B5EF4-FFF2-40B4-BE49-F238E27FC236}">
              <a16:creationId xmlns:a16="http://schemas.microsoft.com/office/drawing/2014/main" id="{25D8F3B4-8616-4CAD-911C-5685C9F220C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32" name="AutoShape 344" descr="t">
          <a:extLst>
            <a:ext uri="{FF2B5EF4-FFF2-40B4-BE49-F238E27FC236}">
              <a16:creationId xmlns:a16="http://schemas.microsoft.com/office/drawing/2014/main" id="{D95A52C9-D00F-4FD6-BE31-DDFBE6CECDF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33" name="AutoShape 347" descr="t">
          <a:extLst>
            <a:ext uri="{FF2B5EF4-FFF2-40B4-BE49-F238E27FC236}">
              <a16:creationId xmlns:a16="http://schemas.microsoft.com/office/drawing/2014/main" id="{32B3DF38-F709-4E3E-8396-0088D0363ED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34" name="AutoShape 350" descr="t">
          <a:extLst>
            <a:ext uri="{FF2B5EF4-FFF2-40B4-BE49-F238E27FC236}">
              <a16:creationId xmlns:a16="http://schemas.microsoft.com/office/drawing/2014/main" id="{BA79BD26-5D3B-4CA4-B25F-31DC5FFA424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35" name="AutoShape 353" descr="t">
          <a:extLst>
            <a:ext uri="{FF2B5EF4-FFF2-40B4-BE49-F238E27FC236}">
              <a16:creationId xmlns:a16="http://schemas.microsoft.com/office/drawing/2014/main" id="{C9EC858D-3DB7-4AB2-98D6-BDDF2019133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36" name="AutoShape 356" descr="t">
          <a:extLst>
            <a:ext uri="{FF2B5EF4-FFF2-40B4-BE49-F238E27FC236}">
              <a16:creationId xmlns:a16="http://schemas.microsoft.com/office/drawing/2014/main" id="{0A8A5FEC-1A19-4314-9A18-448227D18CA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37" name="AutoShape 359" descr="t">
          <a:extLst>
            <a:ext uri="{FF2B5EF4-FFF2-40B4-BE49-F238E27FC236}">
              <a16:creationId xmlns:a16="http://schemas.microsoft.com/office/drawing/2014/main" id="{065758DE-2794-4BEB-853B-8E6B5C4B0E0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38" name="AutoShape 242" descr="t">
          <a:extLst>
            <a:ext uri="{FF2B5EF4-FFF2-40B4-BE49-F238E27FC236}">
              <a16:creationId xmlns:a16="http://schemas.microsoft.com/office/drawing/2014/main" id="{364FAB2A-80C7-47A5-BA25-67C5ABC36AF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39" name="AutoShape 245" descr="t">
          <a:extLst>
            <a:ext uri="{FF2B5EF4-FFF2-40B4-BE49-F238E27FC236}">
              <a16:creationId xmlns:a16="http://schemas.microsoft.com/office/drawing/2014/main" id="{39F6E40C-045F-40A1-986B-FB18192ED70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40" name="AutoShape 336" descr="t">
          <a:extLst>
            <a:ext uri="{FF2B5EF4-FFF2-40B4-BE49-F238E27FC236}">
              <a16:creationId xmlns:a16="http://schemas.microsoft.com/office/drawing/2014/main" id="{5B5468CB-1463-4E39-BA0B-5FEF569D4FD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41" name="AutoShape 340" descr="t">
          <a:extLst>
            <a:ext uri="{FF2B5EF4-FFF2-40B4-BE49-F238E27FC236}">
              <a16:creationId xmlns:a16="http://schemas.microsoft.com/office/drawing/2014/main" id="{3F06FFFA-5F21-4142-91DB-A8C923EC562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42" name="AutoShape 344" descr="t">
          <a:extLst>
            <a:ext uri="{FF2B5EF4-FFF2-40B4-BE49-F238E27FC236}">
              <a16:creationId xmlns:a16="http://schemas.microsoft.com/office/drawing/2014/main" id="{8658B2EC-F5E4-4DC9-93E6-696CF214CC4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43" name="AutoShape 347" descr="t">
          <a:extLst>
            <a:ext uri="{FF2B5EF4-FFF2-40B4-BE49-F238E27FC236}">
              <a16:creationId xmlns:a16="http://schemas.microsoft.com/office/drawing/2014/main" id="{87DFA65F-98B9-4E0C-876D-4368C891ACD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44" name="AutoShape 350" descr="t">
          <a:extLst>
            <a:ext uri="{FF2B5EF4-FFF2-40B4-BE49-F238E27FC236}">
              <a16:creationId xmlns:a16="http://schemas.microsoft.com/office/drawing/2014/main" id="{D9C36C65-CB14-48E8-A904-1340DC594E7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45" name="AutoShape 353" descr="t">
          <a:extLst>
            <a:ext uri="{FF2B5EF4-FFF2-40B4-BE49-F238E27FC236}">
              <a16:creationId xmlns:a16="http://schemas.microsoft.com/office/drawing/2014/main" id="{B2320F3C-1AEE-4C82-BE74-A008F954AB0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46" name="AutoShape 356" descr="t">
          <a:extLst>
            <a:ext uri="{FF2B5EF4-FFF2-40B4-BE49-F238E27FC236}">
              <a16:creationId xmlns:a16="http://schemas.microsoft.com/office/drawing/2014/main" id="{EBB9D77E-883A-49A4-8BE8-D5A7E8C0A2D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47" name="AutoShape 359" descr="t">
          <a:extLst>
            <a:ext uri="{FF2B5EF4-FFF2-40B4-BE49-F238E27FC236}">
              <a16:creationId xmlns:a16="http://schemas.microsoft.com/office/drawing/2014/main" id="{3E351EF2-6CC2-4778-A466-E62A5116248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48" name="AutoShape 218" descr="t">
          <a:extLst>
            <a:ext uri="{FF2B5EF4-FFF2-40B4-BE49-F238E27FC236}">
              <a16:creationId xmlns:a16="http://schemas.microsoft.com/office/drawing/2014/main" id="{28D7C4FD-97ED-43E1-9B92-CCC1CBC764D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68815D5-EEDD-40B7-9ACF-362221E7943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50" name="AutoShape 224" descr="t">
          <a:extLst>
            <a:ext uri="{FF2B5EF4-FFF2-40B4-BE49-F238E27FC236}">
              <a16:creationId xmlns:a16="http://schemas.microsoft.com/office/drawing/2014/main" id="{1C922C9A-3E0B-477E-9571-22457988021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04D4D2-DFDB-45F1-AB8A-C7805785CA9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E0CE0E22-42AB-4B24-A4B0-67D6DD3D155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0F636C5-BEF3-4F1B-8318-DD5B67CDFD4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00ABD40-7990-477C-A855-BD15CAB0688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099D98-AED6-46CA-A9B5-5903EBC4E7E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4A1A88-A53C-4A5B-9671-3D68B59A140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BF83F9-A967-4CFD-89E9-FDAEDDBA950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939BB6F-0459-4C79-B0FE-6397978A0B5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638294B-113A-4534-A2E3-6F1EA9AE9B6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D2E6FF20-6F0D-4235-9243-0727292D85E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2A12671-7BCB-439F-8ACF-8CC23D783AF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C84469B-955D-4F25-A33D-C53F2D36276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AD09AC-76D2-45C6-A8E7-05D4A1CAADB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6B905B0-3629-4202-8FFC-C630C029991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3923B0C-1856-4B00-B606-56E3A1057CA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85869D5-90B4-457F-9B8B-FAEC235A899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E9954F-5FE7-4633-9DF9-970702F4FFC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E7E4018-1AD1-419B-8E59-35678925130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CA96D21-91DC-40A6-A5A2-DD1491863CA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12A8DD-E833-4118-8C28-ED336852099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24DF425-01B5-490F-A763-F6F4A111CE6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2047D5A-EB7E-44D4-A1F4-77403D04AE2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275D67E-8F2D-49B1-B3D9-525813ABB58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C4B54075-1A2E-478F-9DCB-C713F3EE0DB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3975" name="AutoShape 218" descr="t">
          <a:extLst>
            <a:ext uri="{FF2B5EF4-FFF2-40B4-BE49-F238E27FC236}">
              <a16:creationId xmlns:a16="http://schemas.microsoft.com/office/drawing/2014/main" id="{001FE855-CDCD-4C16-8688-F954180EC6C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39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BCC3B1B-C618-4BF0-A1A5-107DF3F7635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3977" name="AutoShape 224" descr="t">
          <a:extLst>
            <a:ext uri="{FF2B5EF4-FFF2-40B4-BE49-F238E27FC236}">
              <a16:creationId xmlns:a16="http://schemas.microsoft.com/office/drawing/2014/main" id="{7FE86152-D4F1-404F-B3F6-708D044479E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39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5FD6EFD-2ADA-4D80-90EA-C8BC69BA01D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39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0B8A89E-0DC3-4B27-A375-D0A3E2F524B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80" name="AutoShape 242" descr="t">
          <a:extLst>
            <a:ext uri="{FF2B5EF4-FFF2-40B4-BE49-F238E27FC236}">
              <a16:creationId xmlns:a16="http://schemas.microsoft.com/office/drawing/2014/main" id="{BF7D0CDA-7085-42CD-9F7A-E559B9FA1A9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81" name="AutoShape 245" descr="t">
          <a:extLst>
            <a:ext uri="{FF2B5EF4-FFF2-40B4-BE49-F238E27FC236}">
              <a16:creationId xmlns:a16="http://schemas.microsoft.com/office/drawing/2014/main" id="{0D54F89A-66A1-41D3-A3BE-CFC8E8F04F2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1A9B1485-AE96-47D9-9544-E6E452C1D55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CF684E1-6AFB-4D26-9F75-5929BB2CF61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D35800-4768-4394-A326-5177AC071B3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85" name="AutoShape 336" descr="t">
          <a:extLst>
            <a:ext uri="{FF2B5EF4-FFF2-40B4-BE49-F238E27FC236}">
              <a16:creationId xmlns:a16="http://schemas.microsoft.com/office/drawing/2014/main" id="{1F9B6BFC-4BD4-4917-9495-98CD953986A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86" name="AutoShape 340" descr="t">
          <a:extLst>
            <a:ext uri="{FF2B5EF4-FFF2-40B4-BE49-F238E27FC236}">
              <a16:creationId xmlns:a16="http://schemas.microsoft.com/office/drawing/2014/main" id="{71425717-91DD-47EF-ACE9-D0C10B293F0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87" name="AutoShape 344" descr="t">
          <a:extLst>
            <a:ext uri="{FF2B5EF4-FFF2-40B4-BE49-F238E27FC236}">
              <a16:creationId xmlns:a16="http://schemas.microsoft.com/office/drawing/2014/main" id="{87432908-6E40-408F-8FCC-0E01B7EFDE7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88" name="AutoShape 347" descr="t">
          <a:extLst>
            <a:ext uri="{FF2B5EF4-FFF2-40B4-BE49-F238E27FC236}">
              <a16:creationId xmlns:a16="http://schemas.microsoft.com/office/drawing/2014/main" id="{FE78F9C8-8F6E-4741-A940-C6C80221FE4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89" name="AutoShape 350" descr="t">
          <a:extLst>
            <a:ext uri="{FF2B5EF4-FFF2-40B4-BE49-F238E27FC236}">
              <a16:creationId xmlns:a16="http://schemas.microsoft.com/office/drawing/2014/main" id="{2390AA70-E660-432E-B0FF-68C4166AFE6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90" name="AutoShape 353" descr="t">
          <a:extLst>
            <a:ext uri="{FF2B5EF4-FFF2-40B4-BE49-F238E27FC236}">
              <a16:creationId xmlns:a16="http://schemas.microsoft.com/office/drawing/2014/main" id="{7528CEE1-7F16-4C5A-83DE-5486005C6F6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91" name="AutoShape 356" descr="t">
          <a:extLst>
            <a:ext uri="{FF2B5EF4-FFF2-40B4-BE49-F238E27FC236}">
              <a16:creationId xmlns:a16="http://schemas.microsoft.com/office/drawing/2014/main" id="{25C8CB7E-E6C1-4283-8C2A-3A25C8C9974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3992" name="AutoShape 359" descr="t">
          <a:extLst>
            <a:ext uri="{FF2B5EF4-FFF2-40B4-BE49-F238E27FC236}">
              <a16:creationId xmlns:a16="http://schemas.microsoft.com/office/drawing/2014/main" id="{1A4BFF84-ED75-4D58-B857-1492ED54F51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93" name="AutoShape 218" descr="t">
          <a:extLst>
            <a:ext uri="{FF2B5EF4-FFF2-40B4-BE49-F238E27FC236}">
              <a16:creationId xmlns:a16="http://schemas.microsoft.com/office/drawing/2014/main" id="{DD7F203C-62D6-4C98-A20D-67F492E92D4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E69C6D-4037-4A28-8570-F7BF0F238B0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95" name="AutoShape 224" descr="t">
          <a:extLst>
            <a:ext uri="{FF2B5EF4-FFF2-40B4-BE49-F238E27FC236}">
              <a16:creationId xmlns:a16="http://schemas.microsoft.com/office/drawing/2014/main" id="{00C7501A-2080-407A-85EC-B1B8B2A7D69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894D9A7-C3B1-4B50-A97F-878606C3D17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39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A117676-B26A-4163-9791-9F729B9F899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3998" name="AutoShape 242" descr="t">
          <a:extLst>
            <a:ext uri="{FF2B5EF4-FFF2-40B4-BE49-F238E27FC236}">
              <a16:creationId xmlns:a16="http://schemas.microsoft.com/office/drawing/2014/main" id="{F65C9146-FBE9-4718-8EEF-F95D20C0D96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3999" name="AutoShape 245" descr="t">
          <a:extLst>
            <a:ext uri="{FF2B5EF4-FFF2-40B4-BE49-F238E27FC236}">
              <a16:creationId xmlns:a16="http://schemas.microsoft.com/office/drawing/2014/main" id="{352B3266-385A-4CC8-A7D0-436B67212C5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17A64A8-7DD9-4C76-A4F7-978AE2C0C93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0E29ACC3-FFC2-49A3-AB6F-695B9DF702D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1A3FE83-1A05-4F82-9985-C717E9E3161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03" name="AutoShape 336" descr="t">
          <a:extLst>
            <a:ext uri="{FF2B5EF4-FFF2-40B4-BE49-F238E27FC236}">
              <a16:creationId xmlns:a16="http://schemas.microsoft.com/office/drawing/2014/main" id="{D30E2E89-621C-4E4A-9987-F3C2257AB6D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04" name="AutoShape 340" descr="t">
          <a:extLst>
            <a:ext uri="{FF2B5EF4-FFF2-40B4-BE49-F238E27FC236}">
              <a16:creationId xmlns:a16="http://schemas.microsoft.com/office/drawing/2014/main" id="{F4D36AA6-32C3-48E6-9082-3DE1624BAE0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05" name="AutoShape 344" descr="t">
          <a:extLst>
            <a:ext uri="{FF2B5EF4-FFF2-40B4-BE49-F238E27FC236}">
              <a16:creationId xmlns:a16="http://schemas.microsoft.com/office/drawing/2014/main" id="{0D034382-971D-48C3-9241-07DE364E97D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06" name="AutoShape 347" descr="t">
          <a:extLst>
            <a:ext uri="{FF2B5EF4-FFF2-40B4-BE49-F238E27FC236}">
              <a16:creationId xmlns:a16="http://schemas.microsoft.com/office/drawing/2014/main" id="{717C28B5-BC4C-499A-B8B7-4CA8295AC0B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07" name="AutoShape 350" descr="t">
          <a:extLst>
            <a:ext uri="{FF2B5EF4-FFF2-40B4-BE49-F238E27FC236}">
              <a16:creationId xmlns:a16="http://schemas.microsoft.com/office/drawing/2014/main" id="{74FABEE5-51AD-4BBB-8982-49160F2B218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08" name="AutoShape 353" descr="t">
          <a:extLst>
            <a:ext uri="{FF2B5EF4-FFF2-40B4-BE49-F238E27FC236}">
              <a16:creationId xmlns:a16="http://schemas.microsoft.com/office/drawing/2014/main" id="{91F80B87-2CFC-4789-A2A6-7D272013741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09" name="AutoShape 356" descr="t">
          <a:extLst>
            <a:ext uri="{FF2B5EF4-FFF2-40B4-BE49-F238E27FC236}">
              <a16:creationId xmlns:a16="http://schemas.microsoft.com/office/drawing/2014/main" id="{8FBB6FE9-F109-439F-9DFB-D980121B39D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10" name="AutoShape 359" descr="t">
          <a:extLst>
            <a:ext uri="{FF2B5EF4-FFF2-40B4-BE49-F238E27FC236}">
              <a16:creationId xmlns:a16="http://schemas.microsoft.com/office/drawing/2014/main" id="{4451925B-D64E-4D8A-8BEB-263388B9A21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11" name="AutoShape 218" descr="t">
          <a:extLst>
            <a:ext uri="{FF2B5EF4-FFF2-40B4-BE49-F238E27FC236}">
              <a16:creationId xmlns:a16="http://schemas.microsoft.com/office/drawing/2014/main" id="{B24A7082-9762-4D13-B249-9055B27F1A9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8461E64-38F4-4C76-AFDA-76A1E2A009A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13" name="AutoShape 224" descr="t">
          <a:extLst>
            <a:ext uri="{FF2B5EF4-FFF2-40B4-BE49-F238E27FC236}">
              <a16:creationId xmlns:a16="http://schemas.microsoft.com/office/drawing/2014/main" id="{C4A7411C-C37E-4769-B7E6-99786F335E3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55D58B-2A72-4E3F-8231-A88F2F87F80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ADCB97-50F2-4851-AE54-DC2EC3F682B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16" name="AutoShape 242" descr="t">
          <a:extLst>
            <a:ext uri="{FF2B5EF4-FFF2-40B4-BE49-F238E27FC236}">
              <a16:creationId xmlns:a16="http://schemas.microsoft.com/office/drawing/2014/main" id="{CA973FE6-DA86-4453-8CEF-B1F9655D948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17" name="AutoShape 245" descr="t">
          <a:extLst>
            <a:ext uri="{FF2B5EF4-FFF2-40B4-BE49-F238E27FC236}">
              <a16:creationId xmlns:a16="http://schemas.microsoft.com/office/drawing/2014/main" id="{664A23CA-BE79-4B1B-B61C-2A3BFD34181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AEB343B-1561-4B12-A3CF-E6463DB5C4E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30E845F-56B2-49CD-8BB6-A783E7470D5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5C92656-B962-4CD7-BE7A-3CD12D20647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21" name="AutoShape 336" descr="t">
          <a:extLst>
            <a:ext uri="{FF2B5EF4-FFF2-40B4-BE49-F238E27FC236}">
              <a16:creationId xmlns:a16="http://schemas.microsoft.com/office/drawing/2014/main" id="{C9505C8C-395B-4B1E-8249-08E7F47F72C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22" name="AutoShape 340" descr="t">
          <a:extLst>
            <a:ext uri="{FF2B5EF4-FFF2-40B4-BE49-F238E27FC236}">
              <a16:creationId xmlns:a16="http://schemas.microsoft.com/office/drawing/2014/main" id="{6A720D3D-F236-427A-BF87-312887433B5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23" name="AutoShape 344" descr="t">
          <a:extLst>
            <a:ext uri="{FF2B5EF4-FFF2-40B4-BE49-F238E27FC236}">
              <a16:creationId xmlns:a16="http://schemas.microsoft.com/office/drawing/2014/main" id="{0A962AE3-E489-45B1-8634-8740BB8BA9D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24" name="AutoShape 347" descr="t">
          <a:extLst>
            <a:ext uri="{FF2B5EF4-FFF2-40B4-BE49-F238E27FC236}">
              <a16:creationId xmlns:a16="http://schemas.microsoft.com/office/drawing/2014/main" id="{41C56933-9A7E-4B49-A2C7-7461CC24AE8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25" name="AutoShape 350" descr="t">
          <a:extLst>
            <a:ext uri="{FF2B5EF4-FFF2-40B4-BE49-F238E27FC236}">
              <a16:creationId xmlns:a16="http://schemas.microsoft.com/office/drawing/2014/main" id="{308B4118-4B7C-42BA-A478-2F0482E1472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26" name="AutoShape 353" descr="t">
          <a:extLst>
            <a:ext uri="{FF2B5EF4-FFF2-40B4-BE49-F238E27FC236}">
              <a16:creationId xmlns:a16="http://schemas.microsoft.com/office/drawing/2014/main" id="{7144B960-ECBB-4770-9063-C2E4E1B62C5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27" name="AutoShape 356" descr="t">
          <a:extLst>
            <a:ext uri="{FF2B5EF4-FFF2-40B4-BE49-F238E27FC236}">
              <a16:creationId xmlns:a16="http://schemas.microsoft.com/office/drawing/2014/main" id="{5E8CB41D-26D7-42F3-BE2A-F9B61914D5E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28" name="AutoShape 359" descr="t">
          <a:extLst>
            <a:ext uri="{FF2B5EF4-FFF2-40B4-BE49-F238E27FC236}">
              <a16:creationId xmlns:a16="http://schemas.microsoft.com/office/drawing/2014/main" id="{4CE53601-A092-4EB4-9FC2-E5B81A81E98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29" name="AutoShape 218" descr="t">
          <a:extLst>
            <a:ext uri="{FF2B5EF4-FFF2-40B4-BE49-F238E27FC236}">
              <a16:creationId xmlns:a16="http://schemas.microsoft.com/office/drawing/2014/main" id="{5E97F219-6CE6-4BE6-B8F0-39AAC2A76C8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D36043-1AD6-49D9-8128-BB29E10D700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31" name="AutoShape 224" descr="t">
          <a:extLst>
            <a:ext uri="{FF2B5EF4-FFF2-40B4-BE49-F238E27FC236}">
              <a16:creationId xmlns:a16="http://schemas.microsoft.com/office/drawing/2014/main" id="{78E9E49E-1A55-4513-90F1-152D6FD4E12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14E438-3674-482C-9273-8D10D391E95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260F9E2-4B7C-4911-B667-933060FC5A8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34" name="AutoShape 242" descr="t">
          <a:extLst>
            <a:ext uri="{FF2B5EF4-FFF2-40B4-BE49-F238E27FC236}">
              <a16:creationId xmlns:a16="http://schemas.microsoft.com/office/drawing/2014/main" id="{BDAF51E5-C171-4E19-84BE-744014217FF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35" name="AutoShape 245" descr="t">
          <a:extLst>
            <a:ext uri="{FF2B5EF4-FFF2-40B4-BE49-F238E27FC236}">
              <a16:creationId xmlns:a16="http://schemas.microsoft.com/office/drawing/2014/main" id="{2C03F18D-9B0C-4E5E-B22C-80513EA26F6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41B9455-E11A-4618-9272-756D3DBFCB2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ACEF5E-63EC-4915-BE48-C26E0ADC637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6A6F576-7FB3-44C2-9A3C-8D8FCA42F4C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39" name="AutoShape 336" descr="t">
          <a:extLst>
            <a:ext uri="{FF2B5EF4-FFF2-40B4-BE49-F238E27FC236}">
              <a16:creationId xmlns:a16="http://schemas.microsoft.com/office/drawing/2014/main" id="{6B42A63E-0637-44ED-BAB8-1661B748B6F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40" name="AutoShape 340" descr="t">
          <a:extLst>
            <a:ext uri="{FF2B5EF4-FFF2-40B4-BE49-F238E27FC236}">
              <a16:creationId xmlns:a16="http://schemas.microsoft.com/office/drawing/2014/main" id="{B33A01A5-B385-4B1E-991E-E02AEC6F707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41" name="AutoShape 344" descr="t">
          <a:extLst>
            <a:ext uri="{FF2B5EF4-FFF2-40B4-BE49-F238E27FC236}">
              <a16:creationId xmlns:a16="http://schemas.microsoft.com/office/drawing/2014/main" id="{9708114C-8898-4197-B85D-569FB779A06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42" name="AutoShape 347" descr="t">
          <a:extLst>
            <a:ext uri="{FF2B5EF4-FFF2-40B4-BE49-F238E27FC236}">
              <a16:creationId xmlns:a16="http://schemas.microsoft.com/office/drawing/2014/main" id="{E7E148B2-1979-4333-9A84-69F5368E004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43" name="AutoShape 350" descr="t">
          <a:extLst>
            <a:ext uri="{FF2B5EF4-FFF2-40B4-BE49-F238E27FC236}">
              <a16:creationId xmlns:a16="http://schemas.microsoft.com/office/drawing/2014/main" id="{8575699A-3BE7-44C1-8091-084C74ACE7B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44" name="AutoShape 353" descr="t">
          <a:extLst>
            <a:ext uri="{FF2B5EF4-FFF2-40B4-BE49-F238E27FC236}">
              <a16:creationId xmlns:a16="http://schemas.microsoft.com/office/drawing/2014/main" id="{2AA39A43-E596-4434-ADA2-93618252723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45" name="AutoShape 356" descr="t">
          <a:extLst>
            <a:ext uri="{FF2B5EF4-FFF2-40B4-BE49-F238E27FC236}">
              <a16:creationId xmlns:a16="http://schemas.microsoft.com/office/drawing/2014/main" id="{5E384D7A-D974-4C1B-810A-0D1EA46F9B9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46" name="AutoShape 359" descr="t">
          <a:extLst>
            <a:ext uri="{FF2B5EF4-FFF2-40B4-BE49-F238E27FC236}">
              <a16:creationId xmlns:a16="http://schemas.microsoft.com/office/drawing/2014/main" id="{8C85B081-B3C5-48B3-97F5-F1BA3E8734E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47" name="AutoShape 242" descr="t">
          <a:extLst>
            <a:ext uri="{FF2B5EF4-FFF2-40B4-BE49-F238E27FC236}">
              <a16:creationId xmlns:a16="http://schemas.microsoft.com/office/drawing/2014/main" id="{DC05967E-C032-45B6-B565-0B8B460DAA2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48" name="AutoShape 245" descr="t">
          <a:extLst>
            <a:ext uri="{FF2B5EF4-FFF2-40B4-BE49-F238E27FC236}">
              <a16:creationId xmlns:a16="http://schemas.microsoft.com/office/drawing/2014/main" id="{19C481E4-14B5-443D-97AE-1AF3DACAB95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49" name="AutoShape 336" descr="t">
          <a:extLst>
            <a:ext uri="{FF2B5EF4-FFF2-40B4-BE49-F238E27FC236}">
              <a16:creationId xmlns:a16="http://schemas.microsoft.com/office/drawing/2014/main" id="{3739572D-4BD6-4AA7-A13C-86D2DBA39A0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50" name="AutoShape 340" descr="t">
          <a:extLst>
            <a:ext uri="{FF2B5EF4-FFF2-40B4-BE49-F238E27FC236}">
              <a16:creationId xmlns:a16="http://schemas.microsoft.com/office/drawing/2014/main" id="{8985F0DF-B963-44FF-A919-5669B0A9D4B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51" name="AutoShape 344" descr="t">
          <a:extLst>
            <a:ext uri="{FF2B5EF4-FFF2-40B4-BE49-F238E27FC236}">
              <a16:creationId xmlns:a16="http://schemas.microsoft.com/office/drawing/2014/main" id="{32BBEB07-5809-4F69-8D00-F317A509F46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52" name="AutoShape 347" descr="t">
          <a:extLst>
            <a:ext uri="{FF2B5EF4-FFF2-40B4-BE49-F238E27FC236}">
              <a16:creationId xmlns:a16="http://schemas.microsoft.com/office/drawing/2014/main" id="{4F50D389-0ED3-41FD-8ECC-78DD27F6F84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53" name="AutoShape 350" descr="t">
          <a:extLst>
            <a:ext uri="{FF2B5EF4-FFF2-40B4-BE49-F238E27FC236}">
              <a16:creationId xmlns:a16="http://schemas.microsoft.com/office/drawing/2014/main" id="{F7AC939C-27E5-44C9-9576-C45A3E7F8EC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54" name="AutoShape 353" descr="t">
          <a:extLst>
            <a:ext uri="{FF2B5EF4-FFF2-40B4-BE49-F238E27FC236}">
              <a16:creationId xmlns:a16="http://schemas.microsoft.com/office/drawing/2014/main" id="{65F1C423-30B8-4EC9-9ECC-51FEB93C66F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55" name="AutoShape 356" descr="t">
          <a:extLst>
            <a:ext uri="{FF2B5EF4-FFF2-40B4-BE49-F238E27FC236}">
              <a16:creationId xmlns:a16="http://schemas.microsoft.com/office/drawing/2014/main" id="{56168A80-FD78-4949-8782-1F85D8626B5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56" name="AutoShape 359" descr="t">
          <a:extLst>
            <a:ext uri="{FF2B5EF4-FFF2-40B4-BE49-F238E27FC236}">
              <a16:creationId xmlns:a16="http://schemas.microsoft.com/office/drawing/2014/main" id="{3EDB2C22-FBFB-4A06-8BBC-6A85BBB8584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57" name="AutoShape 218" descr="t">
          <a:extLst>
            <a:ext uri="{FF2B5EF4-FFF2-40B4-BE49-F238E27FC236}">
              <a16:creationId xmlns:a16="http://schemas.microsoft.com/office/drawing/2014/main" id="{BCFABB65-5B27-4F77-A324-6DB0617A652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BA29F29-ED9D-41A1-9881-6055E2769AF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59" name="AutoShape 224" descr="t">
          <a:extLst>
            <a:ext uri="{FF2B5EF4-FFF2-40B4-BE49-F238E27FC236}">
              <a16:creationId xmlns:a16="http://schemas.microsoft.com/office/drawing/2014/main" id="{46C340F7-A494-454E-A214-9116B6AC5B2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0F15E34-536C-4B0B-9DF9-5A17E9266DA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9CAF25-6037-4D28-A0FD-73342DB313A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7618A1-7F54-4BE2-A5E7-C3B79A80998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1CC7B63-CF07-41D2-87E8-A0A24EC94EA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CAE9BC3-63D6-4C21-95B3-209BB442211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5B09D9-89E2-4F47-BF7D-DD9E1185EF9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EB9826B6-EFCE-4733-8729-81CB5339168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4DE23E-494B-4C5C-9D20-076AA147958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1C8D82-65D6-40EA-939C-74865555EE1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F1B2D1-D74F-4B95-9BC7-4B05527D9DB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4A68B20E-1EAD-410D-B142-1D8F077E697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E54DDA0A-BFF7-4295-957C-C4691ABE2F8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FE81F85-1FBC-49EB-A74C-CAD1643BB7E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777567D-12D3-453D-95F4-BD57C62BEBE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DEF8786-4611-4B07-AFB4-1F74B24D3D9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59F349F-7ACB-43BB-B5BD-BAC45BD4156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69DE677-8F95-402F-A854-214E9248117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2AA097-C95C-4DD1-B505-3D0D649EA26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9715522-F09C-47DA-ACB7-660AA005E78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E86FAA-E0E1-4965-B925-606A52336D8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B2E2D4A-87D4-4C33-9A88-13360465E3C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F7DFB7-C3FF-4F6B-8BF5-5A84318B857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89B1E7-D185-4B52-ACA2-A570DCA4D3F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0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EBD4C35-E648-451D-B503-6A43E0ABF25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84" name="AutoShape 218" descr="t">
          <a:extLst>
            <a:ext uri="{FF2B5EF4-FFF2-40B4-BE49-F238E27FC236}">
              <a16:creationId xmlns:a16="http://schemas.microsoft.com/office/drawing/2014/main" id="{E42CD527-EF1A-454B-BDAC-D4D6D89EA54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EE300E1-4B3C-4F69-97A7-675CB58D4E7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86" name="AutoShape 224" descr="t">
          <a:extLst>
            <a:ext uri="{FF2B5EF4-FFF2-40B4-BE49-F238E27FC236}">
              <a16:creationId xmlns:a16="http://schemas.microsoft.com/office/drawing/2014/main" id="{2557386D-D878-4320-A5F2-804688B32E0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71DDF1-F724-4D99-A6C4-E5049C59051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0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2BC4D55-6587-499A-B1B1-B6CC3FCF93B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089" name="AutoShape 242" descr="t">
          <a:extLst>
            <a:ext uri="{FF2B5EF4-FFF2-40B4-BE49-F238E27FC236}">
              <a16:creationId xmlns:a16="http://schemas.microsoft.com/office/drawing/2014/main" id="{5B73EED6-8786-4A9D-9009-7A8C864364A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090" name="AutoShape 245" descr="t">
          <a:extLst>
            <a:ext uri="{FF2B5EF4-FFF2-40B4-BE49-F238E27FC236}">
              <a16:creationId xmlns:a16="http://schemas.microsoft.com/office/drawing/2014/main" id="{6E847A8A-7280-4610-AC44-9661364C591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0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17ECFA-E352-46D0-828F-23B52E415FA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0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564F42D-CC29-446B-AED0-CA53689540F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0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E5C46C1-E496-428A-B44A-4924378FBA1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094" name="AutoShape 336" descr="t">
          <a:extLst>
            <a:ext uri="{FF2B5EF4-FFF2-40B4-BE49-F238E27FC236}">
              <a16:creationId xmlns:a16="http://schemas.microsoft.com/office/drawing/2014/main" id="{17D454D5-09ED-4EB9-8978-5F75A012DE7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095" name="AutoShape 340" descr="t">
          <a:extLst>
            <a:ext uri="{FF2B5EF4-FFF2-40B4-BE49-F238E27FC236}">
              <a16:creationId xmlns:a16="http://schemas.microsoft.com/office/drawing/2014/main" id="{512BBEF3-DC40-4286-AE25-F3A44F8178C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096" name="AutoShape 344" descr="t">
          <a:extLst>
            <a:ext uri="{FF2B5EF4-FFF2-40B4-BE49-F238E27FC236}">
              <a16:creationId xmlns:a16="http://schemas.microsoft.com/office/drawing/2014/main" id="{87FCF9A9-205C-4C87-9166-E67284522B6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097" name="AutoShape 347" descr="t">
          <a:extLst>
            <a:ext uri="{FF2B5EF4-FFF2-40B4-BE49-F238E27FC236}">
              <a16:creationId xmlns:a16="http://schemas.microsoft.com/office/drawing/2014/main" id="{1371D728-BD10-4F37-93EF-3300DC55322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098" name="AutoShape 350" descr="t">
          <a:extLst>
            <a:ext uri="{FF2B5EF4-FFF2-40B4-BE49-F238E27FC236}">
              <a16:creationId xmlns:a16="http://schemas.microsoft.com/office/drawing/2014/main" id="{3EF0A23A-95EB-4424-8D9E-B8C7A9CD4B8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099" name="AutoShape 353" descr="t">
          <a:extLst>
            <a:ext uri="{FF2B5EF4-FFF2-40B4-BE49-F238E27FC236}">
              <a16:creationId xmlns:a16="http://schemas.microsoft.com/office/drawing/2014/main" id="{6FD3F819-E15E-46A5-ABAC-C0A98281CD6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100" name="AutoShape 356" descr="t">
          <a:extLst>
            <a:ext uri="{FF2B5EF4-FFF2-40B4-BE49-F238E27FC236}">
              <a16:creationId xmlns:a16="http://schemas.microsoft.com/office/drawing/2014/main" id="{2BD5465D-C7CF-4C6B-B3C2-AD6C78F506D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4101" name="AutoShape 359" descr="t">
          <a:extLst>
            <a:ext uri="{FF2B5EF4-FFF2-40B4-BE49-F238E27FC236}">
              <a16:creationId xmlns:a16="http://schemas.microsoft.com/office/drawing/2014/main" id="{8103BFA7-C620-4AA3-8DE2-4E515243E45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102" name="AutoShape 218" descr="t">
          <a:extLst>
            <a:ext uri="{FF2B5EF4-FFF2-40B4-BE49-F238E27FC236}">
              <a16:creationId xmlns:a16="http://schemas.microsoft.com/office/drawing/2014/main" id="{53CF9103-21A6-4FB6-B730-1DA48146C29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1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7B99E95-95AC-4167-B952-FB04D8D7260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104" name="AutoShape 224" descr="t">
          <a:extLst>
            <a:ext uri="{FF2B5EF4-FFF2-40B4-BE49-F238E27FC236}">
              <a16:creationId xmlns:a16="http://schemas.microsoft.com/office/drawing/2014/main" id="{039A3DF1-E6F1-4046-8CBC-12B23A515E7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1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2C67197-7094-4298-AD04-B1931999248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1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EE21827-8002-4C43-830E-18A155A8E6D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07" name="AutoShape 242" descr="t">
          <a:extLst>
            <a:ext uri="{FF2B5EF4-FFF2-40B4-BE49-F238E27FC236}">
              <a16:creationId xmlns:a16="http://schemas.microsoft.com/office/drawing/2014/main" id="{A4CA1374-323A-42D4-BEF5-050DEFBB3BF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08" name="AutoShape 245" descr="t">
          <a:extLst>
            <a:ext uri="{FF2B5EF4-FFF2-40B4-BE49-F238E27FC236}">
              <a16:creationId xmlns:a16="http://schemas.microsoft.com/office/drawing/2014/main" id="{CDCBDC9A-C2ED-4AB2-8D06-B7B959E2C5E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543E662-007C-463E-A472-B31E3E573BD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A1B0FFB-6A7E-4A6F-8C76-D99E5A67990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1AAD1B0-B3BA-454B-A33B-CC5E6BF9008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12" name="AutoShape 336" descr="t">
          <a:extLst>
            <a:ext uri="{FF2B5EF4-FFF2-40B4-BE49-F238E27FC236}">
              <a16:creationId xmlns:a16="http://schemas.microsoft.com/office/drawing/2014/main" id="{D02961A6-0FB8-4D10-B245-F8140B9A736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13" name="AutoShape 340" descr="t">
          <a:extLst>
            <a:ext uri="{FF2B5EF4-FFF2-40B4-BE49-F238E27FC236}">
              <a16:creationId xmlns:a16="http://schemas.microsoft.com/office/drawing/2014/main" id="{C09C0E78-B7A7-4647-B21D-6F85BFCB840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14" name="AutoShape 344" descr="t">
          <a:extLst>
            <a:ext uri="{FF2B5EF4-FFF2-40B4-BE49-F238E27FC236}">
              <a16:creationId xmlns:a16="http://schemas.microsoft.com/office/drawing/2014/main" id="{BA5A16C6-07E0-499E-BCCA-D3C5C07AEB3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15" name="AutoShape 347" descr="t">
          <a:extLst>
            <a:ext uri="{FF2B5EF4-FFF2-40B4-BE49-F238E27FC236}">
              <a16:creationId xmlns:a16="http://schemas.microsoft.com/office/drawing/2014/main" id="{D3158C28-F2DF-4EF1-8E98-06539D0FD87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16" name="AutoShape 350" descr="t">
          <a:extLst>
            <a:ext uri="{FF2B5EF4-FFF2-40B4-BE49-F238E27FC236}">
              <a16:creationId xmlns:a16="http://schemas.microsoft.com/office/drawing/2014/main" id="{62483A39-DB37-4AFA-AB2E-CFDE0EEA3E9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17" name="AutoShape 353" descr="t">
          <a:extLst>
            <a:ext uri="{FF2B5EF4-FFF2-40B4-BE49-F238E27FC236}">
              <a16:creationId xmlns:a16="http://schemas.microsoft.com/office/drawing/2014/main" id="{6D8DADA3-7FCA-4E73-A603-53EC9804572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18" name="AutoShape 356" descr="t">
          <a:extLst>
            <a:ext uri="{FF2B5EF4-FFF2-40B4-BE49-F238E27FC236}">
              <a16:creationId xmlns:a16="http://schemas.microsoft.com/office/drawing/2014/main" id="{55F51636-8094-4DE5-8375-49D187991DE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19" name="AutoShape 359" descr="t">
          <a:extLst>
            <a:ext uri="{FF2B5EF4-FFF2-40B4-BE49-F238E27FC236}">
              <a16:creationId xmlns:a16="http://schemas.microsoft.com/office/drawing/2014/main" id="{143156DD-2264-4248-8A22-1B2516137D4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120" name="AutoShape 218" descr="t">
          <a:extLst>
            <a:ext uri="{FF2B5EF4-FFF2-40B4-BE49-F238E27FC236}">
              <a16:creationId xmlns:a16="http://schemas.microsoft.com/office/drawing/2014/main" id="{F1F1A8FE-9B2A-4A16-8EF3-AA233FF4CF2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1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9285482-4C32-4213-80D4-5DFAAF3D793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122" name="AutoShape 224" descr="t">
          <a:extLst>
            <a:ext uri="{FF2B5EF4-FFF2-40B4-BE49-F238E27FC236}">
              <a16:creationId xmlns:a16="http://schemas.microsoft.com/office/drawing/2014/main" id="{7CDF488D-D41E-4ADF-96A7-C2BCBB7149B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1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B6A9273-AE88-45AB-BA61-2146C105D97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41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C45B32C-B558-4BC6-BAA7-F2E59394860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25" name="AutoShape 242" descr="t">
          <a:extLst>
            <a:ext uri="{FF2B5EF4-FFF2-40B4-BE49-F238E27FC236}">
              <a16:creationId xmlns:a16="http://schemas.microsoft.com/office/drawing/2014/main" id="{9BA0E82B-D189-4E25-AFB9-E2AD9CCE2C6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26" name="AutoShape 245" descr="t">
          <a:extLst>
            <a:ext uri="{FF2B5EF4-FFF2-40B4-BE49-F238E27FC236}">
              <a16:creationId xmlns:a16="http://schemas.microsoft.com/office/drawing/2014/main" id="{4E14C92C-2198-4320-B204-A52BC4158E9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806F0DA-79E4-43D0-A658-36A07DD63F9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03697FF-1060-4B8F-A7B7-CDB777CDD8F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CD24080B-96B1-4772-84C7-553DB9EF25C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30" name="AutoShape 336" descr="t">
          <a:extLst>
            <a:ext uri="{FF2B5EF4-FFF2-40B4-BE49-F238E27FC236}">
              <a16:creationId xmlns:a16="http://schemas.microsoft.com/office/drawing/2014/main" id="{CBC780BB-59DA-4C23-85B7-5251D5C7BD3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31" name="AutoShape 340" descr="t">
          <a:extLst>
            <a:ext uri="{FF2B5EF4-FFF2-40B4-BE49-F238E27FC236}">
              <a16:creationId xmlns:a16="http://schemas.microsoft.com/office/drawing/2014/main" id="{2E5581DD-CA64-4697-B6D1-6D6B40E456A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32" name="AutoShape 344" descr="t">
          <a:extLst>
            <a:ext uri="{FF2B5EF4-FFF2-40B4-BE49-F238E27FC236}">
              <a16:creationId xmlns:a16="http://schemas.microsoft.com/office/drawing/2014/main" id="{80F4955F-A598-4537-8518-28C5FB093E1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33" name="AutoShape 347" descr="t">
          <a:extLst>
            <a:ext uri="{FF2B5EF4-FFF2-40B4-BE49-F238E27FC236}">
              <a16:creationId xmlns:a16="http://schemas.microsoft.com/office/drawing/2014/main" id="{D398F861-BE4C-41F5-BA1A-7574415D78A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34" name="AutoShape 350" descr="t">
          <a:extLst>
            <a:ext uri="{FF2B5EF4-FFF2-40B4-BE49-F238E27FC236}">
              <a16:creationId xmlns:a16="http://schemas.microsoft.com/office/drawing/2014/main" id="{CB872E06-93BE-4B85-99DC-805265FF37E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35" name="AutoShape 353" descr="t">
          <a:extLst>
            <a:ext uri="{FF2B5EF4-FFF2-40B4-BE49-F238E27FC236}">
              <a16:creationId xmlns:a16="http://schemas.microsoft.com/office/drawing/2014/main" id="{B3FF6343-EF17-4020-87D9-9D4E7D3DE74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36" name="AutoShape 356" descr="t">
          <a:extLst>
            <a:ext uri="{FF2B5EF4-FFF2-40B4-BE49-F238E27FC236}">
              <a16:creationId xmlns:a16="http://schemas.microsoft.com/office/drawing/2014/main" id="{54654BE9-568A-4469-B395-6E4EC246B27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4137" name="AutoShape 359" descr="t">
          <a:extLst>
            <a:ext uri="{FF2B5EF4-FFF2-40B4-BE49-F238E27FC236}">
              <a16:creationId xmlns:a16="http://schemas.microsoft.com/office/drawing/2014/main" id="{E7743AC0-9756-4CE0-9473-44AD3460F8C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38" name="AutoShape 227" descr="t">
          <a:extLst>
            <a:ext uri="{FF2B5EF4-FFF2-40B4-BE49-F238E27FC236}">
              <a16:creationId xmlns:a16="http://schemas.microsoft.com/office/drawing/2014/main" id="{775667C1-E992-4214-BEE1-F45FED8DC6A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55E660-4CFB-4A47-A1E8-A76666CEFE1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40" name="AutoShape 229" descr="t">
          <a:extLst>
            <a:ext uri="{FF2B5EF4-FFF2-40B4-BE49-F238E27FC236}">
              <a16:creationId xmlns:a16="http://schemas.microsoft.com/office/drawing/2014/main" id="{DE3044DB-15A7-49DB-B3D5-3214C38F3B2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535C677-03D6-4951-B136-B45E7DEA23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A565A2-ED61-48E0-ADD8-B09F9F6D9A7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43" name="AutoShape 247" descr="t">
          <a:extLst>
            <a:ext uri="{FF2B5EF4-FFF2-40B4-BE49-F238E27FC236}">
              <a16:creationId xmlns:a16="http://schemas.microsoft.com/office/drawing/2014/main" id="{EDD383F0-2297-4FC5-8FE7-1BC87D6BE6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44" name="AutoShape 248" descr="t">
          <a:extLst>
            <a:ext uri="{FF2B5EF4-FFF2-40B4-BE49-F238E27FC236}">
              <a16:creationId xmlns:a16="http://schemas.microsoft.com/office/drawing/2014/main" id="{B56BA30C-6563-453F-A11B-9A6C12DF80A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79E8ADA-9585-4510-A5CB-008DFE20AEA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45E3767-F998-4C59-A595-EE0127DFF34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31A545F7-5BA0-4633-BE4C-725539E2ECE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48" name="AutoShape 361" descr="t">
          <a:extLst>
            <a:ext uri="{FF2B5EF4-FFF2-40B4-BE49-F238E27FC236}">
              <a16:creationId xmlns:a16="http://schemas.microsoft.com/office/drawing/2014/main" id="{78787282-686D-4E6A-9D49-663B04CAA5A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49" name="AutoShape 362" descr="t">
          <a:extLst>
            <a:ext uri="{FF2B5EF4-FFF2-40B4-BE49-F238E27FC236}">
              <a16:creationId xmlns:a16="http://schemas.microsoft.com/office/drawing/2014/main" id="{F3F1DD89-B0A8-41A6-B7E0-06DF9F96D80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50" name="AutoShape 363" descr="t">
          <a:extLst>
            <a:ext uri="{FF2B5EF4-FFF2-40B4-BE49-F238E27FC236}">
              <a16:creationId xmlns:a16="http://schemas.microsoft.com/office/drawing/2014/main" id="{15E75198-6C77-4AAB-8926-3A9EE4260EC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51" name="AutoShape 364" descr="t">
          <a:extLst>
            <a:ext uri="{FF2B5EF4-FFF2-40B4-BE49-F238E27FC236}">
              <a16:creationId xmlns:a16="http://schemas.microsoft.com/office/drawing/2014/main" id="{6B238DB0-3F28-497F-BFE2-C84B45C7275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52" name="AutoShape 365" descr="t">
          <a:extLst>
            <a:ext uri="{FF2B5EF4-FFF2-40B4-BE49-F238E27FC236}">
              <a16:creationId xmlns:a16="http://schemas.microsoft.com/office/drawing/2014/main" id="{BB36FE86-6982-4F08-8E5C-676274D9D7D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53" name="AutoShape 366" descr="t">
          <a:extLst>
            <a:ext uri="{FF2B5EF4-FFF2-40B4-BE49-F238E27FC236}">
              <a16:creationId xmlns:a16="http://schemas.microsoft.com/office/drawing/2014/main" id="{7292B2B0-A07D-4043-820B-A64DF246B32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54" name="AutoShape 367" descr="t">
          <a:extLst>
            <a:ext uri="{FF2B5EF4-FFF2-40B4-BE49-F238E27FC236}">
              <a16:creationId xmlns:a16="http://schemas.microsoft.com/office/drawing/2014/main" id="{C8557463-46D2-4D1A-9388-1A7478F616E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55" name="AutoShape 368" descr="t">
          <a:extLst>
            <a:ext uri="{FF2B5EF4-FFF2-40B4-BE49-F238E27FC236}">
              <a16:creationId xmlns:a16="http://schemas.microsoft.com/office/drawing/2014/main" id="{F2B87C92-74E9-4B10-B024-74796F67ED0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56" name="AutoShape 247" descr="t">
          <a:extLst>
            <a:ext uri="{FF2B5EF4-FFF2-40B4-BE49-F238E27FC236}">
              <a16:creationId xmlns:a16="http://schemas.microsoft.com/office/drawing/2014/main" id="{F02E101C-D1C8-4D25-8B3C-3D6C8CC8A07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57" name="AutoShape 248" descr="t">
          <a:extLst>
            <a:ext uri="{FF2B5EF4-FFF2-40B4-BE49-F238E27FC236}">
              <a16:creationId xmlns:a16="http://schemas.microsoft.com/office/drawing/2014/main" id="{C31A62FC-E07E-4E41-A250-F2B911B261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58" name="AutoShape 361" descr="t">
          <a:extLst>
            <a:ext uri="{FF2B5EF4-FFF2-40B4-BE49-F238E27FC236}">
              <a16:creationId xmlns:a16="http://schemas.microsoft.com/office/drawing/2014/main" id="{14866211-7C40-4E1B-9E1C-12498DB4116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59" name="AutoShape 362" descr="t">
          <a:extLst>
            <a:ext uri="{FF2B5EF4-FFF2-40B4-BE49-F238E27FC236}">
              <a16:creationId xmlns:a16="http://schemas.microsoft.com/office/drawing/2014/main" id="{1863A58C-34FC-4939-B56D-3480D986CF6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60" name="AutoShape 363" descr="t">
          <a:extLst>
            <a:ext uri="{FF2B5EF4-FFF2-40B4-BE49-F238E27FC236}">
              <a16:creationId xmlns:a16="http://schemas.microsoft.com/office/drawing/2014/main" id="{C43D7828-0536-44AE-930E-57018EF421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61" name="AutoShape 364" descr="t">
          <a:extLst>
            <a:ext uri="{FF2B5EF4-FFF2-40B4-BE49-F238E27FC236}">
              <a16:creationId xmlns:a16="http://schemas.microsoft.com/office/drawing/2014/main" id="{E0EE0EC3-7DFA-4B14-B688-12867546B5A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62" name="AutoShape 365" descr="t">
          <a:extLst>
            <a:ext uri="{FF2B5EF4-FFF2-40B4-BE49-F238E27FC236}">
              <a16:creationId xmlns:a16="http://schemas.microsoft.com/office/drawing/2014/main" id="{1F0BD3D9-BFD6-4A03-B7D8-EAE3E85207D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63" name="AutoShape 366" descr="t">
          <a:extLst>
            <a:ext uri="{FF2B5EF4-FFF2-40B4-BE49-F238E27FC236}">
              <a16:creationId xmlns:a16="http://schemas.microsoft.com/office/drawing/2014/main" id="{B8B7728E-98B6-4EAF-B637-F67B7C2373B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64" name="AutoShape 367" descr="t">
          <a:extLst>
            <a:ext uri="{FF2B5EF4-FFF2-40B4-BE49-F238E27FC236}">
              <a16:creationId xmlns:a16="http://schemas.microsoft.com/office/drawing/2014/main" id="{3A0A2884-25AE-4305-BBED-634862D64F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65" name="AutoShape 368" descr="t">
          <a:extLst>
            <a:ext uri="{FF2B5EF4-FFF2-40B4-BE49-F238E27FC236}">
              <a16:creationId xmlns:a16="http://schemas.microsoft.com/office/drawing/2014/main" id="{A1CA48A1-B6ED-4B0C-B6E3-13D56A75D47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66" name="AutoShape 227" descr="t">
          <a:extLst>
            <a:ext uri="{FF2B5EF4-FFF2-40B4-BE49-F238E27FC236}">
              <a16:creationId xmlns:a16="http://schemas.microsoft.com/office/drawing/2014/main" id="{9DCD2C9F-6901-4C3D-91EF-9955F310A0D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5BCFDEE-027C-4434-A58A-5D2562871A2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68" name="AutoShape 229" descr="t">
          <a:extLst>
            <a:ext uri="{FF2B5EF4-FFF2-40B4-BE49-F238E27FC236}">
              <a16:creationId xmlns:a16="http://schemas.microsoft.com/office/drawing/2014/main" id="{9B42BF51-B471-4FE4-8FCD-462389D7107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D670A17-F40F-4B83-B49A-6EA2C48120D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22B66A5-A387-45F3-8F68-DD1EDF75B70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1D96B3E-AA49-4A40-A8F9-BAA8DC8AE80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95836B7-5681-4BFE-8C4A-D0238EF6BF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641F3B4-3409-4946-B5CC-F256CA8E22D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C55670B5-0B86-4DDA-A39E-89BD6A74FC5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313451A-4C8B-4459-8377-A62ACCAC15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2F02B59-4B10-4D1A-8590-D9D81CD9125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BC27766-1945-4292-AC7F-64C9EDC27B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EA224890-8A43-4508-AD90-7C6323635C3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E3616EC-0957-4127-AEAE-DBB6504276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80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1BEDA4-91F9-4E96-9CD2-20088F7E13B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95D0AB5-2481-4B84-BDA2-9A478403215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618037F-B231-424C-AF5D-424ABA5522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90AF50E-5EB6-4054-906F-6E01AD828D3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5D3E11-F0A6-41A7-93CA-2E2CEF042AB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1C4D5F7-AB5F-488B-9DC2-B7C74474913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710D758-5E62-49B3-8DE7-BC4A8B0B761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C2A5858-BADE-40FB-9CF9-329630AECF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F8DDECC-C301-421E-8193-D83BA722A2D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8E780CD-C8B9-4066-9D10-EFCDDF4CD16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5A3F0B1-7727-40CF-9B4C-38CA5233037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D10685D-CAF7-4DA7-BA1F-20E0C25A860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A09FB4-3FA8-4BFF-92A2-247A463BE5A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1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D11EF7E-5959-4CD3-8C33-6CE1D83C592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194" name="AutoShape 227" descr="t">
          <a:extLst>
            <a:ext uri="{FF2B5EF4-FFF2-40B4-BE49-F238E27FC236}">
              <a16:creationId xmlns:a16="http://schemas.microsoft.com/office/drawing/2014/main" id="{71A9459B-3D0D-4134-A15C-932BA4423FC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1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05E6D5E-A461-4BCA-9940-5DAAB2CE0A1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196" name="AutoShape 229" descr="t">
          <a:extLst>
            <a:ext uri="{FF2B5EF4-FFF2-40B4-BE49-F238E27FC236}">
              <a16:creationId xmlns:a16="http://schemas.microsoft.com/office/drawing/2014/main" id="{E7CA12BD-774F-442D-8DF8-0885048719D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1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FF42DD-B517-4FCB-84B9-FBF3E8AEE5B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1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4CCFDB-396C-4D64-9DC1-BA195D2154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199" name="AutoShape 247" descr="t">
          <a:extLst>
            <a:ext uri="{FF2B5EF4-FFF2-40B4-BE49-F238E27FC236}">
              <a16:creationId xmlns:a16="http://schemas.microsoft.com/office/drawing/2014/main" id="{72632E35-548F-4FB9-A6F5-9DA59C4457F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00" name="AutoShape 248" descr="t">
          <a:extLst>
            <a:ext uri="{FF2B5EF4-FFF2-40B4-BE49-F238E27FC236}">
              <a16:creationId xmlns:a16="http://schemas.microsoft.com/office/drawing/2014/main" id="{BE3DB974-C564-43B3-8093-158E3A47580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E0061FC-DBE2-4A2E-BAE8-6D5B8B395E4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5DE67E50-F5C5-4DF0-AC25-5FE45E61F22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39A34A-423E-4F56-9670-E939F6BC133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04" name="AutoShape 361" descr="t">
          <a:extLst>
            <a:ext uri="{FF2B5EF4-FFF2-40B4-BE49-F238E27FC236}">
              <a16:creationId xmlns:a16="http://schemas.microsoft.com/office/drawing/2014/main" id="{544CAFD5-EEF3-428B-8D01-1BABE9809FF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05" name="AutoShape 362" descr="t">
          <a:extLst>
            <a:ext uri="{FF2B5EF4-FFF2-40B4-BE49-F238E27FC236}">
              <a16:creationId xmlns:a16="http://schemas.microsoft.com/office/drawing/2014/main" id="{FBD23596-86D9-4777-B5D5-B1DAF34F859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06" name="AutoShape 363" descr="t">
          <a:extLst>
            <a:ext uri="{FF2B5EF4-FFF2-40B4-BE49-F238E27FC236}">
              <a16:creationId xmlns:a16="http://schemas.microsoft.com/office/drawing/2014/main" id="{BD990C3E-FB96-4BC7-AB05-952D3C81B7C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07" name="AutoShape 364" descr="t">
          <a:extLst>
            <a:ext uri="{FF2B5EF4-FFF2-40B4-BE49-F238E27FC236}">
              <a16:creationId xmlns:a16="http://schemas.microsoft.com/office/drawing/2014/main" id="{275FAF8F-629C-4E79-B61A-7C0E2A09F6F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08" name="AutoShape 365" descr="t">
          <a:extLst>
            <a:ext uri="{FF2B5EF4-FFF2-40B4-BE49-F238E27FC236}">
              <a16:creationId xmlns:a16="http://schemas.microsoft.com/office/drawing/2014/main" id="{FE3EDCB3-D5C3-4D62-81D9-E51EFF8BE35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09" name="AutoShape 366" descr="t">
          <a:extLst>
            <a:ext uri="{FF2B5EF4-FFF2-40B4-BE49-F238E27FC236}">
              <a16:creationId xmlns:a16="http://schemas.microsoft.com/office/drawing/2014/main" id="{7E802FBD-9F46-4CC1-B7DA-13C02E98E8D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10" name="AutoShape 367" descr="t">
          <a:extLst>
            <a:ext uri="{FF2B5EF4-FFF2-40B4-BE49-F238E27FC236}">
              <a16:creationId xmlns:a16="http://schemas.microsoft.com/office/drawing/2014/main" id="{FA6C2214-657D-46F6-80CB-29776E62A5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211" name="AutoShape 368" descr="t">
          <a:extLst>
            <a:ext uri="{FF2B5EF4-FFF2-40B4-BE49-F238E27FC236}">
              <a16:creationId xmlns:a16="http://schemas.microsoft.com/office/drawing/2014/main" id="{BCDFC7EC-BED0-4389-AA3D-F5D8169265F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12" name="AutoShape 227" descr="t">
          <a:extLst>
            <a:ext uri="{FF2B5EF4-FFF2-40B4-BE49-F238E27FC236}">
              <a16:creationId xmlns:a16="http://schemas.microsoft.com/office/drawing/2014/main" id="{1B0454C7-FC00-4503-BE5E-26606CA09FD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B027748E-E8F6-429A-8964-C4E57DADD1D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14" name="AutoShape 229" descr="t">
          <a:extLst>
            <a:ext uri="{FF2B5EF4-FFF2-40B4-BE49-F238E27FC236}">
              <a16:creationId xmlns:a16="http://schemas.microsoft.com/office/drawing/2014/main" id="{28392F13-A280-4516-B637-5A01EE4E632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50FBF81-11BB-4CFC-B698-0195FE646CB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3BB9D00-FB6A-464B-86C7-7FEA85C0BFF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17" name="AutoShape 247" descr="t">
          <a:extLst>
            <a:ext uri="{FF2B5EF4-FFF2-40B4-BE49-F238E27FC236}">
              <a16:creationId xmlns:a16="http://schemas.microsoft.com/office/drawing/2014/main" id="{782B71AC-736F-465B-8951-8BF63F5203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18" name="AutoShape 248" descr="t">
          <a:extLst>
            <a:ext uri="{FF2B5EF4-FFF2-40B4-BE49-F238E27FC236}">
              <a16:creationId xmlns:a16="http://schemas.microsoft.com/office/drawing/2014/main" id="{536460FB-EE76-4A8C-9431-154CF260DFD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549D5E-B49D-46AC-BBBA-D10A19D1A80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9E03AC-ED84-45E4-AE79-1F316A9E8C9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DDE84E5-581B-41E8-A9B8-B7FCEECE2A7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22" name="AutoShape 361" descr="t">
          <a:extLst>
            <a:ext uri="{FF2B5EF4-FFF2-40B4-BE49-F238E27FC236}">
              <a16:creationId xmlns:a16="http://schemas.microsoft.com/office/drawing/2014/main" id="{C201D826-95D2-4775-8697-AFB34F1C815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23" name="AutoShape 362" descr="t">
          <a:extLst>
            <a:ext uri="{FF2B5EF4-FFF2-40B4-BE49-F238E27FC236}">
              <a16:creationId xmlns:a16="http://schemas.microsoft.com/office/drawing/2014/main" id="{6FFAD73C-6EFE-46DA-A168-6E077E8901F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24" name="AutoShape 363" descr="t">
          <a:extLst>
            <a:ext uri="{FF2B5EF4-FFF2-40B4-BE49-F238E27FC236}">
              <a16:creationId xmlns:a16="http://schemas.microsoft.com/office/drawing/2014/main" id="{192E9B69-5CBC-4C86-BDE0-3A1E98E838C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25" name="AutoShape 364" descr="t">
          <a:extLst>
            <a:ext uri="{FF2B5EF4-FFF2-40B4-BE49-F238E27FC236}">
              <a16:creationId xmlns:a16="http://schemas.microsoft.com/office/drawing/2014/main" id="{AA3785B0-C99F-4810-9E22-210307D0A76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26" name="AutoShape 365" descr="t">
          <a:extLst>
            <a:ext uri="{FF2B5EF4-FFF2-40B4-BE49-F238E27FC236}">
              <a16:creationId xmlns:a16="http://schemas.microsoft.com/office/drawing/2014/main" id="{69188639-6507-43C6-9731-33838C92B7B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27" name="AutoShape 366" descr="t">
          <a:extLst>
            <a:ext uri="{FF2B5EF4-FFF2-40B4-BE49-F238E27FC236}">
              <a16:creationId xmlns:a16="http://schemas.microsoft.com/office/drawing/2014/main" id="{4C4BD47F-BF72-47C6-9826-EC6433BDE86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28" name="AutoShape 367" descr="t">
          <a:extLst>
            <a:ext uri="{FF2B5EF4-FFF2-40B4-BE49-F238E27FC236}">
              <a16:creationId xmlns:a16="http://schemas.microsoft.com/office/drawing/2014/main" id="{8A6156F6-A13D-462A-8BAD-F685CA5B072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29" name="AutoShape 368" descr="t">
          <a:extLst>
            <a:ext uri="{FF2B5EF4-FFF2-40B4-BE49-F238E27FC236}">
              <a16:creationId xmlns:a16="http://schemas.microsoft.com/office/drawing/2014/main" id="{C22F5E4E-5FCB-490A-B5D1-D3F3B6B59D5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30" name="AutoShape 227" descr="t">
          <a:extLst>
            <a:ext uri="{FF2B5EF4-FFF2-40B4-BE49-F238E27FC236}">
              <a16:creationId xmlns:a16="http://schemas.microsoft.com/office/drawing/2014/main" id="{22BFBE5F-A4D5-469E-8E37-641C72EDD3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76EF70B-0B97-43D8-9320-425DCC5A5F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32" name="AutoShape 229" descr="t">
          <a:extLst>
            <a:ext uri="{FF2B5EF4-FFF2-40B4-BE49-F238E27FC236}">
              <a16:creationId xmlns:a16="http://schemas.microsoft.com/office/drawing/2014/main" id="{D854AAF8-9356-4170-9B90-2E42A3AE3AC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8C3CEA9-FBAD-4589-93AD-B9FFC5D6F30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85E51C5-EBBB-4C21-9BB6-DCD8345D78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35" name="AutoShape 247" descr="t">
          <a:extLst>
            <a:ext uri="{FF2B5EF4-FFF2-40B4-BE49-F238E27FC236}">
              <a16:creationId xmlns:a16="http://schemas.microsoft.com/office/drawing/2014/main" id="{B418D2D0-EB38-4303-8B99-61911F73736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36" name="AutoShape 248" descr="t">
          <a:extLst>
            <a:ext uri="{FF2B5EF4-FFF2-40B4-BE49-F238E27FC236}">
              <a16:creationId xmlns:a16="http://schemas.microsoft.com/office/drawing/2014/main" id="{0FC0948D-5632-4986-A441-0DF0DCC703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BE484DA-16EA-4536-A7F7-336C0D3E565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C5A7DD8E-E587-4B88-9876-2517CE1114C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8164638-8027-4480-A9A5-814ED572BC5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40" name="AutoShape 361" descr="t">
          <a:extLst>
            <a:ext uri="{FF2B5EF4-FFF2-40B4-BE49-F238E27FC236}">
              <a16:creationId xmlns:a16="http://schemas.microsoft.com/office/drawing/2014/main" id="{0A7C1DC9-0D47-4125-BCA8-A75BF345B43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41" name="AutoShape 362" descr="t">
          <a:extLst>
            <a:ext uri="{FF2B5EF4-FFF2-40B4-BE49-F238E27FC236}">
              <a16:creationId xmlns:a16="http://schemas.microsoft.com/office/drawing/2014/main" id="{E6D5CEAC-1268-4A54-9466-5B119684C69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42" name="AutoShape 363" descr="t">
          <a:extLst>
            <a:ext uri="{FF2B5EF4-FFF2-40B4-BE49-F238E27FC236}">
              <a16:creationId xmlns:a16="http://schemas.microsoft.com/office/drawing/2014/main" id="{E9206943-13AF-4211-85FF-BDBF8F250A7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43" name="AutoShape 364" descr="t">
          <a:extLst>
            <a:ext uri="{FF2B5EF4-FFF2-40B4-BE49-F238E27FC236}">
              <a16:creationId xmlns:a16="http://schemas.microsoft.com/office/drawing/2014/main" id="{04A1D342-68A7-47D5-B8A8-559F54D2BCB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44" name="AutoShape 365" descr="t">
          <a:extLst>
            <a:ext uri="{FF2B5EF4-FFF2-40B4-BE49-F238E27FC236}">
              <a16:creationId xmlns:a16="http://schemas.microsoft.com/office/drawing/2014/main" id="{EEAB2585-4991-43C3-9B2F-D68C76E766D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45" name="AutoShape 366" descr="t">
          <a:extLst>
            <a:ext uri="{FF2B5EF4-FFF2-40B4-BE49-F238E27FC236}">
              <a16:creationId xmlns:a16="http://schemas.microsoft.com/office/drawing/2014/main" id="{C0948596-ED02-4EB3-93DA-5F16AE098DF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46" name="AutoShape 367" descr="t">
          <a:extLst>
            <a:ext uri="{FF2B5EF4-FFF2-40B4-BE49-F238E27FC236}">
              <a16:creationId xmlns:a16="http://schemas.microsoft.com/office/drawing/2014/main" id="{732A86B3-4B34-4109-B2E6-E26F7D74A87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247" name="AutoShape 368" descr="t">
          <a:extLst>
            <a:ext uri="{FF2B5EF4-FFF2-40B4-BE49-F238E27FC236}">
              <a16:creationId xmlns:a16="http://schemas.microsoft.com/office/drawing/2014/main" id="{C9394F40-1B19-4348-97D9-9CC74629622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48" name="AutoShape 227" descr="t">
          <a:extLst>
            <a:ext uri="{FF2B5EF4-FFF2-40B4-BE49-F238E27FC236}">
              <a16:creationId xmlns:a16="http://schemas.microsoft.com/office/drawing/2014/main" id="{5A1B2023-6D38-4FCD-B327-3B69E1E5EC3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4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58B0BB0-EE4A-4AE2-9EA3-51E7A675E3C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50" name="AutoShape 229" descr="t">
          <a:extLst>
            <a:ext uri="{FF2B5EF4-FFF2-40B4-BE49-F238E27FC236}">
              <a16:creationId xmlns:a16="http://schemas.microsoft.com/office/drawing/2014/main" id="{4F379A61-2B45-4420-AEFE-1DEF41D08B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51" name="AutoShape 27" descr="https://oebs.goszakup.gov.kz/OA_HTML/cabo/images/swan/t.gif">
          <a:extLst>
            <a:ext uri="{FF2B5EF4-FFF2-40B4-BE49-F238E27FC236}">
              <a16:creationId xmlns:a16="http://schemas.microsoft.com/office/drawing/2014/main" id="{821B7E4D-C7AF-427B-AAC4-8970AF9F7D5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5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B60FB26-4770-484A-8646-BA226DF528B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53" name="AutoShape 247" descr="t">
          <a:extLst>
            <a:ext uri="{FF2B5EF4-FFF2-40B4-BE49-F238E27FC236}">
              <a16:creationId xmlns:a16="http://schemas.microsoft.com/office/drawing/2014/main" id="{AFC4CB3D-F8A5-4964-A96B-558C2421830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54" name="AutoShape 248" descr="t">
          <a:extLst>
            <a:ext uri="{FF2B5EF4-FFF2-40B4-BE49-F238E27FC236}">
              <a16:creationId xmlns:a16="http://schemas.microsoft.com/office/drawing/2014/main" id="{A91B7BDF-6785-45FD-8DCB-169414CD03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10160DA-B3C0-4FBF-8539-F19AE4D1428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BC6148C-5B5D-4ABF-823D-751810A5E90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879CFBD-CA12-4A09-A1B4-0C55D7ABFD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58" name="AutoShape 361" descr="t">
          <a:extLst>
            <a:ext uri="{FF2B5EF4-FFF2-40B4-BE49-F238E27FC236}">
              <a16:creationId xmlns:a16="http://schemas.microsoft.com/office/drawing/2014/main" id="{EA38CA62-D60B-453A-AE7A-B67F8D3E899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59" name="AutoShape 362" descr="t">
          <a:extLst>
            <a:ext uri="{FF2B5EF4-FFF2-40B4-BE49-F238E27FC236}">
              <a16:creationId xmlns:a16="http://schemas.microsoft.com/office/drawing/2014/main" id="{C9776404-A84B-4F5F-929D-1D1371C5A4F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60" name="AutoShape 363" descr="t">
          <a:extLst>
            <a:ext uri="{FF2B5EF4-FFF2-40B4-BE49-F238E27FC236}">
              <a16:creationId xmlns:a16="http://schemas.microsoft.com/office/drawing/2014/main" id="{28A5A93F-A2C9-4CFA-93AC-6D4D2DF964E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61" name="AutoShape 364" descr="t">
          <a:extLst>
            <a:ext uri="{FF2B5EF4-FFF2-40B4-BE49-F238E27FC236}">
              <a16:creationId xmlns:a16="http://schemas.microsoft.com/office/drawing/2014/main" id="{FC5A5326-AC3C-4B55-940F-25A5D2DC7A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62" name="AutoShape 365" descr="t">
          <a:extLst>
            <a:ext uri="{FF2B5EF4-FFF2-40B4-BE49-F238E27FC236}">
              <a16:creationId xmlns:a16="http://schemas.microsoft.com/office/drawing/2014/main" id="{C8353593-2BB2-43E4-B018-C998722556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63" name="AutoShape 366" descr="t">
          <a:extLst>
            <a:ext uri="{FF2B5EF4-FFF2-40B4-BE49-F238E27FC236}">
              <a16:creationId xmlns:a16="http://schemas.microsoft.com/office/drawing/2014/main" id="{0BBC452D-742C-4F2A-9906-1CAEE3A2D88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64" name="AutoShape 367" descr="t">
          <a:extLst>
            <a:ext uri="{FF2B5EF4-FFF2-40B4-BE49-F238E27FC236}">
              <a16:creationId xmlns:a16="http://schemas.microsoft.com/office/drawing/2014/main" id="{6FFD582A-51D8-4A79-B109-B58B2EF2D20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65" name="AutoShape 368" descr="t">
          <a:extLst>
            <a:ext uri="{FF2B5EF4-FFF2-40B4-BE49-F238E27FC236}">
              <a16:creationId xmlns:a16="http://schemas.microsoft.com/office/drawing/2014/main" id="{705F992F-C981-4A2B-B5AA-B03294733E3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66" name="AutoShape 247" descr="t">
          <a:extLst>
            <a:ext uri="{FF2B5EF4-FFF2-40B4-BE49-F238E27FC236}">
              <a16:creationId xmlns:a16="http://schemas.microsoft.com/office/drawing/2014/main" id="{1F2A741A-6282-4FF3-B647-922E518B8B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67" name="AutoShape 248" descr="t">
          <a:extLst>
            <a:ext uri="{FF2B5EF4-FFF2-40B4-BE49-F238E27FC236}">
              <a16:creationId xmlns:a16="http://schemas.microsoft.com/office/drawing/2014/main" id="{A10F2DE0-59CC-4F04-A1C8-7025178E748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68" name="AutoShape 361" descr="t">
          <a:extLst>
            <a:ext uri="{FF2B5EF4-FFF2-40B4-BE49-F238E27FC236}">
              <a16:creationId xmlns:a16="http://schemas.microsoft.com/office/drawing/2014/main" id="{F39EE68C-6499-46A6-9B27-D8CD225C675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69" name="AutoShape 362" descr="t">
          <a:extLst>
            <a:ext uri="{FF2B5EF4-FFF2-40B4-BE49-F238E27FC236}">
              <a16:creationId xmlns:a16="http://schemas.microsoft.com/office/drawing/2014/main" id="{4B68197A-E85A-46CB-97A5-BEC1964604C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70" name="AutoShape 363" descr="t">
          <a:extLst>
            <a:ext uri="{FF2B5EF4-FFF2-40B4-BE49-F238E27FC236}">
              <a16:creationId xmlns:a16="http://schemas.microsoft.com/office/drawing/2014/main" id="{74966D47-8B64-4E8B-BF65-B1FCFBDCD81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71" name="AutoShape 364" descr="t">
          <a:extLst>
            <a:ext uri="{FF2B5EF4-FFF2-40B4-BE49-F238E27FC236}">
              <a16:creationId xmlns:a16="http://schemas.microsoft.com/office/drawing/2014/main" id="{07E4FF83-D1E1-4EEE-969F-84733982DA1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72" name="AutoShape 365" descr="t">
          <a:extLst>
            <a:ext uri="{FF2B5EF4-FFF2-40B4-BE49-F238E27FC236}">
              <a16:creationId xmlns:a16="http://schemas.microsoft.com/office/drawing/2014/main" id="{4A748BBC-85AB-4FA8-A5DF-FBE8D62AF40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73" name="AutoShape 366" descr="t">
          <a:extLst>
            <a:ext uri="{FF2B5EF4-FFF2-40B4-BE49-F238E27FC236}">
              <a16:creationId xmlns:a16="http://schemas.microsoft.com/office/drawing/2014/main" id="{C69457B5-66BD-4602-9DBD-A0C0551CCF2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74" name="AutoShape 367" descr="t">
          <a:extLst>
            <a:ext uri="{FF2B5EF4-FFF2-40B4-BE49-F238E27FC236}">
              <a16:creationId xmlns:a16="http://schemas.microsoft.com/office/drawing/2014/main" id="{3A750AC7-1C40-41EF-828E-400A7881CA3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75" name="AutoShape 368" descr="t">
          <a:extLst>
            <a:ext uri="{FF2B5EF4-FFF2-40B4-BE49-F238E27FC236}">
              <a16:creationId xmlns:a16="http://schemas.microsoft.com/office/drawing/2014/main" id="{E7947098-0668-4AF8-9396-8C8E0976C9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76" name="AutoShape 227" descr="t">
          <a:extLst>
            <a:ext uri="{FF2B5EF4-FFF2-40B4-BE49-F238E27FC236}">
              <a16:creationId xmlns:a16="http://schemas.microsoft.com/office/drawing/2014/main" id="{FCAAB9E8-8556-4D84-804D-818F80AEC96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AD12E3-036A-4C98-98CB-2A1FC4B9520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78" name="AutoShape 229" descr="t">
          <a:extLst>
            <a:ext uri="{FF2B5EF4-FFF2-40B4-BE49-F238E27FC236}">
              <a16:creationId xmlns:a16="http://schemas.microsoft.com/office/drawing/2014/main" id="{A8BCAEE8-C3D1-467F-986A-AAFFBD6EFB8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8DECF54B-B7E2-4BDF-8B90-87A87B5DE53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80" name="AutoShape 27" descr="https://oebs.goszakup.gov.kz/OA_HTML/cabo/images/swan/t.gif">
          <a:extLst>
            <a:ext uri="{FF2B5EF4-FFF2-40B4-BE49-F238E27FC236}">
              <a16:creationId xmlns:a16="http://schemas.microsoft.com/office/drawing/2014/main" id="{8740F85C-2804-4449-92C5-6FF85399156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7798682-6843-4DE2-9029-5DB14D4A0EB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44315DCA-FAE0-44DB-B4EE-5BC419BCBF4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ED7408-2370-4E10-A750-BA39F259771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CB1657-6288-41F9-86BE-CEFF54A0989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A1F1A0A-2F2A-40B1-9922-10BDD9DDB1C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E70B3C-A671-4595-95B4-A8687994540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2D195F4-B94F-4A06-8513-A07626C4569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2599228-DEA8-435F-8D09-65782496F42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2E3AC94-8D82-4075-A689-747CB6F806E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8A5AF0-536F-40A0-9470-B9954A14B72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3A2456-29F3-44DF-A4BB-1BC1FF4DD63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8F401C-6855-4280-8560-C8763E273F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241B258-4307-40D7-AFC0-B65E86ADD54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071104-53CD-403D-9772-60C55D264D8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3EA1D0-0B48-4049-BA53-9E37071A9FE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782651F-78CC-4F45-A0B6-D85C133441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276613-3472-44F3-A8C5-13077B4BE89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01110183-5E55-4467-BF33-B21835E7E1F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2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1161F62-0BB4-4EC1-802D-35701525C56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903876C-8DC4-4B38-B008-3FAD090FA5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2A7785-F1DD-4507-8334-72DC5E886D0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7622142-7041-456D-9C3B-19661AAF3FB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BB1A74-850A-4309-9784-A1DB15A77A6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04" name="AutoShape 227" descr="t">
          <a:extLst>
            <a:ext uri="{FF2B5EF4-FFF2-40B4-BE49-F238E27FC236}">
              <a16:creationId xmlns:a16="http://schemas.microsoft.com/office/drawing/2014/main" id="{CA0BF3F9-96C6-4DC4-845D-48599F92FA7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69EF108-7E01-4F64-B4DC-CB7D4D50ED7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06" name="AutoShape 229" descr="t">
          <a:extLst>
            <a:ext uri="{FF2B5EF4-FFF2-40B4-BE49-F238E27FC236}">
              <a16:creationId xmlns:a16="http://schemas.microsoft.com/office/drawing/2014/main" id="{2133F516-0B55-4A11-914D-1DF9702AA0D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C9DDAB-E619-4467-AD39-A2A3022A6FA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145D80F-76D5-43F6-883F-4F6652EECD0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09" name="AutoShape 247" descr="t">
          <a:extLst>
            <a:ext uri="{FF2B5EF4-FFF2-40B4-BE49-F238E27FC236}">
              <a16:creationId xmlns:a16="http://schemas.microsoft.com/office/drawing/2014/main" id="{8D507927-76E5-4A4C-B3B6-8D578A598B2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10" name="AutoShape 248" descr="t">
          <a:extLst>
            <a:ext uri="{FF2B5EF4-FFF2-40B4-BE49-F238E27FC236}">
              <a16:creationId xmlns:a16="http://schemas.microsoft.com/office/drawing/2014/main" id="{D37FCFE0-BDD8-4505-8090-12C154281B6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07C3C7-D2E3-4A16-B983-353FB37C3DD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22DA170B-381E-4F4C-B26C-A7D060802BF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F665B78-1DE3-4F25-AD0F-C727FAFFF1A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14" name="AutoShape 361" descr="t">
          <a:extLst>
            <a:ext uri="{FF2B5EF4-FFF2-40B4-BE49-F238E27FC236}">
              <a16:creationId xmlns:a16="http://schemas.microsoft.com/office/drawing/2014/main" id="{B8D1637F-12CE-421D-85E8-1AB7FB94A01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15" name="AutoShape 362" descr="t">
          <a:extLst>
            <a:ext uri="{FF2B5EF4-FFF2-40B4-BE49-F238E27FC236}">
              <a16:creationId xmlns:a16="http://schemas.microsoft.com/office/drawing/2014/main" id="{76B63B89-7AE1-494B-89D4-1E1F75527F9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16" name="AutoShape 363" descr="t">
          <a:extLst>
            <a:ext uri="{FF2B5EF4-FFF2-40B4-BE49-F238E27FC236}">
              <a16:creationId xmlns:a16="http://schemas.microsoft.com/office/drawing/2014/main" id="{7C0F5C28-5760-4E71-9004-24C5F93E24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17" name="AutoShape 364" descr="t">
          <a:extLst>
            <a:ext uri="{FF2B5EF4-FFF2-40B4-BE49-F238E27FC236}">
              <a16:creationId xmlns:a16="http://schemas.microsoft.com/office/drawing/2014/main" id="{1AD8C697-B6C8-4772-8D30-3C777641146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18" name="AutoShape 365" descr="t">
          <a:extLst>
            <a:ext uri="{FF2B5EF4-FFF2-40B4-BE49-F238E27FC236}">
              <a16:creationId xmlns:a16="http://schemas.microsoft.com/office/drawing/2014/main" id="{ACC59356-F5D9-4B39-9EBC-BA0B68DD2BD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19" name="AutoShape 366" descr="t">
          <a:extLst>
            <a:ext uri="{FF2B5EF4-FFF2-40B4-BE49-F238E27FC236}">
              <a16:creationId xmlns:a16="http://schemas.microsoft.com/office/drawing/2014/main" id="{74C3C5C7-D1FB-427A-BDEC-51BFDA3AE70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20" name="AutoShape 367" descr="t">
          <a:extLst>
            <a:ext uri="{FF2B5EF4-FFF2-40B4-BE49-F238E27FC236}">
              <a16:creationId xmlns:a16="http://schemas.microsoft.com/office/drawing/2014/main" id="{7EAC0248-4353-43D2-B1A9-B2C94A42965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4321" name="AutoShape 368" descr="t">
          <a:extLst>
            <a:ext uri="{FF2B5EF4-FFF2-40B4-BE49-F238E27FC236}">
              <a16:creationId xmlns:a16="http://schemas.microsoft.com/office/drawing/2014/main" id="{582A972E-E4F5-4160-867D-D238DD84DCE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22" name="AutoShape 227" descr="t">
          <a:extLst>
            <a:ext uri="{FF2B5EF4-FFF2-40B4-BE49-F238E27FC236}">
              <a16:creationId xmlns:a16="http://schemas.microsoft.com/office/drawing/2014/main" id="{908FEE0C-2AA4-4AF9-A7CD-C0DF3708C1B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FB90D4A2-DD93-4E43-9BE2-39C08B27292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24" name="AutoShape 229" descr="t">
          <a:extLst>
            <a:ext uri="{FF2B5EF4-FFF2-40B4-BE49-F238E27FC236}">
              <a16:creationId xmlns:a16="http://schemas.microsoft.com/office/drawing/2014/main" id="{0E8DEAAB-D60D-48B1-93B8-3A6A5A6FBF8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10ACDE1-637E-41D0-88C0-06308C03A47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751E9F9-2A04-4844-8448-538F89001A4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27" name="AutoShape 247" descr="t">
          <a:extLst>
            <a:ext uri="{FF2B5EF4-FFF2-40B4-BE49-F238E27FC236}">
              <a16:creationId xmlns:a16="http://schemas.microsoft.com/office/drawing/2014/main" id="{7AC2402D-68E6-4C91-B61E-5A9EC0D252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28" name="AutoShape 248" descr="t">
          <a:extLst>
            <a:ext uri="{FF2B5EF4-FFF2-40B4-BE49-F238E27FC236}">
              <a16:creationId xmlns:a16="http://schemas.microsoft.com/office/drawing/2014/main" id="{EC1B344C-504F-4F5B-8815-E7579B69746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A397918F-B0E3-4F49-BA99-E01124AF0BC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8DA26732-016D-406A-A9A9-4A8837F3129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7B44337-FE03-4009-9E80-2E511E5473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32" name="AutoShape 361" descr="t">
          <a:extLst>
            <a:ext uri="{FF2B5EF4-FFF2-40B4-BE49-F238E27FC236}">
              <a16:creationId xmlns:a16="http://schemas.microsoft.com/office/drawing/2014/main" id="{EEF6FF13-7A2D-4D87-B347-9D67C814DF2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33" name="AutoShape 362" descr="t">
          <a:extLst>
            <a:ext uri="{FF2B5EF4-FFF2-40B4-BE49-F238E27FC236}">
              <a16:creationId xmlns:a16="http://schemas.microsoft.com/office/drawing/2014/main" id="{15BC8EEE-63E6-49BB-A6E1-B331048A843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34" name="AutoShape 363" descr="t">
          <a:extLst>
            <a:ext uri="{FF2B5EF4-FFF2-40B4-BE49-F238E27FC236}">
              <a16:creationId xmlns:a16="http://schemas.microsoft.com/office/drawing/2014/main" id="{169BB3BB-5CC2-4CE9-B238-8BDA5297B3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35" name="AutoShape 364" descr="t">
          <a:extLst>
            <a:ext uri="{FF2B5EF4-FFF2-40B4-BE49-F238E27FC236}">
              <a16:creationId xmlns:a16="http://schemas.microsoft.com/office/drawing/2014/main" id="{9FCDB15A-15DD-4F9D-B514-A9CE87F03F2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36" name="AutoShape 365" descr="t">
          <a:extLst>
            <a:ext uri="{FF2B5EF4-FFF2-40B4-BE49-F238E27FC236}">
              <a16:creationId xmlns:a16="http://schemas.microsoft.com/office/drawing/2014/main" id="{C70FA99C-E2AC-4BD1-8042-95AAFE79AF7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37" name="AutoShape 366" descr="t">
          <a:extLst>
            <a:ext uri="{FF2B5EF4-FFF2-40B4-BE49-F238E27FC236}">
              <a16:creationId xmlns:a16="http://schemas.microsoft.com/office/drawing/2014/main" id="{E5247E82-F3E0-432E-8769-7C05027FDC7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38" name="AutoShape 367" descr="t">
          <a:extLst>
            <a:ext uri="{FF2B5EF4-FFF2-40B4-BE49-F238E27FC236}">
              <a16:creationId xmlns:a16="http://schemas.microsoft.com/office/drawing/2014/main" id="{381BD60A-1305-4036-B9AD-EB639BBB8E7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39" name="AutoShape 368" descr="t">
          <a:extLst>
            <a:ext uri="{FF2B5EF4-FFF2-40B4-BE49-F238E27FC236}">
              <a16:creationId xmlns:a16="http://schemas.microsoft.com/office/drawing/2014/main" id="{5B7775D7-B729-47FC-A02C-C22ED351F0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40" name="AutoShape 227" descr="t">
          <a:extLst>
            <a:ext uri="{FF2B5EF4-FFF2-40B4-BE49-F238E27FC236}">
              <a16:creationId xmlns:a16="http://schemas.microsoft.com/office/drawing/2014/main" id="{8D583D58-D372-4444-A9A5-73D807B0D1C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ABB5FA-2802-433D-A835-A5A34C58DEA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42" name="AutoShape 229" descr="t">
          <a:extLst>
            <a:ext uri="{FF2B5EF4-FFF2-40B4-BE49-F238E27FC236}">
              <a16:creationId xmlns:a16="http://schemas.microsoft.com/office/drawing/2014/main" id="{158F2244-01A1-4560-8507-173EB0B9062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0893EC7-9596-4B40-92F6-2C94679261C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43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648075-83BF-49C2-BB19-5D604B42ED0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45" name="AutoShape 247" descr="t">
          <a:extLst>
            <a:ext uri="{FF2B5EF4-FFF2-40B4-BE49-F238E27FC236}">
              <a16:creationId xmlns:a16="http://schemas.microsoft.com/office/drawing/2014/main" id="{44D94E85-B582-4AA0-8F02-9212FB5DA45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46" name="AutoShape 248" descr="t">
          <a:extLst>
            <a:ext uri="{FF2B5EF4-FFF2-40B4-BE49-F238E27FC236}">
              <a16:creationId xmlns:a16="http://schemas.microsoft.com/office/drawing/2014/main" id="{C2A430EE-1699-43A9-BF42-F1ABAD9098B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AC2B3E-B6ED-4A17-BB99-7BB6DA26101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5777A31-B920-492A-AEB7-2807B9544F8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4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75FA5C-1186-4D21-95CF-388F753EB94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50" name="AutoShape 361" descr="t">
          <a:extLst>
            <a:ext uri="{FF2B5EF4-FFF2-40B4-BE49-F238E27FC236}">
              <a16:creationId xmlns:a16="http://schemas.microsoft.com/office/drawing/2014/main" id="{F2AC069C-406F-4389-A0AE-755F3299D6C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51" name="AutoShape 362" descr="t">
          <a:extLst>
            <a:ext uri="{FF2B5EF4-FFF2-40B4-BE49-F238E27FC236}">
              <a16:creationId xmlns:a16="http://schemas.microsoft.com/office/drawing/2014/main" id="{043EBD48-D139-4CD5-9CC0-C7CBAB09053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52" name="AutoShape 363" descr="t">
          <a:extLst>
            <a:ext uri="{FF2B5EF4-FFF2-40B4-BE49-F238E27FC236}">
              <a16:creationId xmlns:a16="http://schemas.microsoft.com/office/drawing/2014/main" id="{6AB90009-51C6-4389-BD77-EF47C66682A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53" name="AutoShape 364" descr="t">
          <a:extLst>
            <a:ext uri="{FF2B5EF4-FFF2-40B4-BE49-F238E27FC236}">
              <a16:creationId xmlns:a16="http://schemas.microsoft.com/office/drawing/2014/main" id="{D47560A3-83A2-425F-A2F7-FDECF2F70AF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54" name="AutoShape 365" descr="t">
          <a:extLst>
            <a:ext uri="{FF2B5EF4-FFF2-40B4-BE49-F238E27FC236}">
              <a16:creationId xmlns:a16="http://schemas.microsoft.com/office/drawing/2014/main" id="{07EF0427-CD62-4BAA-8526-3E6B1E951D0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55" name="AutoShape 366" descr="t">
          <a:extLst>
            <a:ext uri="{FF2B5EF4-FFF2-40B4-BE49-F238E27FC236}">
              <a16:creationId xmlns:a16="http://schemas.microsoft.com/office/drawing/2014/main" id="{476FACF7-9A3A-48D2-B340-5090AFB2C72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56" name="AutoShape 367" descr="t">
          <a:extLst>
            <a:ext uri="{FF2B5EF4-FFF2-40B4-BE49-F238E27FC236}">
              <a16:creationId xmlns:a16="http://schemas.microsoft.com/office/drawing/2014/main" id="{13F13F7B-9AB0-470E-B904-93801344940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4357" name="AutoShape 368" descr="t">
          <a:extLst>
            <a:ext uri="{FF2B5EF4-FFF2-40B4-BE49-F238E27FC236}">
              <a16:creationId xmlns:a16="http://schemas.microsoft.com/office/drawing/2014/main" id="{FEAB508C-79DC-4A70-85C5-65997920C41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58" name="AutoShape 217" descr="t">
          <a:extLst>
            <a:ext uri="{FF2B5EF4-FFF2-40B4-BE49-F238E27FC236}">
              <a16:creationId xmlns:a16="http://schemas.microsoft.com/office/drawing/2014/main" id="{08BFF062-4D7C-42C2-A436-867F5DF4574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0401A0A-FF69-47F2-81AD-44BC7D59EAC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60" name="AutoShape 223" descr="t">
          <a:extLst>
            <a:ext uri="{FF2B5EF4-FFF2-40B4-BE49-F238E27FC236}">
              <a16:creationId xmlns:a16="http://schemas.microsoft.com/office/drawing/2014/main" id="{662A3D1F-0100-40EB-B575-E252EB0F377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974307-1F6B-4485-AB11-5DDA38E5AD5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1B5F18F-A998-486D-9887-A1D1B3AB088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63" name="AutoShape 241" descr="t">
          <a:extLst>
            <a:ext uri="{FF2B5EF4-FFF2-40B4-BE49-F238E27FC236}">
              <a16:creationId xmlns:a16="http://schemas.microsoft.com/office/drawing/2014/main" id="{F5CCDF7C-58C6-4B5A-B9FA-74F156A5CEE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64" name="AutoShape 244" descr="t">
          <a:extLst>
            <a:ext uri="{FF2B5EF4-FFF2-40B4-BE49-F238E27FC236}">
              <a16:creationId xmlns:a16="http://schemas.microsoft.com/office/drawing/2014/main" id="{D125808A-D65D-4B7B-9E0B-DD609DBB882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81AAC08-0325-495A-A325-EB4B240FB9A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254930E-8147-4FC3-A5BC-A0D97CE7129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0B93F1B-F743-49CC-BB8F-5F235B1952B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68" name="AutoShape 335" descr="t">
          <a:extLst>
            <a:ext uri="{FF2B5EF4-FFF2-40B4-BE49-F238E27FC236}">
              <a16:creationId xmlns:a16="http://schemas.microsoft.com/office/drawing/2014/main" id="{2C3B1BD3-632F-44DA-AEC4-BFBBA14B890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69" name="AutoShape 339" descr="t">
          <a:extLst>
            <a:ext uri="{FF2B5EF4-FFF2-40B4-BE49-F238E27FC236}">
              <a16:creationId xmlns:a16="http://schemas.microsoft.com/office/drawing/2014/main" id="{DF66FA14-2260-4FC0-ACC1-EABDD0DDF84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70" name="AutoShape 343" descr="t">
          <a:extLst>
            <a:ext uri="{FF2B5EF4-FFF2-40B4-BE49-F238E27FC236}">
              <a16:creationId xmlns:a16="http://schemas.microsoft.com/office/drawing/2014/main" id="{E2DAD85A-90CA-4A1B-AF4A-3B4C2C73AE0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71" name="AutoShape 346" descr="t">
          <a:extLst>
            <a:ext uri="{FF2B5EF4-FFF2-40B4-BE49-F238E27FC236}">
              <a16:creationId xmlns:a16="http://schemas.microsoft.com/office/drawing/2014/main" id="{B508CCC4-D49A-46E0-ABCC-8FF71477AD9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72" name="AutoShape 349" descr="t">
          <a:extLst>
            <a:ext uri="{FF2B5EF4-FFF2-40B4-BE49-F238E27FC236}">
              <a16:creationId xmlns:a16="http://schemas.microsoft.com/office/drawing/2014/main" id="{46689CBA-B43E-4503-A4A1-B2F7C21B4F2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73" name="AutoShape 352" descr="t">
          <a:extLst>
            <a:ext uri="{FF2B5EF4-FFF2-40B4-BE49-F238E27FC236}">
              <a16:creationId xmlns:a16="http://schemas.microsoft.com/office/drawing/2014/main" id="{7BAC3216-E079-426B-A668-AF8FAE52155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74" name="AutoShape 355" descr="t">
          <a:extLst>
            <a:ext uri="{FF2B5EF4-FFF2-40B4-BE49-F238E27FC236}">
              <a16:creationId xmlns:a16="http://schemas.microsoft.com/office/drawing/2014/main" id="{959C23C0-75BC-4F43-A30A-8E6ED0DBF39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75" name="AutoShape 358" descr="t">
          <a:extLst>
            <a:ext uri="{FF2B5EF4-FFF2-40B4-BE49-F238E27FC236}">
              <a16:creationId xmlns:a16="http://schemas.microsoft.com/office/drawing/2014/main" id="{F866DD73-A720-4BDA-A24D-46B94C3BBB6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76" name="AutoShape 241" descr="t">
          <a:extLst>
            <a:ext uri="{FF2B5EF4-FFF2-40B4-BE49-F238E27FC236}">
              <a16:creationId xmlns:a16="http://schemas.microsoft.com/office/drawing/2014/main" id="{565029E2-917F-4A01-A9BD-D690B489227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77" name="AutoShape 244" descr="t">
          <a:extLst>
            <a:ext uri="{FF2B5EF4-FFF2-40B4-BE49-F238E27FC236}">
              <a16:creationId xmlns:a16="http://schemas.microsoft.com/office/drawing/2014/main" id="{EC4C46FE-04A8-4329-AA87-07EA06A9B11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78" name="AutoShape 335" descr="t">
          <a:extLst>
            <a:ext uri="{FF2B5EF4-FFF2-40B4-BE49-F238E27FC236}">
              <a16:creationId xmlns:a16="http://schemas.microsoft.com/office/drawing/2014/main" id="{A3967E95-2CDD-4B24-9729-9004AC8412B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79" name="AutoShape 339" descr="t">
          <a:extLst>
            <a:ext uri="{FF2B5EF4-FFF2-40B4-BE49-F238E27FC236}">
              <a16:creationId xmlns:a16="http://schemas.microsoft.com/office/drawing/2014/main" id="{7B4CCED5-AE36-45F9-A198-AEF5080255E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80" name="AutoShape 343" descr="t">
          <a:extLst>
            <a:ext uri="{FF2B5EF4-FFF2-40B4-BE49-F238E27FC236}">
              <a16:creationId xmlns:a16="http://schemas.microsoft.com/office/drawing/2014/main" id="{406D8AC4-8AA9-4C0B-80D5-8D5FEFEF945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81" name="AutoShape 346" descr="t">
          <a:extLst>
            <a:ext uri="{FF2B5EF4-FFF2-40B4-BE49-F238E27FC236}">
              <a16:creationId xmlns:a16="http://schemas.microsoft.com/office/drawing/2014/main" id="{3376F6FB-20DD-4498-ADDE-2360E9E9EA9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82" name="AutoShape 349" descr="t">
          <a:extLst>
            <a:ext uri="{FF2B5EF4-FFF2-40B4-BE49-F238E27FC236}">
              <a16:creationId xmlns:a16="http://schemas.microsoft.com/office/drawing/2014/main" id="{5E564BF7-BBC0-494D-AB9C-AC27A6D98CE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83" name="AutoShape 352" descr="t">
          <a:extLst>
            <a:ext uri="{FF2B5EF4-FFF2-40B4-BE49-F238E27FC236}">
              <a16:creationId xmlns:a16="http://schemas.microsoft.com/office/drawing/2014/main" id="{7A466850-0C7B-4367-A7DB-8FD38E1A60E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84" name="AutoShape 355" descr="t">
          <a:extLst>
            <a:ext uri="{FF2B5EF4-FFF2-40B4-BE49-F238E27FC236}">
              <a16:creationId xmlns:a16="http://schemas.microsoft.com/office/drawing/2014/main" id="{66592372-660B-4835-9E59-03C6ED30A0B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85" name="AutoShape 358" descr="t">
          <a:extLst>
            <a:ext uri="{FF2B5EF4-FFF2-40B4-BE49-F238E27FC236}">
              <a16:creationId xmlns:a16="http://schemas.microsoft.com/office/drawing/2014/main" id="{F2B14E7B-51E6-4912-A5F4-3101FEAC257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86" name="AutoShape 217" descr="t">
          <a:extLst>
            <a:ext uri="{FF2B5EF4-FFF2-40B4-BE49-F238E27FC236}">
              <a16:creationId xmlns:a16="http://schemas.microsoft.com/office/drawing/2014/main" id="{2404037E-44CC-4D5C-99A1-EA09D8B711B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518F9DA-16BD-49C4-999C-581F2263C09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88" name="AutoShape 223" descr="t">
          <a:extLst>
            <a:ext uri="{FF2B5EF4-FFF2-40B4-BE49-F238E27FC236}">
              <a16:creationId xmlns:a16="http://schemas.microsoft.com/office/drawing/2014/main" id="{D46F6DD5-B117-49C5-8BE0-A67093DF476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C36BEE0-A58C-4A36-B8D1-E2BB211ABA4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FF319C-82E9-42AB-A08C-13DB2F1FD0C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C5D7DC0-DE49-4AB5-945A-7AF4BF55BC4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A478A60-5B8A-4D24-9121-01551DB3D52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BC128D-CA1A-4A1D-878A-48B2BE43E20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7E4E9C9-E714-4907-9D2B-58328726CFC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A485C95-1211-40CE-ACB2-2C661001C3D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3569E3-E675-4D2C-883A-DB5A877B54A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2A3E8AC-6B48-48E1-AB99-BD3B141DF35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D30168-2767-47A9-9FAA-CE90B17DCA3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3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C1BDE5-AAF2-4273-B26D-83F14E34713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63D6B4C-A854-4D3F-A089-BECD4D8A306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8523CCD-75DB-4400-B1D2-D443C18787C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6CC65CE-A98F-4209-8073-1C21F520EDE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8ADF07C-E5FD-4168-A658-194555208DF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0101D31B-7906-437A-9CF6-E58ACE5FDF7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59C47E5-B3C4-4B0C-B26C-8D0A25049BA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DD675AD-B8EC-42E3-9232-E632F58B974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E4C6770-6401-40DA-AC8D-D549B481306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773537-865B-4654-8028-0BD5F792231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24824FA-6FE5-4C6E-B6DF-F24CC4D70EA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4834C22-1358-49FA-8D7C-B7150E1BD4C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8765ABC-F48B-43DE-A1C1-D115B07B6E6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A1FA8E-0761-4FF9-9AC1-DE89C6FAC81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1020E60-BCF2-4C39-A2C2-A0CA61210A2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14" name="AutoShape 217" descr="t">
          <a:extLst>
            <a:ext uri="{FF2B5EF4-FFF2-40B4-BE49-F238E27FC236}">
              <a16:creationId xmlns:a16="http://schemas.microsoft.com/office/drawing/2014/main" id="{41122AE3-4AFC-4E37-AF12-4703801082A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C2690B0-A479-4C6D-93EF-1C4625430C7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16" name="AutoShape 223" descr="t">
          <a:extLst>
            <a:ext uri="{FF2B5EF4-FFF2-40B4-BE49-F238E27FC236}">
              <a16:creationId xmlns:a16="http://schemas.microsoft.com/office/drawing/2014/main" id="{203C3C0A-85BA-4B67-8599-D28F2093386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257722B-9BC5-4B69-9E96-56CDFE392D4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A25B35-4DF3-4B70-A130-8A2D9EEF957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19" name="AutoShape 241" descr="t">
          <a:extLst>
            <a:ext uri="{FF2B5EF4-FFF2-40B4-BE49-F238E27FC236}">
              <a16:creationId xmlns:a16="http://schemas.microsoft.com/office/drawing/2014/main" id="{20C87481-E934-4E23-A0E9-371B290B414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20" name="AutoShape 244" descr="t">
          <a:extLst>
            <a:ext uri="{FF2B5EF4-FFF2-40B4-BE49-F238E27FC236}">
              <a16:creationId xmlns:a16="http://schemas.microsoft.com/office/drawing/2014/main" id="{18994046-5033-4431-9141-1831B96A704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FFA074-7BCD-40DD-AFFB-D5900D9FE33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EE616BB-8632-49F8-874F-F78115D8F95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C57F4DB-D97B-4FCF-B4A8-FA3AEAFBDB6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24" name="AutoShape 335" descr="t">
          <a:extLst>
            <a:ext uri="{FF2B5EF4-FFF2-40B4-BE49-F238E27FC236}">
              <a16:creationId xmlns:a16="http://schemas.microsoft.com/office/drawing/2014/main" id="{15945489-ED3A-4942-A6B4-F02B13280D3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25" name="AutoShape 339" descr="t">
          <a:extLst>
            <a:ext uri="{FF2B5EF4-FFF2-40B4-BE49-F238E27FC236}">
              <a16:creationId xmlns:a16="http://schemas.microsoft.com/office/drawing/2014/main" id="{70C86F97-25D5-4150-8041-B7B0015BE30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26" name="AutoShape 343" descr="t">
          <a:extLst>
            <a:ext uri="{FF2B5EF4-FFF2-40B4-BE49-F238E27FC236}">
              <a16:creationId xmlns:a16="http://schemas.microsoft.com/office/drawing/2014/main" id="{890B81DD-61BC-4999-9E45-AA582CF5201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27" name="AutoShape 346" descr="t">
          <a:extLst>
            <a:ext uri="{FF2B5EF4-FFF2-40B4-BE49-F238E27FC236}">
              <a16:creationId xmlns:a16="http://schemas.microsoft.com/office/drawing/2014/main" id="{525A3033-7751-44EF-B701-4E66ABE748C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28" name="AutoShape 349" descr="t">
          <a:extLst>
            <a:ext uri="{FF2B5EF4-FFF2-40B4-BE49-F238E27FC236}">
              <a16:creationId xmlns:a16="http://schemas.microsoft.com/office/drawing/2014/main" id="{EB9979B1-45A8-4DA1-9FF1-FEFA91664D6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29" name="AutoShape 352" descr="t">
          <a:extLst>
            <a:ext uri="{FF2B5EF4-FFF2-40B4-BE49-F238E27FC236}">
              <a16:creationId xmlns:a16="http://schemas.microsoft.com/office/drawing/2014/main" id="{9AB0B103-BE1A-4590-A34D-99522825880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30" name="AutoShape 355" descr="t">
          <a:extLst>
            <a:ext uri="{FF2B5EF4-FFF2-40B4-BE49-F238E27FC236}">
              <a16:creationId xmlns:a16="http://schemas.microsoft.com/office/drawing/2014/main" id="{57B95D91-BF9F-427B-9C60-AAB253A9AA7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431" name="AutoShape 358" descr="t">
          <a:extLst>
            <a:ext uri="{FF2B5EF4-FFF2-40B4-BE49-F238E27FC236}">
              <a16:creationId xmlns:a16="http://schemas.microsoft.com/office/drawing/2014/main" id="{4C81C4D3-7E92-4D03-9087-B0C300999D8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32" name="AutoShape 217" descr="t">
          <a:extLst>
            <a:ext uri="{FF2B5EF4-FFF2-40B4-BE49-F238E27FC236}">
              <a16:creationId xmlns:a16="http://schemas.microsoft.com/office/drawing/2014/main" id="{57633DF3-6038-4D30-A58A-EA138439D6E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8327DC6-3DC5-43C5-8DA1-48C443445F0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34" name="AutoShape 223" descr="t">
          <a:extLst>
            <a:ext uri="{FF2B5EF4-FFF2-40B4-BE49-F238E27FC236}">
              <a16:creationId xmlns:a16="http://schemas.microsoft.com/office/drawing/2014/main" id="{F712CA89-AB4C-4F26-A0B2-89F2CA0FCD6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DBA717B-9468-47C6-A979-50962BDB955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D7B9388-A3F9-46CB-8D73-BB04CEB21B8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37" name="AutoShape 241" descr="t">
          <a:extLst>
            <a:ext uri="{FF2B5EF4-FFF2-40B4-BE49-F238E27FC236}">
              <a16:creationId xmlns:a16="http://schemas.microsoft.com/office/drawing/2014/main" id="{98068891-1277-4295-9F18-2B4A5A164AA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38" name="AutoShape 244" descr="t">
          <a:extLst>
            <a:ext uri="{FF2B5EF4-FFF2-40B4-BE49-F238E27FC236}">
              <a16:creationId xmlns:a16="http://schemas.microsoft.com/office/drawing/2014/main" id="{23E1A39A-92BB-42B3-B392-A44E69AAA38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6688FCFE-211D-4DEB-BF46-672A3109F5E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4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3C4AE5-C635-4276-8F52-433A36C1697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ADE77F4-75E8-4410-847F-156FF341B25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42" name="AutoShape 335" descr="t">
          <a:extLst>
            <a:ext uri="{FF2B5EF4-FFF2-40B4-BE49-F238E27FC236}">
              <a16:creationId xmlns:a16="http://schemas.microsoft.com/office/drawing/2014/main" id="{4DFD0392-1D2C-40B7-99B2-9C334DF0A2C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43" name="AutoShape 339" descr="t">
          <a:extLst>
            <a:ext uri="{FF2B5EF4-FFF2-40B4-BE49-F238E27FC236}">
              <a16:creationId xmlns:a16="http://schemas.microsoft.com/office/drawing/2014/main" id="{0B69EE2E-D7C4-42A6-8977-C84523B1913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44" name="AutoShape 343" descr="t">
          <a:extLst>
            <a:ext uri="{FF2B5EF4-FFF2-40B4-BE49-F238E27FC236}">
              <a16:creationId xmlns:a16="http://schemas.microsoft.com/office/drawing/2014/main" id="{02F97631-4B35-46B5-86F7-92A24B7D7DB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45" name="AutoShape 346" descr="t">
          <a:extLst>
            <a:ext uri="{FF2B5EF4-FFF2-40B4-BE49-F238E27FC236}">
              <a16:creationId xmlns:a16="http://schemas.microsoft.com/office/drawing/2014/main" id="{B430711B-A031-42A7-B28E-63C79E66652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46" name="AutoShape 349" descr="t">
          <a:extLst>
            <a:ext uri="{FF2B5EF4-FFF2-40B4-BE49-F238E27FC236}">
              <a16:creationId xmlns:a16="http://schemas.microsoft.com/office/drawing/2014/main" id="{15B90EFE-BDC6-480E-9780-03FD48B334D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47" name="AutoShape 352" descr="t">
          <a:extLst>
            <a:ext uri="{FF2B5EF4-FFF2-40B4-BE49-F238E27FC236}">
              <a16:creationId xmlns:a16="http://schemas.microsoft.com/office/drawing/2014/main" id="{CB07EF1E-7299-4DF2-A5D2-8476F8C89AC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48" name="AutoShape 355" descr="t">
          <a:extLst>
            <a:ext uri="{FF2B5EF4-FFF2-40B4-BE49-F238E27FC236}">
              <a16:creationId xmlns:a16="http://schemas.microsoft.com/office/drawing/2014/main" id="{FF784C2B-CD20-4300-A731-1C3305469CD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49" name="AutoShape 358" descr="t">
          <a:extLst>
            <a:ext uri="{FF2B5EF4-FFF2-40B4-BE49-F238E27FC236}">
              <a16:creationId xmlns:a16="http://schemas.microsoft.com/office/drawing/2014/main" id="{CEA6FE4E-7A6F-4E89-A67A-009A5ABDABD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50" name="AutoShape 217" descr="t">
          <a:extLst>
            <a:ext uri="{FF2B5EF4-FFF2-40B4-BE49-F238E27FC236}">
              <a16:creationId xmlns:a16="http://schemas.microsoft.com/office/drawing/2014/main" id="{7EFD475F-DA35-4EB8-81AF-84D3F6DBD10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5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7CDC216-0C33-4117-8F04-38AD59E3EEE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52" name="AutoShape 223" descr="t">
          <a:extLst>
            <a:ext uri="{FF2B5EF4-FFF2-40B4-BE49-F238E27FC236}">
              <a16:creationId xmlns:a16="http://schemas.microsoft.com/office/drawing/2014/main" id="{E43F74E3-952C-47AC-A167-D0C1F65BCDD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174B310-6CE1-4F05-A675-51C323FD436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490DD78-F90D-4706-8EFB-F45784DF902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55" name="AutoShape 241" descr="t">
          <a:extLst>
            <a:ext uri="{FF2B5EF4-FFF2-40B4-BE49-F238E27FC236}">
              <a16:creationId xmlns:a16="http://schemas.microsoft.com/office/drawing/2014/main" id="{A562550B-FA6E-4606-8E45-8215993BDC7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56" name="AutoShape 244" descr="t">
          <a:extLst>
            <a:ext uri="{FF2B5EF4-FFF2-40B4-BE49-F238E27FC236}">
              <a16:creationId xmlns:a16="http://schemas.microsoft.com/office/drawing/2014/main" id="{78604BF1-6BC0-4EA1-BB0C-302F054F4BC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F61BA9-4C5A-491B-BE15-CF7A30B1808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09C4CE7-1F4E-4564-90F5-A4039693830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6F7C8FF-5B80-449A-A813-F1B38CE5225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60" name="AutoShape 335" descr="t">
          <a:extLst>
            <a:ext uri="{FF2B5EF4-FFF2-40B4-BE49-F238E27FC236}">
              <a16:creationId xmlns:a16="http://schemas.microsoft.com/office/drawing/2014/main" id="{BB633721-5960-4768-B904-B94CFFEFA7F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61" name="AutoShape 339" descr="t">
          <a:extLst>
            <a:ext uri="{FF2B5EF4-FFF2-40B4-BE49-F238E27FC236}">
              <a16:creationId xmlns:a16="http://schemas.microsoft.com/office/drawing/2014/main" id="{A77E356A-F536-48B7-8AA0-E4902D72DB4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62" name="AutoShape 343" descr="t">
          <a:extLst>
            <a:ext uri="{FF2B5EF4-FFF2-40B4-BE49-F238E27FC236}">
              <a16:creationId xmlns:a16="http://schemas.microsoft.com/office/drawing/2014/main" id="{CE12D16E-2256-4041-9CF4-A5DD20F9B47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63" name="AutoShape 346" descr="t">
          <a:extLst>
            <a:ext uri="{FF2B5EF4-FFF2-40B4-BE49-F238E27FC236}">
              <a16:creationId xmlns:a16="http://schemas.microsoft.com/office/drawing/2014/main" id="{0B5C27A2-EA66-4718-8EB4-B7B020242B9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64" name="AutoShape 349" descr="t">
          <a:extLst>
            <a:ext uri="{FF2B5EF4-FFF2-40B4-BE49-F238E27FC236}">
              <a16:creationId xmlns:a16="http://schemas.microsoft.com/office/drawing/2014/main" id="{80F007BE-C011-476F-BF28-426BEC26F86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65" name="AutoShape 352" descr="t">
          <a:extLst>
            <a:ext uri="{FF2B5EF4-FFF2-40B4-BE49-F238E27FC236}">
              <a16:creationId xmlns:a16="http://schemas.microsoft.com/office/drawing/2014/main" id="{1C97A190-927E-4CB1-9623-FA398B3F58C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66" name="AutoShape 355" descr="t">
          <a:extLst>
            <a:ext uri="{FF2B5EF4-FFF2-40B4-BE49-F238E27FC236}">
              <a16:creationId xmlns:a16="http://schemas.microsoft.com/office/drawing/2014/main" id="{BB2CF161-25E4-471B-B58A-4EFDB5A8346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467" name="AutoShape 358" descr="t">
          <a:extLst>
            <a:ext uri="{FF2B5EF4-FFF2-40B4-BE49-F238E27FC236}">
              <a16:creationId xmlns:a16="http://schemas.microsoft.com/office/drawing/2014/main" id="{15DE7CAA-1A63-4106-A07E-2E17AC56545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68" name="AutoShape 217" descr="t">
          <a:extLst>
            <a:ext uri="{FF2B5EF4-FFF2-40B4-BE49-F238E27FC236}">
              <a16:creationId xmlns:a16="http://schemas.microsoft.com/office/drawing/2014/main" id="{903E755A-9F32-4E7F-A1A6-7E04F0679BC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F37ED8-EBD8-451F-8716-1E4275F7244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70" name="AutoShape 223" descr="t">
          <a:extLst>
            <a:ext uri="{FF2B5EF4-FFF2-40B4-BE49-F238E27FC236}">
              <a16:creationId xmlns:a16="http://schemas.microsoft.com/office/drawing/2014/main" id="{A297B2A5-E1F1-4DFF-A3E4-8CC0ED9CAA5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01A8523-4491-43E3-8B65-8C54D82947A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D074140-DD22-44EE-8D1B-AB43BCD8E77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73" name="AutoShape 241" descr="t">
          <a:extLst>
            <a:ext uri="{FF2B5EF4-FFF2-40B4-BE49-F238E27FC236}">
              <a16:creationId xmlns:a16="http://schemas.microsoft.com/office/drawing/2014/main" id="{C2AB2D6C-1679-4A44-BCB7-B66BD9F5BF9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74" name="AutoShape 244" descr="t">
          <a:extLst>
            <a:ext uri="{FF2B5EF4-FFF2-40B4-BE49-F238E27FC236}">
              <a16:creationId xmlns:a16="http://schemas.microsoft.com/office/drawing/2014/main" id="{7058374C-689E-4E43-BC26-22E101968C5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2CE09A-2EE8-4CC6-B0FD-A5EA7BE0E90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37C3F99-5B14-4789-A507-3B2D3EB2ED5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1F6455-746A-4C99-848D-6DC2BC97C20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78" name="AutoShape 335" descr="t">
          <a:extLst>
            <a:ext uri="{FF2B5EF4-FFF2-40B4-BE49-F238E27FC236}">
              <a16:creationId xmlns:a16="http://schemas.microsoft.com/office/drawing/2014/main" id="{5D28A1C5-7E5B-4773-BE56-A1FFC9C7941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79" name="AutoShape 339" descr="t">
          <a:extLst>
            <a:ext uri="{FF2B5EF4-FFF2-40B4-BE49-F238E27FC236}">
              <a16:creationId xmlns:a16="http://schemas.microsoft.com/office/drawing/2014/main" id="{4A2B9F2B-D234-460A-907D-38EA1DCC54A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80" name="AutoShape 343" descr="t">
          <a:extLst>
            <a:ext uri="{FF2B5EF4-FFF2-40B4-BE49-F238E27FC236}">
              <a16:creationId xmlns:a16="http://schemas.microsoft.com/office/drawing/2014/main" id="{C118FBB0-547D-433C-AD47-82D1A7B70C1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81" name="AutoShape 346" descr="t">
          <a:extLst>
            <a:ext uri="{FF2B5EF4-FFF2-40B4-BE49-F238E27FC236}">
              <a16:creationId xmlns:a16="http://schemas.microsoft.com/office/drawing/2014/main" id="{5A173881-5975-43CB-B8DB-9CB7741BE4C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82" name="AutoShape 349" descr="t">
          <a:extLst>
            <a:ext uri="{FF2B5EF4-FFF2-40B4-BE49-F238E27FC236}">
              <a16:creationId xmlns:a16="http://schemas.microsoft.com/office/drawing/2014/main" id="{3D5890F4-6BCE-4547-B335-15D8ADB2034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83" name="AutoShape 352" descr="t">
          <a:extLst>
            <a:ext uri="{FF2B5EF4-FFF2-40B4-BE49-F238E27FC236}">
              <a16:creationId xmlns:a16="http://schemas.microsoft.com/office/drawing/2014/main" id="{8C22672B-32E2-433B-9F43-B58420A276B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84" name="AutoShape 355" descr="t">
          <a:extLst>
            <a:ext uri="{FF2B5EF4-FFF2-40B4-BE49-F238E27FC236}">
              <a16:creationId xmlns:a16="http://schemas.microsoft.com/office/drawing/2014/main" id="{280EDABB-FB0D-4B39-B830-712BF4E3706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85" name="AutoShape 358" descr="t">
          <a:extLst>
            <a:ext uri="{FF2B5EF4-FFF2-40B4-BE49-F238E27FC236}">
              <a16:creationId xmlns:a16="http://schemas.microsoft.com/office/drawing/2014/main" id="{82D27210-55D9-41E1-B1B7-94EAA64C6AF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86" name="AutoShape 241" descr="t">
          <a:extLst>
            <a:ext uri="{FF2B5EF4-FFF2-40B4-BE49-F238E27FC236}">
              <a16:creationId xmlns:a16="http://schemas.microsoft.com/office/drawing/2014/main" id="{68764C74-56DA-47BD-BDBB-D7C64B37094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87" name="AutoShape 244" descr="t">
          <a:extLst>
            <a:ext uri="{FF2B5EF4-FFF2-40B4-BE49-F238E27FC236}">
              <a16:creationId xmlns:a16="http://schemas.microsoft.com/office/drawing/2014/main" id="{9DB094AF-78A5-45FD-AD5A-84603D76557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88" name="AutoShape 335" descr="t">
          <a:extLst>
            <a:ext uri="{FF2B5EF4-FFF2-40B4-BE49-F238E27FC236}">
              <a16:creationId xmlns:a16="http://schemas.microsoft.com/office/drawing/2014/main" id="{25B869FB-377F-485C-A270-2BE34DE36DD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89" name="AutoShape 339" descr="t">
          <a:extLst>
            <a:ext uri="{FF2B5EF4-FFF2-40B4-BE49-F238E27FC236}">
              <a16:creationId xmlns:a16="http://schemas.microsoft.com/office/drawing/2014/main" id="{817CC08C-1806-4FAA-BAFB-2D500642F13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90" name="AutoShape 343" descr="t">
          <a:extLst>
            <a:ext uri="{FF2B5EF4-FFF2-40B4-BE49-F238E27FC236}">
              <a16:creationId xmlns:a16="http://schemas.microsoft.com/office/drawing/2014/main" id="{FCBCB9D0-8B15-42C2-9358-AE49E8AA623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91" name="AutoShape 346" descr="t">
          <a:extLst>
            <a:ext uri="{FF2B5EF4-FFF2-40B4-BE49-F238E27FC236}">
              <a16:creationId xmlns:a16="http://schemas.microsoft.com/office/drawing/2014/main" id="{48AEE0F3-3CBD-4C37-A775-DE99BF068D9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92" name="AutoShape 349" descr="t">
          <a:extLst>
            <a:ext uri="{FF2B5EF4-FFF2-40B4-BE49-F238E27FC236}">
              <a16:creationId xmlns:a16="http://schemas.microsoft.com/office/drawing/2014/main" id="{9DD52F22-0AA2-4D07-86BD-38E7BE822CA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93" name="AutoShape 352" descr="t">
          <a:extLst>
            <a:ext uri="{FF2B5EF4-FFF2-40B4-BE49-F238E27FC236}">
              <a16:creationId xmlns:a16="http://schemas.microsoft.com/office/drawing/2014/main" id="{9EBED1F2-12EA-4BD2-9293-1BFD2167915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94" name="AutoShape 355" descr="t">
          <a:extLst>
            <a:ext uri="{FF2B5EF4-FFF2-40B4-BE49-F238E27FC236}">
              <a16:creationId xmlns:a16="http://schemas.microsoft.com/office/drawing/2014/main" id="{90DB1DA8-F609-4406-9F7C-2F2439DD9CE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95" name="AutoShape 358" descr="t">
          <a:extLst>
            <a:ext uri="{FF2B5EF4-FFF2-40B4-BE49-F238E27FC236}">
              <a16:creationId xmlns:a16="http://schemas.microsoft.com/office/drawing/2014/main" id="{326075A8-06FE-47E5-BB73-05061B8651D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96" name="AutoShape 217" descr="t">
          <a:extLst>
            <a:ext uri="{FF2B5EF4-FFF2-40B4-BE49-F238E27FC236}">
              <a16:creationId xmlns:a16="http://schemas.microsoft.com/office/drawing/2014/main" id="{70A56170-A7FB-4A05-A775-C970F637746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661663-2199-434F-9467-7B8409BEEE8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98" name="AutoShape 223" descr="t">
          <a:extLst>
            <a:ext uri="{FF2B5EF4-FFF2-40B4-BE49-F238E27FC236}">
              <a16:creationId xmlns:a16="http://schemas.microsoft.com/office/drawing/2014/main" id="{CD30524E-78E8-459F-89E1-8BFEBD00006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4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8CCE79-2D27-4381-A9D3-8A0162F4527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9B7C9B-EC31-4C55-BE76-715E225BF81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D4FFC20-5138-4261-8A54-333F86C8465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9D720D8-0C19-4259-BD66-774729DB09B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B87657C-D6B5-456B-861D-B5653780C50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DF3DD72D-2262-43D9-A22B-6AB504A625A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91A2910-8360-4C8E-A908-B7E06B14672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BA73CA-CB3C-4FF5-8E17-682745EACF0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2C45661-3F29-4558-8800-7ACD086631C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C1AAED6-E104-41D5-AD94-E4F9AEB0585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E882B87-DE26-404F-B18D-096F1056C32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6146E96-B085-4071-A94C-98288B9B098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ECB20D3-C30A-46DD-AB53-2A7AD992CEA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260BA6-CDE3-4E13-BAAA-21C02E3FBA9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258824C-C4B3-4EC9-A1BC-BE1D78D2EC6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05C48F28-712B-4841-A13A-F0D35696901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829BE21-7D47-4CCA-B1A4-5D699882C9C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5BC1BD-5C44-4123-AE58-5C31855BF85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DBE98A1-1DFA-41B9-BEB4-833AF19732A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C47DE9-759F-4F76-8AFB-792F37967F2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9314D93-3948-4886-8EB1-09D59D83885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3F653CB-9C28-4318-9EEC-E985FD71E92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B9F2E7-5951-4C9A-A063-0149F55B928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35BB93-E339-4771-B78C-86555FED0C2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17BDD3-89C1-4CFA-BA53-DCDDFC2F225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24" name="AutoShape 217" descr="t">
          <a:extLst>
            <a:ext uri="{FF2B5EF4-FFF2-40B4-BE49-F238E27FC236}">
              <a16:creationId xmlns:a16="http://schemas.microsoft.com/office/drawing/2014/main" id="{318CAD7F-6343-4E0E-BACA-0C790C97506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D368BD-9E93-4874-98DD-C9E1517247E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26" name="AutoShape 223" descr="t">
          <a:extLst>
            <a:ext uri="{FF2B5EF4-FFF2-40B4-BE49-F238E27FC236}">
              <a16:creationId xmlns:a16="http://schemas.microsoft.com/office/drawing/2014/main" id="{6BB23FDD-62E4-43AF-AE65-F277AABC10E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29C5E51-6939-48FF-A33C-35674780F66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358A7B-390D-46C7-A6DD-7B3830894A5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29" name="AutoShape 241" descr="t">
          <a:extLst>
            <a:ext uri="{FF2B5EF4-FFF2-40B4-BE49-F238E27FC236}">
              <a16:creationId xmlns:a16="http://schemas.microsoft.com/office/drawing/2014/main" id="{781064EE-EACF-40A8-A2CA-38DC53EFB2B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30" name="AutoShape 244" descr="t">
          <a:extLst>
            <a:ext uri="{FF2B5EF4-FFF2-40B4-BE49-F238E27FC236}">
              <a16:creationId xmlns:a16="http://schemas.microsoft.com/office/drawing/2014/main" id="{191BFB0A-7618-41E5-BF31-F3F3AC4A70B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B5135B-5640-435D-AACB-BB96D41E3F1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2F84EDC-EFEB-408C-96F4-2F535123005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63D5531-4F41-4A13-9EF2-9F9C510920A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34" name="AutoShape 335" descr="t">
          <a:extLst>
            <a:ext uri="{FF2B5EF4-FFF2-40B4-BE49-F238E27FC236}">
              <a16:creationId xmlns:a16="http://schemas.microsoft.com/office/drawing/2014/main" id="{55B9368A-50A1-4515-B084-71D33C8A764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35" name="AutoShape 339" descr="t">
          <a:extLst>
            <a:ext uri="{FF2B5EF4-FFF2-40B4-BE49-F238E27FC236}">
              <a16:creationId xmlns:a16="http://schemas.microsoft.com/office/drawing/2014/main" id="{3E17032D-544C-415D-996F-FE347B35B19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36" name="AutoShape 343" descr="t">
          <a:extLst>
            <a:ext uri="{FF2B5EF4-FFF2-40B4-BE49-F238E27FC236}">
              <a16:creationId xmlns:a16="http://schemas.microsoft.com/office/drawing/2014/main" id="{6C12A483-A729-426D-8EA0-CB84D7050C3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37" name="AutoShape 346" descr="t">
          <a:extLst>
            <a:ext uri="{FF2B5EF4-FFF2-40B4-BE49-F238E27FC236}">
              <a16:creationId xmlns:a16="http://schemas.microsoft.com/office/drawing/2014/main" id="{3FA9488A-51EE-4E83-B684-1D540730884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38" name="AutoShape 349" descr="t">
          <a:extLst>
            <a:ext uri="{FF2B5EF4-FFF2-40B4-BE49-F238E27FC236}">
              <a16:creationId xmlns:a16="http://schemas.microsoft.com/office/drawing/2014/main" id="{61A0B448-C275-4BBA-AC7E-2A8CBFD71C1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39" name="AutoShape 352" descr="t">
          <a:extLst>
            <a:ext uri="{FF2B5EF4-FFF2-40B4-BE49-F238E27FC236}">
              <a16:creationId xmlns:a16="http://schemas.microsoft.com/office/drawing/2014/main" id="{0FA28B7A-38C9-495B-A5C6-B1444F5465C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40" name="AutoShape 355" descr="t">
          <a:extLst>
            <a:ext uri="{FF2B5EF4-FFF2-40B4-BE49-F238E27FC236}">
              <a16:creationId xmlns:a16="http://schemas.microsoft.com/office/drawing/2014/main" id="{177CFFAA-B7C0-4B60-823B-98FF6710970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0</xdr:rowOff>
    </xdr:to>
    <xdr:sp macro="" textlink="">
      <xdr:nvSpPr>
        <xdr:cNvPr id="364541" name="AutoShape 358" descr="t">
          <a:extLst>
            <a:ext uri="{FF2B5EF4-FFF2-40B4-BE49-F238E27FC236}">
              <a16:creationId xmlns:a16="http://schemas.microsoft.com/office/drawing/2014/main" id="{FFAA1C80-4E45-44F6-8B43-77F1386E95B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42" name="AutoShape 217" descr="t">
          <a:extLst>
            <a:ext uri="{FF2B5EF4-FFF2-40B4-BE49-F238E27FC236}">
              <a16:creationId xmlns:a16="http://schemas.microsoft.com/office/drawing/2014/main" id="{F5745D14-95EB-4C03-93BE-10F2226F149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614994-D8FC-4B40-90A2-00F9C31D17F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44" name="AutoShape 223" descr="t">
          <a:extLst>
            <a:ext uri="{FF2B5EF4-FFF2-40B4-BE49-F238E27FC236}">
              <a16:creationId xmlns:a16="http://schemas.microsoft.com/office/drawing/2014/main" id="{91C4B166-A7D7-4500-88F9-1785613A1CF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00A9069-EFFD-4D85-8D8E-72739212FDD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360A92C-291F-401E-BC72-07E344AA1D0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47" name="AutoShape 241" descr="t">
          <a:extLst>
            <a:ext uri="{FF2B5EF4-FFF2-40B4-BE49-F238E27FC236}">
              <a16:creationId xmlns:a16="http://schemas.microsoft.com/office/drawing/2014/main" id="{F2869653-A2FE-4DDD-9641-347B9BDAB24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48" name="AutoShape 244" descr="t">
          <a:extLst>
            <a:ext uri="{FF2B5EF4-FFF2-40B4-BE49-F238E27FC236}">
              <a16:creationId xmlns:a16="http://schemas.microsoft.com/office/drawing/2014/main" id="{3A1723A8-FD60-4DB0-B7A2-85876A396D2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49" name="AutoShape 27" descr="https://oebs.goszakup.gov.kz/OA_HTML/cabo/images/swan/t.gif">
          <a:extLst>
            <a:ext uri="{FF2B5EF4-FFF2-40B4-BE49-F238E27FC236}">
              <a16:creationId xmlns:a16="http://schemas.microsoft.com/office/drawing/2014/main" id="{A56DE7D6-ABA7-4239-9482-B08CAC84A24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5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5F7D730-EB86-4CC7-AD61-D7847912D5B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5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2CEDD5-3C32-4DB8-837E-F78149843F2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52" name="AutoShape 335" descr="t">
          <a:extLst>
            <a:ext uri="{FF2B5EF4-FFF2-40B4-BE49-F238E27FC236}">
              <a16:creationId xmlns:a16="http://schemas.microsoft.com/office/drawing/2014/main" id="{DFC9EA75-582E-4902-81EE-345553B798B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53" name="AutoShape 339" descr="t">
          <a:extLst>
            <a:ext uri="{FF2B5EF4-FFF2-40B4-BE49-F238E27FC236}">
              <a16:creationId xmlns:a16="http://schemas.microsoft.com/office/drawing/2014/main" id="{0C6C51D5-6C6A-4CA3-ABF2-C693102C20D1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54" name="AutoShape 343" descr="t">
          <a:extLst>
            <a:ext uri="{FF2B5EF4-FFF2-40B4-BE49-F238E27FC236}">
              <a16:creationId xmlns:a16="http://schemas.microsoft.com/office/drawing/2014/main" id="{25CFD592-7EF6-4BE4-B413-54735FEB71C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55" name="AutoShape 346" descr="t">
          <a:extLst>
            <a:ext uri="{FF2B5EF4-FFF2-40B4-BE49-F238E27FC236}">
              <a16:creationId xmlns:a16="http://schemas.microsoft.com/office/drawing/2014/main" id="{458BCE73-587D-416F-9285-636FA44A1F23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56" name="AutoShape 349" descr="t">
          <a:extLst>
            <a:ext uri="{FF2B5EF4-FFF2-40B4-BE49-F238E27FC236}">
              <a16:creationId xmlns:a16="http://schemas.microsoft.com/office/drawing/2014/main" id="{657449E1-FE21-4A11-96AB-F400E8EFFA3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57" name="AutoShape 352" descr="t">
          <a:extLst>
            <a:ext uri="{FF2B5EF4-FFF2-40B4-BE49-F238E27FC236}">
              <a16:creationId xmlns:a16="http://schemas.microsoft.com/office/drawing/2014/main" id="{2C60225E-980F-4E01-A0AE-BA0E1861667A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58" name="AutoShape 355" descr="t">
          <a:extLst>
            <a:ext uri="{FF2B5EF4-FFF2-40B4-BE49-F238E27FC236}">
              <a16:creationId xmlns:a16="http://schemas.microsoft.com/office/drawing/2014/main" id="{95976906-3D6B-4255-B56C-786C2D15ECCD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59" name="AutoShape 358" descr="t">
          <a:extLst>
            <a:ext uri="{FF2B5EF4-FFF2-40B4-BE49-F238E27FC236}">
              <a16:creationId xmlns:a16="http://schemas.microsoft.com/office/drawing/2014/main" id="{B38F26C5-7D5D-412C-BF9C-6826A67B537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60" name="AutoShape 217" descr="t">
          <a:extLst>
            <a:ext uri="{FF2B5EF4-FFF2-40B4-BE49-F238E27FC236}">
              <a16:creationId xmlns:a16="http://schemas.microsoft.com/office/drawing/2014/main" id="{8F8C8D97-1613-432D-9F2C-484452FC6C0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658D75-B046-4360-824A-25CED9C6237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62" name="AutoShape 223" descr="t">
          <a:extLst>
            <a:ext uri="{FF2B5EF4-FFF2-40B4-BE49-F238E27FC236}">
              <a16:creationId xmlns:a16="http://schemas.microsoft.com/office/drawing/2014/main" id="{A91A547F-C9DE-4FF3-BC07-D5B4A44C3ABB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EA5938-079A-4E33-B630-BE123190BA1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38100</xdr:rowOff>
    </xdr:to>
    <xdr:sp macro="" textlink="">
      <xdr:nvSpPr>
        <xdr:cNvPr id="3645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507E1E-6F56-47A1-8A9B-3A7E491A544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65" name="AutoShape 241" descr="t">
          <a:extLst>
            <a:ext uri="{FF2B5EF4-FFF2-40B4-BE49-F238E27FC236}">
              <a16:creationId xmlns:a16="http://schemas.microsoft.com/office/drawing/2014/main" id="{F894679D-ADD7-4159-9176-0970FEF418C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66" name="AutoShape 244" descr="t">
          <a:extLst>
            <a:ext uri="{FF2B5EF4-FFF2-40B4-BE49-F238E27FC236}">
              <a16:creationId xmlns:a16="http://schemas.microsoft.com/office/drawing/2014/main" id="{5F8CE292-6111-465E-AD89-6AE9FD6E87D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2C32D41-54E0-4E2D-B3B9-4A0B3CE51B6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268822D-3712-4E89-9D44-CA9ECAC17D60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919BCA-7A1F-44F1-A8AC-1404053BBED4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70" name="AutoShape 335" descr="t">
          <a:extLst>
            <a:ext uri="{FF2B5EF4-FFF2-40B4-BE49-F238E27FC236}">
              <a16:creationId xmlns:a16="http://schemas.microsoft.com/office/drawing/2014/main" id="{6BD93929-6EDE-4DF6-8012-5AE69D752A3C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71" name="AutoShape 339" descr="t">
          <a:extLst>
            <a:ext uri="{FF2B5EF4-FFF2-40B4-BE49-F238E27FC236}">
              <a16:creationId xmlns:a16="http://schemas.microsoft.com/office/drawing/2014/main" id="{B0B95662-3421-4251-A31F-3300587783C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72" name="AutoShape 343" descr="t">
          <a:extLst>
            <a:ext uri="{FF2B5EF4-FFF2-40B4-BE49-F238E27FC236}">
              <a16:creationId xmlns:a16="http://schemas.microsoft.com/office/drawing/2014/main" id="{DF2A312B-4A65-4633-80C4-88BAD8F1048E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73" name="AutoShape 346" descr="t">
          <a:extLst>
            <a:ext uri="{FF2B5EF4-FFF2-40B4-BE49-F238E27FC236}">
              <a16:creationId xmlns:a16="http://schemas.microsoft.com/office/drawing/2014/main" id="{A80331FD-39CD-4CF0-8D96-B688D8309C2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74" name="AutoShape 349" descr="t">
          <a:extLst>
            <a:ext uri="{FF2B5EF4-FFF2-40B4-BE49-F238E27FC236}">
              <a16:creationId xmlns:a16="http://schemas.microsoft.com/office/drawing/2014/main" id="{BB147FFB-7935-4B30-8F16-14EB075680D8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75" name="AutoShape 352" descr="t">
          <a:extLst>
            <a:ext uri="{FF2B5EF4-FFF2-40B4-BE49-F238E27FC236}">
              <a16:creationId xmlns:a16="http://schemas.microsoft.com/office/drawing/2014/main" id="{75864511-7D08-479A-BCC6-CA4455CF8552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76" name="AutoShape 355" descr="t">
          <a:extLst>
            <a:ext uri="{FF2B5EF4-FFF2-40B4-BE49-F238E27FC236}">
              <a16:creationId xmlns:a16="http://schemas.microsoft.com/office/drawing/2014/main" id="{AB241627-4D0A-4CE2-B7A1-A597DA4A547F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47625</xdr:colOff>
      <xdr:row>19</xdr:row>
      <xdr:rowOff>28575</xdr:rowOff>
    </xdr:to>
    <xdr:sp macro="" textlink="">
      <xdr:nvSpPr>
        <xdr:cNvPr id="364577" name="AutoShape 358" descr="t">
          <a:extLst>
            <a:ext uri="{FF2B5EF4-FFF2-40B4-BE49-F238E27FC236}">
              <a16:creationId xmlns:a16="http://schemas.microsoft.com/office/drawing/2014/main" id="{A9545A9F-AC09-41F6-99E8-96292EC96346}"/>
            </a:ext>
          </a:extLst>
        </xdr:cNvPr>
        <xdr:cNvSpPr>
          <a:spLocks noChangeAspect="1" noChangeArrowheads="1"/>
        </xdr:cNvSpPr>
      </xdr:nvSpPr>
      <xdr:spPr bwMode="auto">
        <a:xfrm>
          <a:off x="41052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78" name="AutoShape 218" descr="t">
          <a:extLst>
            <a:ext uri="{FF2B5EF4-FFF2-40B4-BE49-F238E27FC236}">
              <a16:creationId xmlns:a16="http://schemas.microsoft.com/office/drawing/2014/main" id="{37DA4EE2-B19B-443B-B1C9-8D725F37983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75A04E0-EC31-4998-B8CC-8982BC7AA42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80" name="AutoShape 224" descr="t">
          <a:extLst>
            <a:ext uri="{FF2B5EF4-FFF2-40B4-BE49-F238E27FC236}">
              <a16:creationId xmlns:a16="http://schemas.microsoft.com/office/drawing/2014/main" id="{0C830275-F14D-40F7-AF45-FF4B3FEB580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581" name="AutoShape 230" descr="t">
          <a:extLst>
            <a:ext uri="{FF2B5EF4-FFF2-40B4-BE49-F238E27FC236}">
              <a16:creationId xmlns:a16="http://schemas.microsoft.com/office/drawing/2014/main" id="{069924F9-3D08-4384-B9CB-062A890EAC2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5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5D0A0A5-ABA7-45A9-B970-609478880FC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583" name="AutoShape 232" descr="t">
          <a:extLst>
            <a:ext uri="{FF2B5EF4-FFF2-40B4-BE49-F238E27FC236}">
              <a16:creationId xmlns:a16="http://schemas.microsoft.com/office/drawing/2014/main" id="{307984F8-6CCB-4719-8F0A-4B122715F28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5B66FA-33B5-462F-9118-B4B25B80B06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B9F902A-CDFA-49A5-869C-7FD740DDCAF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5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2D41EF-5EB9-4268-BB96-21624B2F732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5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060E9E6-BB15-41F0-BA4D-C073226CB70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88" name="AutoShape 242" descr="t">
          <a:extLst>
            <a:ext uri="{FF2B5EF4-FFF2-40B4-BE49-F238E27FC236}">
              <a16:creationId xmlns:a16="http://schemas.microsoft.com/office/drawing/2014/main" id="{D49A9ECC-9EFF-473D-B12D-29E1EB04BFA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89" name="AutoShape 245" descr="t">
          <a:extLst>
            <a:ext uri="{FF2B5EF4-FFF2-40B4-BE49-F238E27FC236}">
              <a16:creationId xmlns:a16="http://schemas.microsoft.com/office/drawing/2014/main" id="{D33C8B17-208D-4401-9045-1D12206ECF7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590" name="AutoShape 249" descr="t">
          <a:extLst>
            <a:ext uri="{FF2B5EF4-FFF2-40B4-BE49-F238E27FC236}">
              <a16:creationId xmlns:a16="http://schemas.microsoft.com/office/drawing/2014/main" id="{C531ED6D-E787-43EE-8394-08589864FB2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591" name="AutoShape 250" descr="t">
          <a:extLst>
            <a:ext uri="{FF2B5EF4-FFF2-40B4-BE49-F238E27FC236}">
              <a16:creationId xmlns:a16="http://schemas.microsoft.com/office/drawing/2014/main" id="{76D22943-D05A-46EE-9B16-79FB57E8C6D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3CFC937-B1AF-4828-9072-8EB866888FA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1F5A43B-F0F2-4456-BFFF-AEC165110D8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F827FE21-05A7-4759-9417-88BECCF6BA3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5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DFE4C38-2EEE-4FDE-8ADD-63BF53562EE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5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17EC866-A98D-452B-B3BC-CEBDB061957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5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91601904-9153-4040-A665-D36865A639B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98" name="AutoShape 336" descr="t">
          <a:extLst>
            <a:ext uri="{FF2B5EF4-FFF2-40B4-BE49-F238E27FC236}">
              <a16:creationId xmlns:a16="http://schemas.microsoft.com/office/drawing/2014/main" id="{F4045047-3CB9-4A9B-A57E-BB0B67D01BD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599" name="AutoShape 340" descr="t">
          <a:extLst>
            <a:ext uri="{FF2B5EF4-FFF2-40B4-BE49-F238E27FC236}">
              <a16:creationId xmlns:a16="http://schemas.microsoft.com/office/drawing/2014/main" id="{4357481F-7892-4804-ADC5-E2E04A32CAA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00" name="AutoShape 344" descr="t">
          <a:extLst>
            <a:ext uri="{FF2B5EF4-FFF2-40B4-BE49-F238E27FC236}">
              <a16:creationId xmlns:a16="http://schemas.microsoft.com/office/drawing/2014/main" id="{CFB2CAB2-6A8B-40EF-808B-1B010D668F5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01" name="AutoShape 347" descr="t">
          <a:extLst>
            <a:ext uri="{FF2B5EF4-FFF2-40B4-BE49-F238E27FC236}">
              <a16:creationId xmlns:a16="http://schemas.microsoft.com/office/drawing/2014/main" id="{B81CB087-7723-4C53-A8A4-0D431E8AAF2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02" name="AutoShape 350" descr="t">
          <a:extLst>
            <a:ext uri="{FF2B5EF4-FFF2-40B4-BE49-F238E27FC236}">
              <a16:creationId xmlns:a16="http://schemas.microsoft.com/office/drawing/2014/main" id="{66D57BFC-90AF-4252-9A93-64A31FF0742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03" name="AutoShape 353" descr="t">
          <a:extLst>
            <a:ext uri="{FF2B5EF4-FFF2-40B4-BE49-F238E27FC236}">
              <a16:creationId xmlns:a16="http://schemas.microsoft.com/office/drawing/2014/main" id="{71642EFF-5438-46BB-8E4E-45C3A2445D7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04" name="AutoShape 356" descr="t">
          <a:extLst>
            <a:ext uri="{FF2B5EF4-FFF2-40B4-BE49-F238E27FC236}">
              <a16:creationId xmlns:a16="http://schemas.microsoft.com/office/drawing/2014/main" id="{F994CB61-C838-4439-B184-DB6B1D697B0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05" name="AutoShape 359" descr="t">
          <a:extLst>
            <a:ext uri="{FF2B5EF4-FFF2-40B4-BE49-F238E27FC236}">
              <a16:creationId xmlns:a16="http://schemas.microsoft.com/office/drawing/2014/main" id="{BEF7C0CE-8861-4A20-BB23-75DE2C5DC88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06" name="AutoShape 369" descr="t">
          <a:extLst>
            <a:ext uri="{FF2B5EF4-FFF2-40B4-BE49-F238E27FC236}">
              <a16:creationId xmlns:a16="http://schemas.microsoft.com/office/drawing/2014/main" id="{0D6A4061-8AC9-4368-83CC-886279BE5C4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07" name="AutoShape 370" descr="t">
          <a:extLst>
            <a:ext uri="{FF2B5EF4-FFF2-40B4-BE49-F238E27FC236}">
              <a16:creationId xmlns:a16="http://schemas.microsoft.com/office/drawing/2014/main" id="{B99C39C4-86CB-4D8C-A033-BC2FF431FF6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08" name="AutoShape 371" descr="t">
          <a:extLst>
            <a:ext uri="{FF2B5EF4-FFF2-40B4-BE49-F238E27FC236}">
              <a16:creationId xmlns:a16="http://schemas.microsoft.com/office/drawing/2014/main" id="{98A69EA5-7D38-4501-81AA-7D7A60295FB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09" name="AutoShape 372" descr="t">
          <a:extLst>
            <a:ext uri="{FF2B5EF4-FFF2-40B4-BE49-F238E27FC236}">
              <a16:creationId xmlns:a16="http://schemas.microsoft.com/office/drawing/2014/main" id="{6E369BB0-E623-415F-9155-97C9B5B0533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10" name="AutoShape 373" descr="t">
          <a:extLst>
            <a:ext uri="{FF2B5EF4-FFF2-40B4-BE49-F238E27FC236}">
              <a16:creationId xmlns:a16="http://schemas.microsoft.com/office/drawing/2014/main" id="{C00536AC-BACC-41DA-9518-396200CBB62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11" name="AutoShape 374" descr="t">
          <a:extLst>
            <a:ext uri="{FF2B5EF4-FFF2-40B4-BE49-F238E27FC236}">
              <a16:creationId xmlns:a16="http://schemas.microsoft.com/office/drawing/2014/main" id="{A1C16284-9282-427C-85B4-FDC2B699EB4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12" name="AutoShape 375" descr="t">
          <a:extLst>
            <a:ext uri="{FF2B5EF4-FFF2-40B4-BE49-F238E27FC236}">
              <a16:creationId xmlns:a16="http://schemas.microsoft.com/office/drawing/2014/main" id="{54DD1982-1DB5-489B-BD99-BD1922C3426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13" name="AutoShape 376" descr="t">
          <a:extLst>
            <a:ext uri="{FF2B5EF4-FFF2-40B4-BE49-F238E27FC236}">
              <a16:creationId xmlns:a16="http://schemas.microsoft.com/office/drawing/2014/main" id="{C1359444-A651-4562-AE09-49F792F668C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14" name="AutoShape 242" descr="t">
          <a:extLst>
            <a:ext uri="{FF2B5EF4-FFF2-40B4-BE49-F238E27FC236}">
              <a16:creationId xmlns:a16="http://schemas.microsoft.com/office/drawing/2014/main" id="{8B793E3F-E389-49BA-88BD-BF575906660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15" name="AutoShape 245" descr="t">
          <a:extLst>
            <a:ext uri="{FF2B5EF4-FFF2-40B4-BE49-F238E27FC236}">
              <a16:creationId xmlns:a16="http://schemas.microsoft.com/office/drawing/2014/main" id="{AF4A0A80-37E7-407B-9E21-F764CCB99C3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16" name="AutoShape 249" descr="t">
          <a:extLst>
            <a:ext uri="{FF2B5EF4-FFF2-40B4-BE49-F238E27FC236}">
              <a16:creationId xmlns:a16="http://schemas.microsoft.com/office/drawing/2014/main" id="{B4088BB9-FD2E-4916-8BB5-08D73598137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17" name="AutoShape 250" descr="t">
          <a:extLst>
            <a:ext uri="{FF2B5EF4-FFF2-40B4-BE49-F238E27FC236}">
              <a16:creationId xmlns:a16="http://schemas.microsoft.com/office/drawing/2014/main" id="{ABB9C3AF-0E79-4DCC-AC40-DF1962950A1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18" name="AutoShape 336" descr="t">
          <a:extLst>
            <a:ext uri="{FF2B5EF4-FFF2-40B4-BE49-F238E27FC236}">
              <a16:creationId xmlns:a16="http://schemas.microsoft.com/office/drawing/2014/main" id="{967E6674-5F63-4E66-AB93-DD04C245C7B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19" name="AutoShape 340" descr="t">
          <a:extLst>
            <a:ext uri="{FF2B5EF4-FFF2-40B4-BE49-F238E27FC236}">
              <a16:creationId xmlns:a16="http://schemas.microsoft.com/office/drawing/2014/main" id="{EAE2F628-B3D2-41A7-95DF-29BA5C8819E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20" name="AutoShape 369" descr="t">
          <a:extLst>
            <a:ext uri="{FF2B5EF4-FFF2-40B4-BE49-F238E27FC236}">
              <a16:creationId xmlns:a16="http://schemas.microsoft.com/office/drawing/2014/main" id="{13257B6C-D2FF-4E39-9F94-5F674945D17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21" name="AutoShape 370" descr="t">
          <a:extLst>
            <a:ext uri="{FF2B5EF4-FFF2-40B4-BE49-F238E27FC236}">
              <a16:creationId xmlns:a16="http://schemas.microsoft.com/office/drawing/2014/main" id="{8F7A9379-68AE-4739-87FD-158A8FA52D5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22" name="AutoShape 344" descr="t">
          <a:extLst>
            <a:ext uri="{FF2B5EF4-FFF2-40B4-BE49-F238E27FC236}">
              <a16:creationId xmlns:a16="http://schemas.microsoft.com/office/drawing/2014/main" id="{65D84E14-C8AE-45E5-83F4-B958750B1D4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23" name="AutoShape 347" descr="t">
          <a:extLst>
            <a:ext uri="{FF2B5EF4-FFF2-40B4-BE49-F238E27FC236}">
              <a16:creationId xmlns:a16="http://schemas.microsoft.com/office/drawing/2014/main" id="{542F8DDE-0B69-4328-A2CF-ED7CA0F6A22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24" name="AutoShape 350" descr="t">
          <a:extLst>
            <a:ext uri="{FF2B5EF4-FFF2-40B4-BE49-F238E27FC236}">
              <a16:creationId xmlns:a16="http://schemas.microsoft.com/office/drawing/2014/main" id="{C1F9E233-9BA6-4A08-8750-BEF548BEEE0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25" name="AutoShape 353" descr="t">
          <a:extLst>
            <a:ext uri="{FF2B5EF4-FFF2-40B4-BE49-F238E27FC236}">
              <a16:creationId xmlns:a16="http://schemas.microsoft.com/office/drawing/2014/main" id="{AB4C6639-A966-43BA-85DD-835791CAA17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26" name="AutoShape 356" descr="t">
          <a:extLst>
            <a:ext uri="{FF2B5EF4-FFF2-40B4-BE49-F238E27FC236}">
              <a16:creationId xmlns:a16="http://schemas.microsoft.com/office/drawing/2014/main" id="{BC562690-FB39-4B97-9DF0-E0F37F1C80C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27" name="AutoShape 359" descr="t">
          <a:extLst>
            <a:ext uri="{FF2B5EF4-FFF2-40B4-BE49-F238E27FC236}">
              <a16:creationId xmlns:a16="http://schemas.microsoft.com/office/drawing/2014/main" id="{24FD4CEE-9EA0-4EC6-8213-1F6442274D1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28" name="AutoShape 371" descr="t">
          <a:extLst>
            <a:ext uri="{FF2B5EF4-FFF2-40B4-BE49-F238E27FC236}">
              <a16:creationId xmlns:a16="http://schemas.microsoft.com/office/drawing/2014/main" id="{DD205F16-90C8-4F91-8CD8-A6F56DFB469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29" name="AutoShape 372" descr="t">
          <a:extLst>
            <a:ext uri="{FF2B5EF4-FFF2-40B4-BE49-F238E27FC236}">
              <a16:creationId xmlns:a16="http://schemas.microsoft.com/office/drawing/2014/main" id="{5D737C9F-3342-4304-A409-0BFA02E5C48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30" name="AutoShape 373" descr="t">
          <a:extLst>
            <a:ext uri="{FF2B5EF4-FFF2-40B4-BE49-F238E27FC236}">
              <a16:creationId xmlns:a16="http://schemas.microsoft.com/office/drawing/2014/main" id="{FB90A676-A329-4C6F-AB3D-764599C4B59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31" name="AutoShape 374" descr="t">
          <a:extLst>
            <a:ext uri="{FF2B5EF4-FFF2-40B4-BE49-F238E27FC236}">
              <a16:creationId xmlns:a16="http://schemas.microsoft.com/office/drawing/2014/main" id="{214EF314-7559-450E-8465-FFA82BFC6A9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32" name="AutoShape 375" descr="t">
          <a:extLst>
            <a:ext uri="{FF2B5EF4-FFF2-40B4-BE49-F238E27FC236}">
              <a16:creationId xmlns:a16="http://schemas.microsoft.com/office/drawing/2014/main" id="{AFFB3D88-CA9B-4FAD-9B3F-6A4F3FB4B5F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33" name="AutoShape 376" descr="t">
          <a:extLst>
            <a:ext uri="{FF2B5EF4-FFF2-40B4-BE49-F238E27FC236}">
              <a16:creationId xmlns:a16="http://schemas.microsoft.com/office/drawing/2014/main" id="{189DAC9F-D124-4196-B6AF-ACEA99B2910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34" name="AutoShape 218" descr="t">
          <a:extLst>
            <a:ext uri="{FF2B5EF4-FFF2-40B4-BE49-F238E27FC236}">
              <a16:creationId xmlns:a16="http://schemas.microsoft.com/office/drawing/2014/main" id="{89875DC8-5288-4038-A75F-35E8EC03014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9A8CB9-8EF0-4EE7-AB4F-190BD596D74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36" name="AutoShape 224" descr="t">
          <a:extLst>
            <a:ext uri="{FF2B5EF4-FFF2-40B4-BE49-F238E27FC236}">
              <a16:creationId xmlns:a16="http://schemas.microsoft.com/office/drawing/2014/main" id="{825A492A-656C-4F54-BB3D-53A9C98E19E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37" name="AutoShape 230" descr="t">
          <a:extLst>
            <a:ext uri="{FF2B5EF4-FFF2-40B4-BE49-F238E27FC236}">
              <a16:creationId xmlns:a16="http://schemas.microsoft.com/office/drawing/2014/main" id="{EF0EE58B-C523-4EF0-9F1D-09D02CCBABB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F21CFEF5-E433-4D5C-9897-DD6A2B39E06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39" name="AutoShape 232" descr="t">
          <a:extLst>
            <a:ext uri="{FF2B5EF4-FFF2-40B4-BE49-F238E27FC236}">
              <a16:creationId xmlns:a16="http://schemas.microsoft.com/office/drawing/2014/main" id="{BA623A42-190F-49F9-BF0E-EE5C0DB2D5A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DA10662-AFB7-450B-93FB-EDD6D8FD953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1DBEDECE-5E5F-480C-B984-F937E012D44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2BD0F9B-4A06-4A1A-B005-EE6D2FBFEB5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5B7F1B-9F51-46D9-9538-24F6BB1AEC9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F5AAF204-6EA0-4918-B5E5-49C465C693F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D69CF69F-37DE-46BC-9C86-7D43BF227CB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8A3DF14-2900-49D0-8270-09413852976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C9EA469-59B3-46D9-80B7-1D5E31D10F2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5EA946-7025-4B60-B1DF-AB90F672603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4F806A-A7E0-4B30-8994-E76D9D83ECF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698A2F9-120D-4E67-AD98-7882AB7BBAB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8A49B6B-7285-411D-9D73-391F9F1E494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D00458B-D365-4523-862C-EDD7B161E1B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00C516C-83EF-494E-98B4-A41C4B9C6D4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0F74097-E085-4EA4-A259-47A170B5826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C23CF58-9928-4CAD-9BF7-081939698A1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AFABBBB-33EE-49C1-AC2A-4F6814C1CC2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C8D067E-47D4-4B9C-8DBD-D982909CE6E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77F42D6-F76D-4C68-BC69-D2CC457AA65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43BD34-1107-45EA-A236-D610F550B4D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260DA1-3AE7-4679-8F40-FA0C002D307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DBF87C1-6AC7-4541-90AE-44C5997139A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2F9F200-1128-4791-ACEB-990CA171AFD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8F6AF9A-1B68-4AB2-82AA-8F2AB73258A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5AC105-C618-4B78-BFCE-F2E992B78A0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70E2F4-5AE2-4ADE-A17E-ED6F1CD7C8A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E509E3C-C320-44EA-9CF8-B4A00740A32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CF35E5C-6A9E-4EAD-B3F2-17E8EBDD090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B26D7CF-A08C-4434-A145-C0DF157BD5E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DA2705-7D24-4D66-BF7A-8223A51F479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0AD7A8A-3FC8-4E01-8402-6585E2A891C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17BB5E-8EAB-41A6-AF9F-7C43E565D3D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FED2E53-AB4B-4A8D-AF1B-09E9F571830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1390C61-5D4F-4B9C-A9D4-E77159AEC2B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D65B9C5-A76A-415B-8C1D-C2532B1F485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A6DF744-BA6E-442E-8C1A-D5D5170F9DD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C991A350-3056-4737-A754-4CD25303E6B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E1EFFE-8DF4-4EE9-9214-0F5DA8FA950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3C05DE-FC1A-4AC5-98A8-685EEC84C1E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C60FB8FA-552D-437F-B6A2-93D17919FE6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AF7F163-60BB-488C-8CC6-8AC26C51E42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88AFC1-EFAB-4F0D-AFB9-D272EFA4C1D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E5B1A41-9E93-475D-879F-29E46892105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9382337-5FF2-4F60-BF66-22AC7061AB5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6976515F-5013-4C9C-AE92-CB921C166CA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2848908-5A45-4D8E-8650-532348ABFF7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6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DDC8BA-B958-4F2F-8491-C04E3087FAC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6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B162E48-1D16-4642-A76D-77045159678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688" name="AutoShape 218" descr="t">
          <a:extLst>
            <a:ext uri="{FF2B5EF4-FFF2-40B4-BE49-F238E27FC236}">
              <a16:creationId xmlns:a16="http://schemas.microsoft.com/office/drawing/2014/main" id="{E3E1294C-7CF8-41AA-9F0D-500F5258F22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6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600B74C-6106-4664-B253-4D14F81C842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690" name="AutoShape 224" descr="t">
          <a:extLst>
            <a:ext uri="{FF2B5EF4-FFF2-40B4-BE49-F238E27FC236}">
              <a16:creationId xmlns:a16="http://schemas.microsoft.com/office/drawing/2014/main" id="{5A313368-8734-44B2-AC37-BAE44EA37E1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691" name="AutoShape 230" descr="t">
          <a:extLst>
            <a:ext uri="{FF2B5EF4-FFF2-40B4-BE49-F238E27FC236}">
              <a16:creationId xmlns:a16="http://schemas.microsoft.com/office/drawing/2014/main" id="{2C6B478C-8DFC-4C97-BCB9-C437D7E508B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6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C65BE6-4863-41A5-9F13-A24D0FB559D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693" name="AutoShape 232" descr="t">
          <a:extLst>
            <a:ext uri="{FF2B5EF4-FFF2-40B4-BE49-F238E27FC236}">
              <a16:creationId xmlns:a16="http://schemas.microsoft.com/office/drawing/2014/main" id="{62F800CA-2C68-45A4-8D2C-32ADD0C4451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6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1C2E21-B758-4ED8-84C3-FD6745152D3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6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978E111-8090-4417-8D07-EE9B586F100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6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5D83A9-589F-4D9F-974B-35DE7D5AAF2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6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2207A6B-46E0-4ECC-B162-45BB990EBCE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698" name="AutoShape 242" descr="t">
          <a:extLst>
            <a:ext uri="{FF2B5EF4-FFF2-40B4-BE49-F238E27FC236}">
              <a16:creationId xmlns:a16="http://schemas.microsoft.com/office/drawing/2014/main" id="{5CEE925F-B359-4482-A90D-E36C9241FD3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699" name="AutoShape 245" descr="t">
          <a:extLst>
            <a:ext uri="{FF2B5EF4-FFF2-40B4-BE49-F238E27FC236}">
              <a16:creationId xmlns:a16="http://schemas.microsoft.com/office/drawing/2014/main" id="{89CB6E16-4AD1-4962-80EB-9F2B11EE5D3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00" name="AutoShape 249" descr="t">
          <a:extLst>
            <a:ext uri="{FF2B5EF4-FFF2-40B4-BE49-F238E27FC236}">
              <a16:creationId xmlns:a16="http://schemas.microsoft.com/office/drawing/2014/main" id="{11B23792-B061-42BC-8920-02C40B5C3F6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01" name="AutoShape 250" descr="t">
          <a:extLst>
            <a:ext uri="{FF2B5EF4-FFF2-40B4-BE49-F238E27FC236}">
              <a16:creationId xmlns:a16="http://schemas.microsoft.com/office/drawing/2014/main" id="{1154992E-2869-404B-BE29-F284539D85B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7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47940EC-93F1-4868-B9BE-F6C98B15C12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7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494D90D-228F-41FE-B30B-4CA873FB4A6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7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45DBCE3-4710-442C-98A0-AF77176A407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9B6CEF3-2A83-4648-8832-8A93671AC1B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2B70C9C-357F-4B6A-89D2-C3C6176CDCF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B3EDADC-D977-4843-AF0F-96D7AA2F0E7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708" name="AutoShape 336" descr="t">
          <a:extLst>
            <a:ext uri="{FF2B5EF4-FFF2-40B4-BE49-F238E27FC236}">
              <a16:creationId xmlns:a16="http://schemas.microsoft.com/office/drawing/2014/main" id="{794B0B60-D912-4C9D-B533-CA341BC2090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709" name="AutoShape 340" descr="t">
          <a:extLst>
            <a:ext uri="{FF2B5EF4-FFF2-40B4-BE49-F238E27FC236}">
              <a16:creationId xmlns:a16="http://schemas.microsoft.com/office/drawing/2014/main" id="{A8C5B66F-DCE0-4C4C-B85E-E70446483A1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710" name="AutoShape 344" descr="t">
          <a:extLst>
            <a:ext uri="{FF2B5EF4-FFF2-40B4-BE49-F238E27FC236}">
              <a16:creationId xmlns:a16="http://schemas.microsoft.com/office/drawing/2014/main" id="{B229ACD1-4C1C-4449-B8E1-FF70888213E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711" name="AutoShape 347" descr="t">
          <a:extLst>
            <a:ext uri="{FF2B5EF4-FFF2-40B4-BE49-F238E27FC236}">
              <a16:creationId xmlns:a16="http://schemas.microsoft.com/office/drawing/2014/main" id="{00D14276-378D-4E81-BD61-D0A1B72CD25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712" name="AutoShape 350" descr="t">
          <a:extLst>
            <a:ext uri="{FF2B5EF4-FFF2-40B4-BE49-F238E27FC236}">
              <a16:creationId xmlns:a16="http://schemas.microsoft.com/office/drawing/2014/main" id="{B44DA5CC-A47B-4E63-96A3-21C9A8F3860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713" name="AutoShape 353" descr="t">
          <a:extLst>
            <a:ext uri="{FF2B5EF4-FFF2-40B4-BE49-F238E27FC236}">
              <a16:creationId xmlns:a16="http://schemas.microsoft.com/office/drawing/2014/main" id="{87E4B531-9E7D-48F8-A469-105A5D1647A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714" name="AutoShape 356" descr="t">
          <a:extLst>
            <a:ext uri="{FF2B5EF4-FFF2-40B4-BE49-F238E27FC236}">
              <a16:creationId xmlns:a16="http://schemas.microsoft.com/office/drawing/2014/main" id="{DF467B1F-E5C8-42D4-BB1C-A296556D932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715" name="AutoShape 359" descr="t">
          <a:extLst>
            <a:ext uri="{FF2B5EF4-FFF2-40B4-BE49-F238E27FC236}">
              <a16:creationId xmlns:a16="http://schemas.microsoft.com/office/drawing/2014/main" id="{678B118C-4094-4F80-9AD8-24C3F37B4CA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16" name="AutoShape 369" descr="t">
          <a:extLst>
            <a:ext uri="{FF2B5EF4-FFF2-40B4-BE49-F238E27FC236}">
              <a16:creationId xmlns:a16="http://schemas.microsoft.com/office/drawing/2014/main" id="{D436BDDE-DEF9-46CE-B613-B1F5FBEE47B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17" name="AutoShape 370" descr="t">
          <a:extLst>
            <a:ext uri="{FF2B5EF4-FFF2-40B4-BE49-F238E27FC236}">
              <a16:creationId xmlns:a16="http://schemas.microsoft.com/office/drawing/2014/main" id="{E1746B7F-68FE-4CCB-B130-7DC3CDD78E6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18" name="AutoShape 371" descr="t">
          <a:extLst>
            <a:ext uri="{FF2B5EF4-FFF2-40B4-BE49-F238E27FC236}">
              <a16:creationId xmlns:a16="http://schemas.microsoft.com/office/drawing/2014/main" id="{816DB57E-2F17-4B2C-BF73-C25F81680C4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19" name="AutoShape 372" descr="t">
          <a:extLst>
            <a:ext uri="{FF2B5EF4-FFF2-40B4-BE49-F238E27FC236}">
              <a16:creationId xmlns:a16="http://schemas.microsoft.com/office/drawing/2014/main" id="{495ABB72-B8A6-4B79-9B87-5248DDAEF49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20" name="AutoShape 373" descr="t">
          <a:extLst>
            <a:ext uri="{FF2B5EF4-FFF2-40B4-BE49-F238E27FC236}">
              <a16:creationId xmlns:a16="http://schemas.microsoft.com/office/drawing/2014/main" id="{ED417848-5932-4689-B5D8-BCBA0A8468E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21" name="AutoShape 374" descr="t">
          <a:extLst>
            <a:ext uri="{FF2B5EF4-FFF2-40B4-BE49-F238E27FC236}">
              <a16:creationId xmlns:a16="http://schemas.microsoft.com/office/drawing/2014/main" id="{1351F17B-CEA8-46A2-8B16-08E74B5586E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22" name="AutoShape 375" descr="t">
          <a:extLst>
            <a:ext uri="{FF2B5EF4-FFF2-40B4-BE49-F238E27FC236}">
              <a16:creationId xmlns:a16="http://schemas.microsoft.com/office/drawing/2014/main" id="{23D13D6B-C203-4B3F-8DE6-72B3F11F428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723" name="AutoShape 376" descr="t">
          <a:extLst>
            <a:ext uri="{FF2B5EF4-FFF2-40B4-BE49-F238E27FC236}">
              <a16:creationId xmlns:a16="http://schemas.microsoft.com/office/drawing/2014/main" id="{35015EB4-3DCB-47E4-AF58-22E9F567C20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24" name="AutoShape 218" descr="t">
          <a:extLst>
            <a:ext uri="{FF2B5EF4-FFF2-40B4-BE49-F238E27FC236}">
              <a16:creationId xmlns:a16="http://schemas.microsoft.com/office/drawing/2014/main" id="{339FF5B8-98D1-45C3-937A-694B301EA15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ACD2DF-667E-4123-AD7C-72B14B30CD5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26" name="AutoShape 224" descr="t">
          <a:extLst>
            <a:ext uri="{FF2B5EF4-FFF2-40B4-BE49-F238E27FC236}">
              <a16:creationId xmlns:a16="http://schemas.microsoft.com/office/drawing/2014/main" id="{449577C2-AC7D-4A69-AE6C-0BA8FE21471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727" name="AutoShape 230" descr="t">
          <a:extLst>
            <a:ext uri="{FF2B5EF4-FFF2-40B4-BE49-F238E27FC236}">
              <a16:creationId xmlns:a16="http://schemas.microsoft.com/office/drawing/2014/main" id="{33B4E973-CD6E-4F3B-BF3A-83965B05B73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7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F6E83037-8100-4E4C-8321-7089A8198BE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729" name="AutoShape 232" descr="t">
          <a:extLst>
            <a:ext uri="{FF2B5EF4-FFF2-40B4-BE49-F238E27FC236}">
              <a16:creationId xmlns:a16="http://schemas.microsoft.com/office/drawing/2014/main" id="{D7232196-741E-4D94-87D1-E4FD4A4F32C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353FA13-CC29-4BA9-9E02-1453F533860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B2F6E17-76F5-4240-9875-519C6BD3C87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7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2064F79-A7A1-4165-9847-F35B7B9611A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7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14D6F35-6DB7-4712-B2F4-D61A8FE2F46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34" name="AutoShape 242" descr="t">
          <a:extLst>
            <a:ext uri="{FF2B5EF4-FFF2-40B4-BE49-F238E27FC236}">
              <a16:creationId xmlns:a16="http://schemas.microsoft.com/office/drawing/2014/main" id="{72268CEA-B165-4377-90F0-7AFBA783E8A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35" name="AutoShape 245" descr="t">
          <a:extLst>
            <a:ext uri="{FF2B5EF4-FFF2-40B4-BE49-F238E27FC236}">
              <a16:creationId xmlns:a16="http://schemas.microsoft.com/office/drawing/2014/main" id="{FCDF1E4A-F4CE-4204-9B7B-E8389241249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36" name="AutoShape 249" descr="t">
          <a:extLst>
            <a:ext uri="{FF2B5EF4-FFF2-40B4-BE49-F238E27FC236}">
              <a16:creationId xmlns:a16="http://schemas.microsoft.com/office/drawing/2014/main" id="{AFC6D070-8E6A-4B89-84FC-128DD6731A9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37" name="AutoShape 250" descr="t">
          <a:extLst>
            <a:ext uri="{FF2B5EF4-FFF2-40B4-BE49-F238E27FC236}">
              <a16:creationId xmlns:a16="http://schemas.microsoft.com/office/drawing/2014/main" id="{3853E147-E6D7-4F8F-B4C0-9BCCD611D51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69313C0-C146-447F-92E2-5E3D4219B30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248669-3D8A-4FFE-8035-CFFE762B570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7577ED2-5AAA-44DF-8B3B-A456A7F9F71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CEB09A0-0B5A-4623-B327-8815F5AB5ED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1B5A254-AC75-48F9-BB7A-8FC7AF4934D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0F84B0-99B3-47C6-B352-021D27B4871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44" name="AutoShape 336" descr="t">
          <a:extLst>
            <a:ext uri="{FF2B5EF4-FFF2-40B4-BE49-F238E27FC236}">
              <a16:creationId xmlns:a16="http://schemas.microsoft.com/office/drawing/2014/main" id="{92820674-8DDF-41CC-840C-65DCEEF7769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45" name="AutoShape 340" descr="t">
          <a:extLst>
            <a:ext uri="{FF2B5EF4-FFF2-40B4-BE49-F238E27FC236}">
              <a16:creationId xmlns:a16="http://schemas.microsoft.com/office/drawing/2014/main" id="{F6F50169-157E-4B8F-B30E-F2001DB651B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46" name="AutoShape 344" descr="t">
          <a:extLst>
            <a:ext uri="{FF2B5EF4-FFF2-40B4-BE49-F238E27FC236}">
              <a16:creationId xmlns:a16="http://schemas.microsoft.com/office/drawing/2014/main" id="{87915C17-E38E-4731-AB5E-19DC555EE0F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47" name="AutoShape 347" descr="t">
          <a:extLst>
            <a:ext uri="{FF2B5EF4-FFF2-40B4-BE49-F238E27FC236}">
              <a16:creationId xmlns:a16="http://schemas.microsoft.com/office/drawing/2014/main" id="{E3822DFE-8EFF-4E9B-8FF4-E13BFA27FEA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48" name="AutoShape 350" descr="t">
          <a:extLst>
            <a:ext uri="{FF2B5EF4-FFF2-40B4-BE49-F238E27FC236}">
              <a16:creationId xmlns:a16="http://schemas.microsoft.com/office/drawing/2014/main" id="{AB204B59-0C12-48D4-86DB-6418E9C19DB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49" name="AutoShape 353" descr="t">
          <a:extLst>
            <a:ext uri="{FF2B5EF4-FFF2-40B4-BE49-F238E27FC236}">
              <a16:creationId xmlns:a16="http://schemas.microsoft.com/office/drawing/2014/main" id="{6D38567D-347D-4DC5-8B53-4A8B1698CEA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50" name="AutoShape 356" descr="t">
          <a:extLst>
            <a:ext uri="{FF2B5EF4-FFF2-40B4-BE49-F238E27FC236}">
              <a16:creationId xmlns:a16="http://schemas.microsoft.com/office/drawing/2014/main" id="{DE8AD24D-3E0D-46A6-847D-3181C0E0FEF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51" name="AutoShape 359" descr="t">
          <a:extLst>
            <a:ext uri="{FF2B5EF4-FFF2-40B4-BE49-F238E27FC236}">
              <a16:creationId xmlns:a16="http://schemas.microsoft.com/office/drawing/2014/main" id="{BAE74ACE-D85B-4C69-9295-249F4DA7804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52" name="AutoShape 369" descr="t">
          <a:extLst>
            <a:ext uri="{FF2B5EF4-FFF2-40B4-BE49-F238E27FC236}">
              <a16:creationId xmlns:a16="http://schemas.microsoft.com/office/drawing/2014/main" id="{9D613E92-8B58-4F22-8063-E734652C6D2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53" name="AutoShape 370" descr="t">
          <a:extLst>
            <a:ext uri="{FF2B5EF4-FFF2-40B4-BE49-F238E27FC236}">
              <a16:creationId xmlns:a16="http://schemas.microsoft.com/office/drawing/2014/main" id="{FE276422-538A-4C2A-B1A9-302292D8678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54" name="AutoShape 371" descr="t">
          <a:extLst>
            <a:ext uri="{FF2B5EF4-FFF2-40B4-BE49-F238E27FC236}">
              <a16:creationId xmlns:a16="http://schemas.microsoft.com/office/drawing/2014/main" id="{02A4E2AC-14E7-4B5F-84FE-91492C80650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55" name="AutoShape 372" descr="t">
          <a:extLst>
            <a:ext uri="{FF2B5EF4-FFF2-40B4-BE49-F238E27FC236}">
              <a16:creationId xmlns:a16="http://schemas.microsoft.com/office/drawing/2014/main" id="{318EB45E-BEAD-4569-941E-61C61D9BF8B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56" name="AutoShape 373" descr="t">
          <a:extLst>
            <a:ext uri="{FF2B5EF4-FFF2-40B4-BE49-F238E27FC236}">
              <a16:creationId xmlns:a16="http://schemas.microsoft.com/office/drawing/2014/main" id="{EB5EC120-EA64-4EBC-87FF-08DD7A6C3A3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57" name="AutoShape 374" descr="t">
          <a:extLst>
            <a:ext uri="{FF2B5EF4-FFF2-40B4-BE49-F238E27FC236}">
              <a16:creationId xmlns:a16="http://schemas.microsoft.com/office/drawing/2014/main" id="{636A5765-A017-414E-8502-A72CD72A449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58" name="AutoShape 375" descr="t">
          <a:extLst>
            <a:ext uri="{FF2B5EF4-FFF2-40B4-BE49-F238E27FC236}">
              <a16:creationId xmlns:a16="http://schemas.microsoft.com/office/drawing/2014/main" id="{0C34D6BB-5E83-4CF9-9FEE-FDF063BAB1F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59" name="AutoShape 376" descr="t">
          <a:extLst>
            <a:ext uri="{FF2B5EF4-FFF2-40B4-BE49-F238E27FC236}">
              <a16:creationId xmlns:a16="http://schemas.microsoft.com/office/drawing/2014/main" id="{4CF07506-BB56-4FBB-A644-F0A4B7C8129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60" name="AutoShape 218" descr="t">
          <a:extLst>
            <a:ext uri="{FF2B5EF4-FFF2-40B4-BE49-F238E27FC236}">
              <a16:creationId xmlns:a16="http://schemas.microsoft.com/office/drawing/2014/main" id="{B5B26278-E81E-4561-B414-DC160FD5547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CBAFC2D-F341-45BB-B7C1-50D3D6AB9BD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62" name="AutoShape 224" descr="t">
          <a:extLst>
            <a:ext uri="{FF2B5EF4-FFF2-40B4-BE49-F238E27FC236}">
              <a16:creationId xmlns:a16="http://schemas.microsoft.com/office/drawing/2014/main" id="{674EF73F-0F21-4F5F-B0EF-32E93F44FDF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763" name="AutoShape 230" descr="t">
          <a:extLst>
            <a:ext uri="{FF2B5EF4-FFF2-40B4-BE49-F238E27FC236}">
              <a16:creationId xmlns:a16="http://schemas.microsoft.com/office/drawing/2014/main" id="{43414168-E419-4A6E-8B50-B57A2510DD0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7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52D80AA-40D3-431E-8911-8471C414D68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765" name="AutoShape 232" descr="t">
          <a:extLst>
            <a:ext uri="{FF2B5EF4-FFF2-40B4-BE49-F238E27FC236}">
              <a16:creationId xmlns:a16="http://schemas.microsoft.com/office/drawing/2014/main" id="{167275BD-6DA6-4615-9CBD-C33CD5E960E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BD95D9E-2154-455B-B33B-6224FBB28E4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21E440B-7ABF-4317-884F-6BE43342376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7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228D1BA-F89D-459B-8EC3-67B390ED532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7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9198964-9B4E-48E2-8DB4-81716EEEAAC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70" name="AutoShape 242" descr="t">
          <a:extLst>
            <a:ext uri="{FF2B5EF4-FFF2-40B4-BE49-F238E27FC236}">
              <a16:creationId xmlns:a16="http://schemas.microsoft.com/office/drawing/2014/main" id="{506CF263-FE5C-4A0C-940B-5DA1CFF9B4E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71" name="AutoShape 245" descr="t">
          <a:extLst>
            <a:ext uri="{FF2B5EF4-FFF2-40B4-BE49-F238E27FC236}">
              <a16:creationId xmlns:a16="http://schemas.microsoft.com/office/drawing/2014/main" id="{835FCC0F-B798-451D-8DB0-004E0E34160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72" name="AutoShape 249" descr="t">
          <a:extLst>
            <a:ext uri="{FF2B5EF4-FFF2-40B4-BE49-F238E27FC236}">
              <a16:creationId xmlns:a16="http://schemas.microsoft.com/office/drawing/2014/main" id="{A88AC6FF-87B0-41E6-BEF6-5270454509D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73" name="AutoShape 250" descr="t">
          <a:extLst>
            <a:ext uri="{FF2B5EF4-FFF2-40B4-BE49-F238E27FC236}">
              <a16:creationId xmlns:a16="http://schemas.microsoft.com/office/drawing/2014/main" id="{9C4381EA-6BD3-4967-9AB5-10AF1FDE8B2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05640A-4C7C-4AC5-8C9E-D62922A4B22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9C86B5E-EBFF-47EB-A727-14F06F30161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7E3CD75-ED7B-469E-9F77-24180E3164D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2254BAA-C272-492A-B589-C7B7EA62BE1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EB8521-F289-4934-9FC8-1E167137E78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D03C4F-7AC5-4A66-AA9C-3D611EEF366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80" name="AutoShape 336" descr="t">
          <a:extLst>
            <a:ext uri="{FF2B5EF4-FFF2-40B4-BE49-F238E27FC236}">
              <a16:creationId xmlns:a16="http://schemas.microsoft.com/office/drawing/2014/main" id="{754A0635-10F4-45B6-9E16-1C203E9E8F1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81" name="AutoShape 340" descr="t">
          <a:extLst>
            <a:ext uri="{FF2B5EF4-FFF2-40B4-BE49-F238E27FC236}">
              <a16:creationId xmlns:a16="http://schemas.microsoft.com/office/drawing/2014/main" id="{142BAFBC-67DC-4892-8D23-977AD67EBC9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82" name="AutoShape 344" descr="t">
          <a:extLst>
            <a:ext uri="{FF2B5EF4-FFF2-40B4-BE49-F238E27FC236}">
              <a16:creationId xmlns:a16="http://schemas.microsoft.com/office/drawing/2014/main" id="{6A7B6918-77A8-4B75-AEF4-6546A7F59DC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83" name="AutoShape 347" descr="t">
          <a:extLst>
            <a:ext uri="{FF2B5EF4-FFF2-40B4-BE49-F238E27FC236}">
              <a16:creationId xmlns:a16="http://schemas.microsoft.com/office/drawing/2014/main" id="{A4561A16-75F0-4831-AF54-F10E7749A63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84" name="AutoShape 350" descr="t">
          <a:extLst>
            <a:ext uri="{FF2B5EF4-FFF2-40B4-BE49-F238E27FC236}">
              <a16:creationId xmlns:a16="http://schemas.microsoft.com/office/drawing/2014/main" id="{0E1ECE30-FD8D-4308-BADB-4CA9C3C1A04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85" name="AutoShape 353" descr="t">
          <a:extLst>
            <a:ext uri="{FF2B5EF4-FFF2-40B4-BE49-F238E27FC236}">
              <a16:creationId xmlns:a16="http://schemas.microsoft.com/office/drawing/2014/main" id="{F01214CB-AE7A-4390-9E71-9B5A05F6EA1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86" name="AutoShape 356" descr="t">
          <a:extLst>
            <a:ext uri="{FF2B5EF4-FFF2-40B4-BE49-F238E27FC236}">
              <a16:creationId xmlns:a16="http://schemas.microsoft.com/office/drawing/2014/main" id="{2F0A8A7E-B08C-43D2-A35B-3F610F2DCB5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787" name="AutoShape 359" descr="t">
          <a:extLst>
            <a:ext uri="{FF2B5EF4-FFF2-40B4-BE49-F238E27FC236}">
              <a16:creationId xmlns:a16="http://schemas.microsoft.com/office/drawing/2014/main" id="{70182371-6A9B-41DB-AD29-3031B701E6B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88" name="AutoShape 369" descr="t">
          <a:extLst>
            <a:ext uri="{FF2B5EF4-FFF2-40B4-BE49-F238E27FC236}">
              <a16:creationId xmlns:a16="http://schemas.microsoft.com/office/drawing/2014/main" id="{0BE7E5BA-3140-4AE2-A187-460D05D59DC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89" name="AutoShape 370" descr="t">
          <a:extLst>
            <a:ext uri="{FF2B5EF4-FFF2-40B4-BE49-F238E27FC236}">
              <a16:creationId xmlns:a16="http://schemas.microsoft.com/office/drawing/2014/main" id="{F62F899B-47C2-4714-8C5E-8F0F1A8AC11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90" name="AutoShape 371" descr="t">
          <a:extLst>
            <a:ext uri="{FF2B5EF4-FFF2-40B4-BE49-F238E27FC236}">
              <a16:creationId xmlns:a16="http://schemas.microsoft.com/office/drawing/2014/main" id="{E4D79BF2-6321-4744-9E65-98875E1FE2C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91" name="AutoShape 372" descr="t">
          <a:extLst>
            <a:ext uri="{FF2B5EF4-FFF2-40B4-BE49-F238E27FC236}">
              <a16:creationId xmlns:a16="http://schemas.microsoft.com/office/drawing/2014/main" id="{CB3C297E-908B-48CC-8B2D-48C056A522D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92" name="AutoShape 373" descr="t">
          <a:extLst>
            <a:ext uri="{FF2B5EF4-FFF2-40B4-BE49-F238E27FC236}">
              <a16:creationId xmlns:a16="http://schemas.microsoft.com/office/drawing/2014/main" id="{54AA4140-DBD2-4C02-90F0-61C3F0F81ED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93" name="AutoShape 374" descr="t">
          <a:extLst>
            <a:ext uri="{FF2B5EF4-FFF2-40B4-BE49-F238E27FC236}">
              <a16:creationId xmlns:a16="http://schemas.microsoft.com/office/drawing/2014/main" id="{8139DF23-FCD0-4605-884B-2ACD4A8E251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94" name="AutoShape 375" descr="t">
          <a:extLst>
            <a:ext uri="{FF2B5EF4-FFF2-40B4-BE49-F238E27FC236}">
              <a16:creationId xmlns:a16="http://schemas.microsoft.com/office/drawing/2014/main" id="{987E36EB-AD58-438B-9B4E-4AAB3F8521A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795" name="AutoShape 376" descr="t">
          <a:extLst>
            <a:ext uri="{FF2B5EF4-FFF2-40B4-BE49-F238E27FC236}">
              <a16:creationId xmlns:a16="http://schemas.microsoft.com/office/drawing/2014/main" id="{531F7E98-7374-4B40-B911-4E88AEF1BFB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96" name="AutoShape 218" descr="t">
          <a:extLst>
            <a:ext uri="{FF2B5EF4-FFF2-40B4-BE49-F238E27FC236}">
              <a16:creationId xmlns:a16="http://schemas.microsoft.com/office/drawing/2014/main" id="{2764D2BD-58A0-4A6F-9216-51D8B8B62D7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90ACD62-C092-4574-B64C-70C23070E68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798" name="AutoShape 224" descr="t">
          <a:extLst>
            <a:ext uri="{FF2B5EF4-FFF2-40B4-BE49-F238E27FC236}">
              <a16:creationId xmlns:a16="http://schemas.microsoft.com/office/drawing/2014/main" id="{38A27C2C-FC6C-40E3-A156-22E4FE666F3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799" name="AutoShape 230" descr="t">
          <a:extLst>
            <a:ext uri="{FF2B5EF4-FFF2-40B4-BE49-F238E27FC236}">
              <a16:creationId xmlns:a16="http://schemas.microsoft.com/office/drawing/2014/main" id="{84709F11-66C0-41DD-886E-6E8DC995393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475E9246-99AB-4DA6-B039-5F7247D488E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01" name="AutoShape 232" descr="t">
          <a:extLst>
            <a:ext uri="{FF2B5EF4-FFF2-40B4-BE49-F238E27FC236}">
              <a16:creationId xmlns:a16="http://schemas.microsoft.com/office/drawing/2014/main" id="{367B1B44-591E-40E0-8588-1CAEA9AC8F6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D8B47D3-2975-4CBF-859E-C0E733C388B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A710F65-2746-4EB8-8013-7C3919DC0F2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749D5E5-5987-4C80-B03B-250353223A6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C1B355A-5E95-4970-A7EA-0E12F143714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06" name="AutoShape 242" descr="t">
          <a:extLst>
            <a:ext uri="{FF2B5EF4-FFF2-40B4-BE49-F238E27FC236}">
              <a16:creationId xmlns:a16="http://schemas.microsoft.com/office/drawing/2014/main" id="{B4BA8850-96A3-4980-ABFE-7502D83C500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07" name="AutoShape 245" descr="t">
          <a:extLst>
            <a:ext uri="{FF2B5EF4-FFF2-40B4-BE49-F238E27FC236}">
              <a16:creationId xmlns:a16="http://schemas.microsoft.com/office/drawing/2014/main" id="{1FB50C10-D917-4AEE-8882-9805CD51F4A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08" name="AutoShape 249" descr="t">
          <a:extLst>
            <a:ext uri="{FF2B5EF4-FFF2-40B4-BE49-F238E27FC236}">
              <a16:creationId xmlns:a16="http://schemas.microsoft.com/office/drawing/2014/main" id="{76DC531D-5836-4624-9E69-F0CCC2DB2EF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09" name="AutoShape 250" descr="t">
          <a:extLst>
            <a:ext uri="{FF2B5EF4-FFF2-40B4-BE49-F238E27FC236}">
              <a16:creationId xmlns:a16="http://schemas.microsoft.com/office/drawing/2014/main" id="{C5E47F36-550E-4721-9047-4E5E83F4755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CC00B73-5E91-4DA8-8F68-F086E5BC36B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9A1461B-2456-4060-B459-0E26049B220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0497AC-0688-4C72-88BD-DCD3A9AF480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AAABD4C-617F-443E-80C3-6AFE9F4F9DA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1F69288-DB1B-4CD1-B0A4-5FC96F482D3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BECB15E-4D36-45E6-A3A4-5ECF9BAFCE0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16" name="AutoShape 336" descr="t">
          <a:extLst>
            <a:ext uri="{FF2B5EF4-FFF2-40B4-BE49-F238E27FC236}">
              <a16:creationId xmlns:a16="http://schemas.microsoft.com/office/drawing/2014/main" id="{1F5246D9-EA2F-4B26-BCB1-D81A862E874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17" name="AutoShape 340" descr="t">
          <a:extLst>
            <a:ext uri="{FF2B5EF4-FFF2-40B4-BE49-F238E27FC236}">
              <a16:creationId xmlns:a16="http://schemas.microsoft.com/office/drawing/2014/main" id="{77821FBE-C531-4DEA-9DD1-A07F4D67C97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18" name="AutoShape 344" descr="t">
          <a:extLst>
            <a:ext uri="{FF2B5EF4-FFF2-40B4-BE49-F238E27FC236}">
              <a16:creationId xmlns:a16="http://schemas.microsoft.com/office/drawing/2014/main" id="{6BB0A088-96EF-42D3-8FFA-32EB8381499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19" name="AutoShape 347" descr="t">
          <a:extLst>
            <a:ext uri="{FF2B5EF4-FFF2-40B4-BE49-F238E27FC236}">
              <a16:creationId xmlns:a16="http://schemas.microsoft.com/office/drawing/2014/main" id="{ECA1BCEC-05A3-404D-8383-03DBBD5B7CC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20" name="AutoShape 350" descr="t">
          <a:extLst>
            <a:ext uri="{FF2B5EF4-FFF2-40B4-BE49-F238E27FC236}">
              <a16:creationId xmlns:a16="http://schemas.microsoft.com/office/drawing/2014/main" id="{8DC67479-692D-4754-B0AC-B3CF7275925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21" name="AutoShape 353" descr="t">
          <a:extLst>
            <a:ext uri="{FF2B5EF4-FFF2-40B4-BE49-F238E27FC236}">
              <a16:creationId xmlns:a16="http://schemas.microsoft.com/office/drawing/2014/main" id="{82085B94-7546-4B46-BA79-6484AF83476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22" name="AutoShape 356" descr="t">
          <a:extLst>
            <a:ext uri="{FF2B5EF4-FFF2-40B4-BE49-F238E27FC236}">
              <a16:creationId xmlns:a16="http://schemas.microsoft.com/office/drawing/2014/main" id="{04E8E75C-8071-4F23-9D39-5EA40502F5E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23" name="AutoShape 359" descr="t">
          <a:extLst>
            <a:ext uri="{FF2B5EF4-FFF2-40B4-BE49-F238E27FC236}">
              <a16:creationId xmlns:a16="http://schemas.microsoft.com/office/drawing/2014/main" id="{599963B3-0FBC-40E8-A5A1-02D978A6940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24" name="AutoShape 369" descr="t">
          <a:extLst>
            <a:ext uri="{FF2B5EF4-FFF2-40B4-BE49-F238E27FC236}">
              <a16:creationId xmlns:a16="http://schemas.microsoft.com/office/drawing/2014/main" id="{53C5C06E-0FB9-47C4-A6DF-AA2A209BAE6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25" name="AutoShape 370" descr="t">
          <a:extLst>
            <a:ext uri="{FF2B5EF4-FFF2-40B4-BE49-F238E27FC236}">
              <a16:creationId xmlns:a16="http://schemas.microsoft.com/office/drawing/2014/main" id="{D67CA750-9980-49D5-99A3-D8F85F3CFE9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26" name="AutoShape 371" descr="t">
          <a:extLst>
            <a:ext uri="{FF2B5EF4-FFF2-40B4-BE49-F238E27FC236}">
              <a16:creationId xmlns:a16="http://schemas.microsoft.com/office/drawing/2014/main" id="{208335B8-8734-41BD-9281-A001C3E7703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27" name="AutoShape 372" descr="t">
          <a:extLst>
            <a:ext uri="{FF2B5EF4-FFF2-40B4-BE49-F238E27FC236}">
              <a16:creationId xmlns:a16="http://schemas.microsoft.com/office/drawing/2014/main" id="{1FC0FE4D-F67E-40E5-A58E-4E9AFB82B58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28" name="AutoShape 373" descr="t">
          <a:extLst>
            <a:ext uri="{FF2B5EF4-FFF2-40B4-BE49-F238E27FC236}">
              <a16:creationId xmlns:a16="http://schemas.microsoft.com/office/drawing/2014/main" id="{907719F3-9BE3-4473-924D-902CAA4AC58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29" name="AutoShape 374" descr="t">
          <a:extLst>
            <a:ext uri="{FF2B5EF4-FFF2-40B4-BE49-F238E27FC236}">
              <a16:creationId xmlns:a16="http://schemas.microsoft.com/office/drawing/2014/main" id="{687937D2-2E20-44C3-8AA1-C967456446E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30" name="AutoShape 375" descr="t">
          <a:extLst>
            <a:ext uri="{FF2B5EF4-FFF2-40B4-BE49-F238E27FC236}">
              <a16:creationId xmlns:a16="http://schemas.microsoft.com/office/drawing/2014/main" id="{2A4D0C50-EFEE-4CAE-B596-1C5E2F1F4EC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31" name="AutoShape 376" descr="t">
          <a:extLst>
            <a:ext uri="{FF2B5EF4-FFF2-40B4-BE49-F238E27FC236}">
              <a16:creationId xmlns:a16="http://schemas.microsoft.com/office/drawing/2014/main" id="{2ED4D821-5B18-4329-AFAB-4A208548275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32" name="AutoShape 242" descr="t">
          <a:extLst>
            <a:ext uri="{FF2B5EF4-FFF2-40B4-BE49-F238E27FC236}">
              <a16:creationId xmlns:a16="http://schemas.microsoft.com/office/drawing/2014/main" id="{F5B43938-2E2B-4978-9216-5949B3D8A8C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33" name="AutoShape 245" descr="t">
          <a:extLst>
            <a:ext uri="{FF2B5EF4-FFF2-40B4-BE49-F238E27FC236}">
              <a16:creationId xmlns:a16="http://schemas.microsoft.com/office/drawing/2014/main" id="{FA41248D-7B90-46E2-A755-F387A40C0B1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34" name="AutoShape 249" descr="t">
          <a:extLst>
            <a:ext uri="{FF2B5EF4-FFF2-40B4-BE49-F238E27FC236}">
              <a16:creationId xmlns:a16="http://schemas.microsoft.com/office/drawing/2014/main" id="{2D5E0941-EACD-4951-8280-BA71B77FAC9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35" name="AutoShape 250" descr="t">
          <a:extLst>
            <a:ext uri="{FF2B5EF4-FFF2-40B4-BE49-F238E27FC236}">
              <a16:creationId xmlns:a16="http://schemas.microsoft.com/office/drawing/2014/main" id="{5CF30BAA-F85D-4A88-97CC-4424B0FBAEA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36" name="AutoShape 336" descr="t">
          <a:extLst>
            <a:ext uri="{FF2B5EF4-FFF2-40B4-BE49-F238E27FC236}">
              <a16:creationId xmlns:a16="http://schemas.microsoft.com/office/drawing/2014/main" id="{6AEBD7D3-53E4-49A1-92C4-225C883A48C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37" name="AutoShape 340" descr="t">
          <a:extLst>
            <a:ext uri="{FF2B5EF4-FFF2-40B4-BE49-F238E27FC236}">
              <a16:creationId xmlns:a16="http://schemas.microsoft.com/office/drawing/2014/main" id="{A9FE92B8-0406-4C89-BEA8-EDD89CE9BF6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38" name="AutoShape 369" descr="t">
          <a:extLst>
            <a:ext uri="{FF2B5EF4-FFF2-40B4-BE49-F238E27FC236}">
              <a16:creationId xmlns:a16="http://schemas.microsoft.com/office/drawing/2014/main" id="{3130DAA2-04B8-4D15-A547-9A39A14027A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39" name="AutoShape 370" descr="t">
          <a:extLst>
            <a:ext uri="{FF2B5EF4-FFF2-40B4-BE49-F238E27FC236}">
              <a16:creationId xmlns:a16="http://schemas.microsoft.com/office/drawing/2014/main" id="{5C7757DB-9B39-4117-9EF7-413075DEE62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40" name="AutoShape 344" descr="t">
          <a:extLst>
            <a:ext uri="{FF2B5EF4-FFF2-40B4-BE49-F238E27FC236}">
              <a16:creationId xmlns:a16="http://schemas.microsoft.com/office/drawing/2014/main" id="{911059BF-CDA5-4672-8EA6-92D080D69E4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41" name="AutoShape 347" descr="t">
          <a:extLst>
            <a:ext uri="{FF2B5EF4-FFF2-40B4-BE49-F238E27FC236}">
              <a16:creationId xmlns:a16="http://schemas.microsoft.com/office/drawing/2014/main" id="{BEA10D2F-7B36-4DC1-A135-DF82A0627FD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42" name="AutoShape 350" descr="t">
          <a:extLst>
            <a:ext uri="{FF2B5EF4-FFF2-40B4-BE49-F238E27FC236}">
              <a16:creationId xmlns:a16="http://schemas.microsoft.com/office/drawing/2014/main" id="{1264C68C-9E24-42F7-B527-24627E3E331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43" name="AutoShape 353" descr="t">
          <a:extLst>
            <a:ext uri="{FF2B5EF4-FFF2-40B4-BE49-F238E27FC236}">
              <a16:creationId xmlns:a16="http://schemas.microsoft.com/office/drawing/2014/main" id="{6D4AEF95-9974-467E-A02B-8FCD41BBDC5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44" name="AutoShape 356" descr="t">
          <a:extLst>
            <a:ext uri="{FF2B5EF4-FFF2-40B4-BE49-F238E27FC236}">
              <a16:creationId xmlns:a16="http://schemas.microsoft.com/office/drawing/2014/main" id="{3D8D93E8-5DD4-4BB8-AD87-3D4D209183B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45" name="AutoShape 359" descr="t">
          <a:extLst>
            <a:ext uri="{FF2B5EF4-FFF2-40B4-BE49-F238E27FC236}">
              <a16:creationId xmlns:a16="http://schemas.microsoft.com/office/drawing/2014/main" id="{18507E03-4771-45E7-AF07-85D64EE7119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46" name="AutoShape 371" descr="t">
          <a:extLst>
            <a:ext uri="{FF2B5EF4-FFF2-40B4-BE49-F238E27FC236}">
              <a16:creationId xmlns:a16="http://schemas.microsoft.com/office/drawing/2014/main" id="{D6D1A629-483C-467F-A290-B7983D6F212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47" name="AutoShape 372" descr="t">
          <a:extLst>
            <a:ext uri="{FF2B5EF4-FFF2-40B4-BE49-F238E27FC236}">
              <a16:creationId xmlns:a16="http://schemas.microsoft.com/office/drawing/2014/main" id="{9147570D-2D2F-45C5-B312-B2B2D560AE0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48" name="AutoShape 373" descr="t">
          <a:extLst>
            <a:ext uri="{FF2B5EF4-FFF2-40B4-BE49-F238E27FC236}">
              <a16:creationId xmlns:a16="http://schemas.microsoft.com/office/drawing/2014/main" id="{969465ED-E05B-4D23-BB2B-3B26DEAEE57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49" name="AutoShape 374" descr="t">
          <a:extLst>
            <a:ext uri="{FF2B5EF4-FFF2-40B4-BE49-F238E27FC236}">
              <a16:creationId xmlns:a16="http://schemas.microsoft.com/office/drawing/2014/main" id="{C27F0FBB-FF90-46DC-8246-067944B0345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50" name="AutoShape 375" descr="t">
          <a:extLst>
            <a:ext uri="{FF2B5EF4-FFF2-40B4-BE49-F238E27FC236}">
              <a16:creationId xmlns:a16="http://schemas.microsoft.com/office/drawing/2014/main" id="{56B38E3E-E6DA-4844-A0A5-CA8CADF407C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51" name="AutoShape 376" descr="t">
          <a:extLst>
            <a:ext uri="{FF2B5EF4-FFF2-40B4-BE49-F238E27FC236}">
              <a16:creationId xmlns:a16="http://schemas.microsoft.com/office/drawing/2014/main" id="{040E53F8-F0ED-4A95-9732-61DB9E11254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52" name="AutoShape 218" descr="t">
          <a:extLst>
            <a:ext uri="{FF2B5EF4-FFF2-40B4-BE49-F238E27FC236}">
              <a16:creationId xmlns:a16="http://schemas.microsoft.com/office/drawing/2014/main" id="{B5943C6E-CD8D-45D3-AEA5-2F5B067A9174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446107D-9E87-4656-99E9-D87ECA8154E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54" name="AutoShape 224" descr="t">
          <a:extLst>
            <a:ext uri="{FF2B5EF4-FFF2-40B4-BE49-F238E27FC236}">
              <a16:creationId xmlns:a16="http://schemas.microsoft.com/office/drawing/2014/main" id="{EB9B04DB-FD2F-4579-B589-FEC09E3FD5B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55" name="AutoShape 230" descr="t">
          <a:extLst>
            <a:ext uri="{FF2B5EF4-FFF2-40B4-BE49-F238E27FC236}">
              <a16:creationId xmlns:a16="http://schemas.microsoft.com/office/drawing/2014/main" id="{BF3D57F9-D6EF-456C-9466-4F96F319027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265AAB7-BD4E-4A98-84DD-6043276A588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57" name="AutoShape 232" descr="t">
          <a:extLst>
            <a:ext uri="{FF2B5EF4-FFF2-40B4-BE49-F238E27FC236}">
              <a16:creationId xmlns:a16="http://schemas.microsoft.com/office/drawing/2014/main" id="{A60BDC18-A593-4508-BA43-44C165B2E91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F9A423C-3C88-4C22-B021-6782E44BE37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AF8865F-8620-4436-8D2F-62CE22FAF28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65AFE2A-0D46-436F-8FE7-C2F7DEE837D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8B89056-EE07-49B6-BDF3-6E67A6A46DF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D1C153A-520C-4640-A712-76A9F2C5E76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7C930CF-04C4-4D02-BB4B-C914FAD6286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86E85C-72AB-4708-A294-7F4DD27496C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392FD0-FE6D-47CF-8B3D-BBBAA333D74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2F9EE7-0F66-4EBF-9801-7FBBB3BCD78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21FED39-2394-4C9D-A224-6B9DBD3E6A5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A177AE3-7856-424A-BE0E-2C80EC8E4BE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CD0DC813-2FA8-49C7-9954-34641703AA7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24F1368-8059-46D5-86BE-44E734A9CAB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0BB5140E-AA33-4698-A527-ED3F28D2E81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AFBA02B-22BB-4008-9B12-4E1953FF96A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145F2F2-1D97-4F1F-A7C3-7362F6E03DA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FD04ADC-CECC-4D32-A747-DE31B311B17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9735475-C502-472B-890D-38A32E20370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B59E6C-5CCD-4470-80A9-C4A39B99E84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6E830C-DDE1-49C6-9BB5-24D297E87C7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E0F7760-CDCA-4D9A-9A03-2E6A0B53AF6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125E2E0-DF8D-4CB4-A4F6-8F3FF5BE183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C068168-6EAC-40D8-9639-6111111B4D0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9EEB5007-1385-4AD7-9E06-A19C612A9C0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3ABD4FC-FB65-4041-AFFC-42B07CC4F63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171EF6-ACD5-48EB-BD11-9B469AE8207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D5D8FD1-DD00-4D9E-AC0A-0CCF39D1127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0FDEBF8-7AF6-4744-AA95-E9AE41B07F7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C98FCB-2EFD-4897-B7FD-CB63E779B20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B854D91-EA26-4166-B5C5-B4080D85C09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A393C88-ED8F-4F3B-A161-0F4B3FBD6EF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A59077E-85A9-4CCC-9C1A-AA2DCF0DEBC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8535488-36B5-4D15-82EC-53911D30BE3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1AFE360-7098-41A9-9D67-0E855C9A012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6AD7AA-B299-4451-BA3B-CF05C31946F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3EE3217-259D-49DB-80E4-6F54BF5D1AA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82F0A1-3695-4DE4-887B-FB4232D66BF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1FA4A9B-3FB3-4E95-BB1E-1D744BC5779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0CA64B0-DB4A-4525-A468-F0832A8ABEA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8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FBE1030-07E5-4D39-A8A1-C9D8EBD3263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1920FB7-F573-45F8-9B95-F471CC2D3E3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8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CAD6ED9-F9FE-46E6-8E05-E6F560039CF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920377-C217-431A-A582-93384B64989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AD11BE-A337-4966-950B-B9CC6FA18EB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ABE6324-A6CF-4BC5-B330-1E368B58545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D7E74AC-0E00-46F4-B802-A1362B963E3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DA25DC-E965-4CB8-B998-78A3CDD009E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3084057-D2FC-4A54-8584-8262FC677B6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06" name="AutoShape 218" descr="t">
          <a:extLst>
            <a:ext uri="{FF2B5EF4-FFF2-40B4-BE49-F238E27FC236}">
              <a16:creationId xmlns:a16="http://schemas.microsoft.com/office/drawing/2014/main" id="{B0D7CD22-6DBA-42A1-9467-17350CDA61A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B79E50D-C08C-4708-9752-E9AB8891C87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08" name="AutoShape 224" descr="t">
          <a:extLst>
            <a:ext uri="{FF2B5EF4-FFF2-40B4-BE49-F238E27FC236}">
              <a16:creationId xmlns:a16="http://schemas.microsoft.com/office/drawing/2014/main" id="{F50C3313-A709-4F4C-B8E4-7915775BC89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09" name="AutoShape 230" descr="t">
          <a:extLst>
            <a:ext uri="{FF2B5EF4-FFF2-40B4-BE49-F238E27FC236}">
              <a16:creationId xmlns:a16="http://schemas.microsoft.com/office/drawing/2014/main" id="{14FDD7CD-2E90-4584-BAFF-199AEAFD336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4176566-AAD7-4C03-BB07-F085917869E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11" name="AutoShape 232" descr="t">
          <a:extLst>
            <a:ext uri="{FF2B5EF4-FFF2-40B4-BE49-F238E27FC236}">
              <a16:creationId xmlns:a16="http://schemas.microsoft.com/office/drawing/2014/main" id="{0FBD69C2-C385-43EE-B6E8-0D74CA21007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948FFA-7DCF-44EF-9AB7-7F3080ED3E9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420DD0B-D179-4B4B-8815-CCBF17F612C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2BFE0FC-CEA1-4B7A-A232-311979DE4ED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8BEC919-A555-4D95-87B4-E2623F85F2A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16" name="AutoShape 242" descr="t">
          <a:extLst>
            <a:ext uri="{FF2B5EF4-FFF2-40B4-BE49-F238E27FC236}">
              <a16:creationId xmlns:a16="http://schemas.microsoft.com/office/drawing/2014/main" id="{8842AE8C-4B77-4092-AC82-FBD8141BB91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17" name="AutoShape 245" descr="t">
          <a:extLst>
            <a:ext uri="{FF2B5EF4-FFF2-40B4-BE49-F238E27FC236}">
              <a16:creationId xmlns:a16="http://schemas.microsoft.com/office/drawing/2014/main" id="{5E54B3F6-E9E2-446D-8A8A-8B3DA642F00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18" name="AutoShape 249" descr="t">
          <a:extLst>
            <a:ext uri="{FF2B5EF4-FFF2-40B4-BE49-F238E27FC236}">
              <a16:creationId xmlns:a16="http://schemas.microsoft.com/office/drawing/2014/main" id="{BD5A337A-AF41-4C11-8492-C01D4815AD3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19" name="AutoShape 250" descr="t">
          <a:extLst>
            <a:ext uri="{FF2B5EF4-FFF2-40B4-BE49-F238E27FC236}">
              <a16:creationId xmlns:a16="http://schemas.microsoft.com/office/drawing/2014/main" id="{5D5BAF4B-E59E-42BA-925D-7D92967AD27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6CA28FB-948D-44B4-8851-7B70C76D001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AC4C4D8-E60F-4ABA-8B61-EEFAC8EC15F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65DB86-3FD0-4532-9759-C6C2462376E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FBE5DE-BD0C-48EA-8DD6-0D43A874539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8DE6DACF-7A3C-4D21-8A06-9712EB9A028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FEA97D-E78F-4CE6-AC62-FC9C4CC2849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26" name="AutoShape 336" descr="t">
          <a:extLst>
            <a:ext uri="{FF2B5EF4-FFF2-40B4-BE49-F238E27FC236}">
              <a16:creationId xmlns:a16="http://schemas.microsoft.com/office/drawing/2014/main" id="{66F3CB9E-0E83-4AF6-B4F6-A882A5928BC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27" name="AutoShape 340" descr="t">
          <a:extLst>
            <a:ext uri="{FF2B5EF4-FFF2-40B4-BE49-F238E27FC236}">
              <a16:creationId xmlns:a16="http://schemas.microsoft.com/office/drawing/2014/main" id="{B242FDE5-C81C-4DE5-820B-5CCF62B7A78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28" name="AutoShape 344" descr="t">
          <a:extLst>
            <a:ext uri="{FF2B5EF4-FFF2-40B4-BE49-F238E27FC236}">
              <a16:creationId xmlns:a16="http://schemas.microsoft.com/office/drawing/2014/main" id="{9A2D855B-2AFD-4590-89E1-45B0FC6A0DE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29" name="AutoShape 347" descr="t">
          <a:extLst>
            <a:ext uri="{FF2B5EF4-FFF2-40B4-BE49-F238E27FC236}">
              <a16:creationId xmlns:a16="http://schemas.microsoft.com/office/drawing/2014/main" id="{725C92A9-702E-469E-B7C4-671E373925B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30" name="AutoShape 350" descr="t">
          <a:extLst>
            <a:ext uri="{FF2B5EF4-FFF2-40B4-BE49-F238E27FC236}">
              <a16:creationId xmlns:a16="http://schemas.microsoft.com/office/drawing/2014/main" id="{B37D0C3B-69CC-432F-A083-41240FF94DC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31" name="AutoShape 353" descr="t">
          <a:extLst>
            <a:ext uri="{FF2B5EF4-FFF2-40B4-BE49-F238E27FC236}">
              <a16:creationId xmlns:a16="http://schemas.microsoft.com/office/drawing/2014/main" id="{0B0D3DFF-84BE-46F4-82C0-75E7B348225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32" name="AutoShape 356" descr="t">
          <a:extLst>
            <a:ext uri="{FF2B5EF4-FFF2-40B4-BE49-F238E27FC236}">
              <a16:creationId xmlns:a16="http://schemas.microsoft.com/office/drawing/2014/main" id="{B4504AAB-AE33-4012-9C81-B642072641F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0</xdr:rowOff>
    </xdr:to>
    <xdr:sp macro="" textlink="">
      <xdr:nvSpPr>
        <xdr:cNvPr id="364933" name="AutoShape 359" descr="t">
          <a:extLst>
            <a:ext uri="{FF2B5EF4-FFF2-40B4-BE49-F238E27FC236}">
              <a16:creationId xmlns:a16="http://schemas.microsoft.com/office/drawing/2014/main" id="{10A3799A-059E-4D8D-B756-9720D39AAFD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34" name="AutoShape 369" descr="t">
          <a:extLst>
            <a:ext uri="{FF2B5EF4-FFF2-40B4-BE49-F238E27FC236}">
              <a16:creationId xmlns:a16="http://schemas.microsoft.com/office/drawing/2014/main" id="{4B371338-E2B6-4850-8315-B3EFE38F4A3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35" name="AutoShape 370" descr="t">
          <a:extLst>
            <a:ext uri="{FF2B5EF4-FFF2-40B4-BE49-F238E27FC236}">
              <a16:creationId xmlns:a16="http://schemas.microsoft.com/office/drawing/2014/main" id="{3BC0BFCB-8F35-4B27-B960-4DD8689D4CB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36" name="AutoShape 371" descr="t">
          <a:extLst>
            <a:ext uri="{FF2B5EF4-FFF2-40B4-BE49-F238E27FC236}">
              <a16:creationId xmlns:a16="http://schemas.microsoft.com/office/drawing/2014/main" id="{A8F91B94-7A41-4D3C-9F4D-84D9CD77687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37" name="AutoShape 372" descr="t">
          <a:extLst>
            <a:ext uri="{FF2B5EF4-FFF2-40B4-BE49-F238E27FC236}">
              <a16:creationId xmlns:a16="http://schemas.microsoft.com/office/drawing/2014/main" id="{56B8D274-B0F2-4D07-ADDD-8F5EB3E4E56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38" name="AutoShape 373" descr="t">
          <a:extLst>
            <a:ext uri="{FF2B5EF4-FFF2-40B4-BE49-F238E27FC236}">
              <a16:creationId xmlns:a16="http://schemas.microsoft.com/office/drawing/2014/main" id="{09281551-5BB0-464D-9E7D-D5EF68DF32B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39" name="AutoShape 374" descr="t">
          <a:extLst>
            <a:ext uri="{FF2B5EF4-FFF2-40B4-BE49-F238E27FC236}">
              <a16:creationId xmlns:a16="http://schemas.microsoft.com/office/drawing/2014/main" id="{64696D66-FB3B-4F40-AC8B-6A4FAD39E65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40" name="AutoShape 375" descr="t">
          <a:extLst>
            <a:ext uri="{FF2B5EF4-FFF2-40B4-BE49-F238E27FC236}">
              <a16:creationId xmlns:a16="http://schemas.microsoft.com/office/drawing/2014/main" id="{F5563F8E-E47D-425D-906A-8F3033D74BE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0</xdr:rowOff>
    </xdr:to>
    <xdr:sp macro="" textlink="">
      <xdr:nvSpPr>
        <xdr:cNvPr id="364941" name="AutoShape 376" descr="t">
          <a:extLst>
            <a:ext uri="{FF2B5EF4-FFF2-40B4-BE49-F238E27FC236}">
              <a16:creationId xmlns:a16="http://schemas.microsoft.com/office/drawing/2014/main" id="{B657BD49-9158-4F16-B125-C5125972CAB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42" name="AutoShape 218" descr="t">
          <a:extLst>
            <a:ext uri="{FF2B5EF4-FFF2-40B4-BE49-F238E27FC236}">
              <a16:creationId xmlns:a16="http://schemas.microsoft.com/office/drawing/2014/main" id="{7B1C77CE-6921-4B5F-ACDB-BCE3EF0CEDD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CFF7901-5A71-4EC4-8EC1-E3731642531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44" name="AutoShape 224" descr="t">
          <a:extLst>
            <a:ext uri="{FF2B5EF4-FFF2-40B4-BE49-F238E27FC236}">
              <a16:creationId xmlns:a16="http://schemas.microsoft.com/office/drawing/2014/main" id="{D4E3EEC3-A73E-4132-8B4A-808E8B29EE3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45" name="AutoShape 230" descr="t">
          <a:extLst>
            <a:ext uri="{FF2B5EF4-FFF2-40B4-BE49-F238E27FC236}">
              <a16:creationId xmlns:a16="http://schemas.microsoft.com/office/drawing/2014/main" id="{099E4613-0F25-421D-A650-155BE3808FD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6770F3F-8602-4B0E-BD5F-E9F4DC91226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47" name="AutoShape 232" descr="t">
          <a:extLst>
            <a:ext uri="{FF2B5EF4-FFF2-40B4-BE49-F238E27FC236}">
              <a16:creationId xmlns:a16="http://schemas.microsoft.com/office/drawing/2014/main" id="{30F0F765-64FE-4F95-87AE-4BC6215B906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7685D11-B7FD-4F20-B289-4D42655B0F31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F9C7778-7C68-49F4-B40A-65B5303068F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53EA8A2-BB6B-4E82-975A-0EB1E76131DA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3579CAF-3A43-45E5-B990-7348037749B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52" name="AutoShape 242" descr="t">
          <a:extLst>
            <a:ext uri="{FF2B5EF4-FFF2-40B4-BE49-F238E27FC236}">
              <a16:creationId xmlns:a16="http://schemas.microsoft.com/office/drawing/2014/main" id="{466DC8C1-09F0-4E4B-9433-403AA57C6AA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53" name="AutoShape 245" descr="t">
          <a:extLst>
            <a:ext uri="{FF2B5EF4-FFF2-40B4-BE49-F238E27FC236}">
              <a16:creationId xmlns:a16="http://schemas.microsoft.com/office/drawing/2014/main" id="{8AC8F45A-AB8D-495A-B69D-36A20697414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54" name="AutoShape 249" descr="t">
          <a:extLst>
            <a:ext uri="{FF2B5EF4-FFF2-40B4-BE49-F238E27FC236}">
              <a16:creationId xmlns:a16="http://schemas.microsoft.com/office/drawing/2014/main" id="{61D740A0-4C74-4972-9B6D-7E18D776E96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55" name="AutoShape 250" descr="t">
          <a:extLst>
            <a:ext uri="{FF2B5EF4-FFF2-40B4-BE49-F238E27FC236}">
              <a16:creationId xmlns:a16="http://schemas.microsoft.com/office/drawing/2014/main" id="{C9651214-7B2E-4EDE-A911-60467DFD48E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3776523-D0AD-4648-B388-E47E606FC36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4456D5EE-3C50-42C1-8F4B-E519CC39B9C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9C8F456-7918-42D5-AF1C-05DE6FFAA45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68F5167-ED42-4F31-A36F-F82347F83B5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F310844-FD48-495B-AC95-81DB8626B88D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73B2A2C-D326-4ED1-8503-9346EFF20B7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62" name="AutoShape 336" descr="t">
          <a:extLst>
            <a:ext uri="{FF2B5EF4-FFF2-40B4-BE49-F238E27FC236}">
              <a16:creationId xmlns:a16="http://schemas.microsoft.com/office/drawing/2014/main" id="{0DC413B0-0035-40A0-9705-443BDEB8396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63" name="AutoShape 340" descr="t">
          <a:extLst>
            <a:ext uri="{FF2B5EF4-FFF2-40B4-BE49-F238E27FC236}">
              <a16:creationId xmlns:a16="http://schemas.microsoft.com/office/drawing/2014/main" id="{C4622C1C-96C5-432F-93E1-0A1AF511E4C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64" name="AutoShape 344" descr="t">
          <a:extLst>
            <a:ext uri="{FF2B5EF4-FFF2-40B4-BE49-F238E27FC236}">
              <a16:creationId xmlns:a16="http://schemas.microsoft.com/office/drawing/2014/main" id="{52E1C976-068A-4608-ADD6-EFF09A02AB0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65" name="AutoShape 347" descr="t">
          <a:extLst>
            <a:ext uri="{FF2B5EF4-FFF2-40B4-BE49-F238E27FC236}">
              <a16:creationId xmlns:a16="http://schemas.microsoft.com/office/drawing/2014/main" id="{C7AACACE-6B11-4887-AE3D-C3806B7C275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66" name="AutoShape 350" descr="t">
          <a:extLst>
            <a:ext uri="{FF2B5EF4-FFF2-40B4-BE49-F238E27FC236}">
              <a16:creationId xmlns:a16="http://schemas.microsoft.com/office/drawing/2014/main" id="{C5C301A5-B1B0-4FA5-88C7-04527322811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67" name="AutoShape 353" descr="t">
          <a:extLst>
            <a:ext uri="{FF2B5EF4-FFF2-40B4-BE49-F238E27FC236}">
              <a16:creationId xmlns:a16="http://schemas.microsoft.com/office/drawing/2014/main" id="{5CA91D6B-4725-4057-B7EB-03562C6391A5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68" name="AutoShape 356" descr="t">
          <a:extLst>
            <a:ext uri="{FF2B5EF4-FFF2-40B4-BE49-F238E27FC236}">
              <a16:creationId xmlns:a16="http://schemas.microsoft.com/office/drawing/2014/main" id="{781CB99A-69DF-4AB4-8439-0A192B0F0CA6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69" name="AutoShape 359" descr="t">
          <a:extLst>
            <a:ext uri="{FF2B5EF4-FFF2-40B4-BE49-F238E27FC236}">
              <a16:creationId xmlns:a16="http://schemas.microsoft.com/office/drawing/2014/main" id="{F958CDBA-2F8A-4950-BF9C-B62721FF164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70" name="AutoShape 369" descr="t">
          <a:extLst>
            <a:ext uri="{FF2B5EF4-FFF2-40B4-BE49-F238E27FC236}">
              <a16:creationId xmlns:a16="http://schemas.microsoft.com/office/drawing/2014/main" id="{4292E233-57F6-4D91-8A03-F1533242482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71" name="AutoShape 370" descr="t">
          <a:extLst>
            <a:ext uri="{FF2B5EF4-FFF2-40B4-BE49-F238E27FC236}">
              <a16:creationId xmlns:a16="http://schemas.microsoft.com/office/drawing/2014/main" id="{646847F7-ACCE-48EB-B4B9-97DB2647D2E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72" name="AutoShape 371" descr="t">
          <a:extLst>
            <a:ext uri="{FF2B5EF4-FFF2-40B4-BE49-F238E27FC236}">
              <a16:creationId xmlns:a16="http://schemas.microsoft.com/office/drawing/2014/main" id="{C69AFED9-9E11-441A-A8CB-CA309CFA547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73" name="AutoShape 372" descr="t">
          <a:extLst>
            <a:ext uri="{FF2B5EF4-FFF2-40B4-BE49-F238E27FC236}">
              <a16:creationId xmlns:a16="http://schemas.microsoft.com/office/drawing/2014/main" id="{B1D1B874-4233-48A0-A74E-D6C44E0D06E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74" name="AutoShape 373" descr="t">
          <a:extLst>
            <a:ext uri="{FF2B5EF4-FFF2-40B4-BE49-F238E27FC236}">
              <a16:creationId xmlns:a16="http://schemas.microsoft.com/office/drawing/2014/main" id="{0331B13F-A6D3-4E5E-BF51-AAD076824B0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75" name="AutoShape 374" descr="t">
          <a:extLst>
            <a:ext uri="{FF2B5EF4-FFF2-40B4-BE49-F238E27FC236}">
              <a16:creationId xmlns:a16="http://schemas.microsoft.com/office/drawing/2014/main" id="{E688865A-CD4C-41F8-BDD8-0B6E70344FC0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76" name="AutoShape 375" descr="t">
          <a:extLst>
            <a:ext uri="{FF2B5EF4-FFF2-40B4-BE49-F238E27FC236}">
              <a16:creationId xmlns:a16="http://schemas.microsoft.com/office/drawing/2014/main" id="{1317845C-3D21-41D3-A2C1-9DE923C579DC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77" name="AutoShape 376" descr="t">
          <a:extLst>
            <a:ext uri="{FF2B5EF4-FFF2-40B4-BE49-F238E27FC236}">
              <a16:creationId xmlns:a16="http://schemas.microsoft.com/office/drawing/2014/main" id="{AED32F8C-034D-444D-9E71-78EE70D7B8D1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78" name="AutoShape 218" descr="t">
          <a:extLst>
            <a:ext uri="{FF2B5EF4-FFF2-40B4-BE49-F238E27FC236}">
              <a16:creationId xmlns:a16="http://schemas.microsoft.com/office/drawing/2014/main" id="{F3CBDCED-C4BD-419B-8466-99FCBEF9C49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2BA98A-7805-4207-BCE5-0E1417B8DB23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80" name="AutoShape 224" descr="t">
          <a:extLst>
            <a:ext uri="{FF2B5EF4-FFF2-40B4-BE49-F238E27FC236}">
              <a16:creationId xmlns:a16="http://schemas.microsoft.com/office/drawing/2014/main" id="{43C5FBAA-D878-4A1B-B8EC-F5C6E76C2B28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81" name="AutoShape 230" descr="t">
          <a:extLst>
            <a:ext uri="{FF2B5EF4-FFF2-40B4-BE49-F238E27FC236}">
              <a16:creationId xmlns:a16="http://schemas.microsoft.com/office/drawing/2014/main" id="{A11DD4A3-5D76-41C9-8B56-EB32162C5B2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7C74CA5-8B4E-4671-A549-E7E7F8BF4E7F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83" name="AutoShape 232" descr="t">
          <a:extLst>
            <a:ext uri="{FF2B5EF4-FFF2-40B4-BE49-F238E27FC236}">
              <a16:creationId xmlns:a16="http://schemas.microsoft.com/office/drawing/2014/main" id="{024F7CF0-6A12-49ED-A13C-F5A3114E4763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926CADE-157B-462B-BCB4-4CEA88BBEA7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38100</xdr:rowOff>
    </xdr:to>
    <xdr:sp macro="" textlink="">
      <xdr:nvSpPr>
        <xdr:cNvPr id="3649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95E6C3-C303-400D-B6F2-20ACBBA1468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72C1B95-DE8D-49D2-8013-0C022CB7CCA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38100</xdr:rowOff>
    </xdr:to>
    <xdr:sp macro="" textlink="">
      <xdr:nvSpPr>
        <xdr:cNvPr id="3649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49B6CE1-C09A-40C4-A4C1-6BBDC85D4D4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88" name="AutoShape 242" descr="t">
          <a:extLst>
            <a:ext uri="{FF2B5EF4-FFF2-40B4-BE49-F238E27FC236}">
              <a16:creationId xmlns:a16="http://schemas.microsoft.com/office/drawing/2014/main" id="{B188F3CE-DC0A-4828-B753-EB8909CDB24A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89" name="AutoShape 245" descr="t">
          <a:extLst>
            <a:ext uri="{FF2B5EF4-FFF2-40B4-BE49-F238E27FC236}">
              <a16:creationId xmlns:a16="http://schemas.microsoft.com/office/drawing/2014/main" id="{082E6E16-1F5B-4888-8A8F-8AA60310C27C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90" name="AutoShape 249" descr="t">
          <a:extLst>
            <a:ext uri="{FF2B5EF4-FFF2-40B4-BE49-F238E27FC236}">
              <a16:creationId xmlns:a16="http://schemas.microsoft.com/office/drawing/2014/main" id="{768143D6-D1A0-44D7-AF4F-F69C6F5D562B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91" name="AutoShape 250" descr="t">
          <a:extLst>
            <a:ext uri="{FF2B5EF4-FFF2-40B4-BE49-F238E27FC236}">
              <a16:creationId xmlns:a16="http://schemas.microsoft.com/office/drawing/2014/main" id="{221643A3-E248-46F7-BC52-0971908BCCE9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28CA645-2034-4691-B9BA-D950C5CCA21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096F6A-18E2-429B-893F-2856C7E6205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ED9589F-AE33-4363-8536-85736CF36932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2417D4-C676-4823-8062-92693F081325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53B849E-F433-4A04-B375-DF48BE4980B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49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04265F13-6410-4652-BB7A-195942D8AF5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98" name="AutoShape 336" descr="t">
          <a:extLst>
            <a:ext uri="{FF2B5EF4-FFF2-40B4-BE49-F238E27FC236}">
              <a16:creationId xmlns:a16="http://schemas.microsoft.com/office/drawing/2014/main" id="{D32F9C9F-F97A-406B-A3D9-E6ADCE4267AB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4999" name="AutoShape 340" descr="t">
          <a:extLst>
            <a:ext uri="{FF2B5EF4-FFF2-40B4-BE49-F238E27FC236}">
              <a16:creationId xmlns:a16="http://schemas.microsoft.com/office/drawing/2014/main" id="{37F97CF9-5D60-4190-B245-B2855583E8DD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5000" name="AutoShape 344" descr="t">
          <a:extLst>
            <a:ext uri="{FF2B5EF4-FFF2-40B4-BE49-F238E27FC236}">
              <a16:creationId xmlns:a16="http://schemas.microsoft.com/office/drawing/2014/main" id="{B3462235-50EF-479F-AF96-5C18DEC661AE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5001" name="AutoShape 347" descr="t">
          <a:extLst>
            <a:ext uri="{FF2B5EF4-FFF2-40B4-BE49-F238E27FC236}">
              <a16:creationId xmlns:a16="http://schemas.microsoft.com/office/drawing/2014/main" id="{18EDF6A2-F9DE-4AB9-BBD3-824A622AF07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5002" name="AutoShape 350" descr="t">
          <a:extLst>
            <a:ext uri="{FF2B5EF4-FFF2-40B4-BE49-F238E27FC236}">
              <a16:creationId xmlns:a16="http://schemas.microsoft.com/office/drawing/2014/main" id="{06C98721-4105-47EC-B360-2C8A9A36DE27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5003" name="AutoShape 353" descr="t">
          <a:extLst>
            <a:ext uri="{FF2B5EF4-FFF2-40B4-BE49-F238E27FC236}">
              <a16:creationId xmlns:a16="http://schemas.microsoft.com/office/drawing/2014/main" id="{81A4C066-7705-47D7-9F08-9FE4836D2820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5004" name="AutoShape 356" descr="t">
          <a:extLst>
            <a:ext uri="{FF2B5EF4-FFF2-40B4-BE49-F238E27FC236}">
              <a16:creationId xmlns:a16="http://schemas.microsoft.com/office/drawing/2014/main" id="{AB28F86B-3859-49ED-9613-A4C07C3550EF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47625</xdr:colOff>
      <xdr:row>19</xdr:row>
      <xdr:rowOff>28575</xdr:rowOff>
    </xdr:to>
    <xdr:sp macro="" textlink="">
      <xdr:nvSpPr>
        <xdr:cNvPr id="365005" name="AutoShape 359" descr="t">
          <a:extLst>
            <a:ext uri="{FF2B5EF4-FFF2-40B4-BE49-F238E27FC236}">
              <a16:creationId xmlns:a16="http://schemas.microsoft.com/office/drawing/2014/main" id="{F6ACA500-3DFA-49D9-97DA-F525144ABF79}"/>
            </a:ext>
          </a:extLst>
        </xdr:cNvPr>
        <xdr:cNvSpPr>
          <a:spLocks noChangeAspect="1" noChangeArrowheads="1"/>
        </xdr:cNvSpPr>
      </xdr:nvSpPr>
      <xdr:spPr bwMode="auto">
        <a:xfrm>
          <a:off x="77247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5006" name="AutoShape 369" descr="t">
          <a:extLst>
            <a:ext uri="{FF2B5EF4-FFF2-40B4-BE49-F238E27FC236}">
              <a16:creationId xmlns:a16="http://schemas.microsoft.com/office/drawing/2014/main" id="{D1CDC5D9-9E54-4BAA-ACFD-B974B83558E7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5007" name="AutoShape 370" descr="t">
          <a:extLst>
            <a:ext uri="{FF2B5EF4-FFF2-40B4-BE49-F238E27FC236}">
              <a16:creationId xmlns:a16="http://schemas.microsoft.com/office/drawing/2014/main" id="{5DDF6D51-ED0D-4631-9EA0-87B214C447C2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5008" name="AutoShape 371" descr="t">
          <a:extLst>
            <a:ext uri="{FF2B5EF4-FFF2-40B4-BE49-F238E27FC236}">
              <a16:creationId xmlns:a16="http://schemas.microsoft.com/office/drawing/2014/main" id="{EFBF5E5C-9767-4D55-943C-2CC0E5DBAEB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5009" name="AutoShape 372" descr="t">
          <a:extLst>
            <a:ext uri="{FF2B5EF4-FFF2-40B4-BE49-F238E27FC236}">
              <a16:creationId xmlns:a16="http://schemas.microsoft.com/office/drawing/2014/main" id="{6B51038A-784E-4422-8954-5C2614B37A8E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5010" name="AutoShape 373" descr="t">
          <a:extLst>
            <a:ext uri="{FF2B5EF4-FFF2-40B4-BE49-F238E27FC236}">
              <a16:creationId xmlns:a16="http://schemas.microsoft.com/office/drawing/2014/main" id="{802CE5C0-C619-455C-88B6-3CE0A7E30636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5011" name="AutoShape 374" descr="t">
          <a:extLst>
            <a:ext uri="{FF2B5EF4-FFF2-40B4-BE49-F238E27FC236}">
              <a16:creationId xmlns:a16="http://schemas.microsoft.com/office/drawing/2014/main" id="{E3E1BA2B-7CC7-4FBB-8020-2131597B36D8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5012" name="AutoShape 375" descr="t">
          <a:extLst>
            <a:ext uri="{FF2B5EF4-FFF2-40B4-BE49-F238E27FC236}">
              <a16:creationId xmlns:a16="http://schemas.microsoft.com/office/drawing/2014/main" id="{8A424AD1-BF82-4A0A-A88D-5E1D932AB1F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47625</xdr:colOff>
      <xdr:row>19</xdr:row>
      <xdr:rowOff>28575</xdr:rowOff>
    </xdr:to>
    <xdr:sp macro="" textlink="">
      <xdr:nvSpPr>
        <xdr:cNvPr id="365013" name="AutoShape 376" descr="t">
          <a:extLst>
            <a:ext uri="{FF2B5EF4-FFF2-40B4-BE49-F238E27FC236}">
              <a16:creationId xmlns:a16="http://schemas.microsoft.com/office/drawing/2014/main" id="{4B11402D-1CA6-433A-990E-DDF039119D54}"/>
            </a:ext>
          </a:extLst>
        </xdr:cNvPr>
        <xdr:cNvSpPr>
          <a:spLocks noChangeAspect="1" noChangeArrowheads="1"/>
        </xdr:cNvSpPr>
      </xdr:nvSpPr>
      <xdr:spPr bwMode="auto">
        <a:xfrm>
          <a:off x="58388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14" name="AutoShape 230" descr="t">
          <a:extLst>
            <a:ext uri="{FF2B5EF4-FFF2-40B4-BE49-F238E27FC236}">
              <a16:creationId xmlns:a16="http://schemas.microsoft.com/office/drawing/2014/main" id="{5AE2D54E-AC8A-4925-A2E9-9CC7B38B753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D195FA8D-EA34-4D6C-A3E0-93172A04427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16" name="AutoShape 232" descr="t">
          <a:extLst>
            <a:ext uri="{FF2B5EF4-FFF2-40B4-BE49-F238E27FC236}">
              <a16:creationId xmlns:a16="http://schemas.microsoft.com/office/drawing/2014/main" id="{6686BF16-A08C-4EC9-B642-9493B0ACA31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ED8FB4-516D-43A2-A5F9-CB5D91BBE4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6500C5F-9926-420C-8A54-E572EEDB0ED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19" name="AutoShape 249" descr="t">
          <a:extLst>
            <a:ext uri="{FF2B5EF4-FFF2-40B4-BE49-F238E27FC236}">
              <a16:creationId xmlns:a16="http://schemas.microsoft.com/office/drawing/2014/main" id="{9A21FD79-82C6-446E-980E-2FAA1D0D57E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20" name="AutoShape 250" descr="t">
          <a:extLst>
            <a:ext uri="{FF2B5EF4-FFF2-40B4-BE49-F238E27FC236}">
              <a16:creationId xmlns:a16="http://schemas.microsoft.com/office/drawing/2014/main" id="{BAAA2E5A-002A-4506-9D1B-BD2CB4A75E0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FDF2145-E5F0-4477-BC11-59F925103B0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EACC0D90-4D67-4691-B41B-1854DF614A7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D32741F-CAC8-40DE-8A98-DCA49944372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24" name="AutoShape 369" descr="t">
          <a:extLst>
            <a:ext uri="{FF2B5EF4-FFF2-40B4-BE49-F238E27FC236}">
              <a16:creationId xmlns:a16="http://schemas.microsoft.com/office/drawing/2014/main" id="{6EE36FAF-E40E-45C3-A92E-5F0DC1D89D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25" name="AutoShape 370" descr="t">
          <a:extLst>
            <a:ext uri="{FF2B5EF4-FFF2-40B4-BE49-F238E27FC236}">
              <a16:creationId xmlns:a16="http://schemas.microsoft.com/office/drawing/2014/main" id="{F5F2C0E7-F34A-4E15-8115-5088C191F62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26" name="AutoShape 371" descr="t">
          <a:extLst>
            <a:ext uri="{FF2B5EF4-FFF2-40B4-BE49-F238E27FC236}">
              <a16:creationId xmlns:a16="http://schemas.microsoft.com/office/drawing/2014/main" id="{93B2FA31-A65C-4D5D-AC84-3CC296BEF0B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27" name="AutoShape 372" descr="t">
          <a:extLst>
            <a:ext uri="{FF2B5EF4-FFF2-40B4-BE49-F238E27FC236}">
              <a16:creationId xmlns:a16="http://schemas.microsoft.com/office/drawing/2014/main" id="{2C7606A6-020B-429B-A63A-CF9D0445543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28" name="AutoShape 373" descr="t">
          <a:extLst>
            <a:ext uri="{FF2B5EF4-FFF2-40B4-BE49-F238E27FC236}">
              <a16:creationId xmlns:a16="http://schemas.microsoft.com/office/drawing/2014/main" id="{38BE8210-2959-4780-ACE3-78F0E4FB131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29" name="AutoShape 374" descr="t">
          <a:extLst>
            <a:ext uri="{FF2B5EF4-FFF2-40B4-BE49-F238E27FC236}">
              <a16:creationId xmlns:a16="http://schemas.microsoft.com/office/drawing/2014/main" id="{104C4845-DAF5-4F73-8CBA-145DE859C55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30" name="AutoShape 375" descr="t">
          <a:extLst>
            <a:ext uri="{FF2B5EF4-FFF2-40B4-BE49-F238E27FC236}">
              <a16:creationId xmlns:a16="http://schemas.microsoft.com/office/drawing/2014/main" id="{2EC78D20-0A71-4E5A-B0CA-D5206A174EF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31" name="AutoShape 376" descr="t">
          <a:extLst>
            <a:ext uri="{FF2B5EF4-FFF2-40B4-BE49-F238E27FC236}">
              <a16:creationId xmlns:a16="http://schemas.microsoft.com/office/drawing/2014/main" id="{5903112B-3B8D-4DD2-8231-6FA3DBF021B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32" name="AutoShape 249" descr="t">
          <a:extLst>
            <a:ext uri="{FF2B5EF4-FFF2-40B4-BE49-F238E27FC236}">
              <a16:creationId xmlns:a16="http://schemas.microsoft.com/office/drawing/2014/main" id="{86CA02B2-DB4A-4FE1-934B-BD49DFD4A99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33" name="AutoShape 250" descr="t">
          <a:extLst>
            <a:ext uri="{FF2B5EF4-FFF2-40B4-BE49-F238E27FC236}">
              <a16:creationId xmlns:a16="http://schemas.microsoft.com/office/drawing/2014/main" id="{CA0601AA-2EF5-4844-9B4A-9C87374838F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34" name="AutoShape 369" descr="t">
          <a:extLst>
            <a:ext uri="{FF2B5EF4-FFF2-40B4-BE49-F238E27FC236}">
              <a16:creationId xmlns:a16="http://schemas.microsoft.com/office/drawing/2014/main" id="{43043088-B8C8-463F-8662-6B9BAD36CB3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35" name="AutoShape 370" descr="t">
          <a:extLst>
            <a:ext uri="{FF2B5EF4-FFF2-40B4-BE49-F238E27FC236}">
              <a16:creationId xmlns:a16="http://schemas.microsoft.com/office/drawing/2014/main" id="{11A7C6E5-A845-469C-899A-49C4C46C91F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36" name="AutoShape 371" descr="t">
          <a:extLst>
            <a:ext uri="{FF2B5EF4-FFF2-40B4-BE49-F238E27FC236}">
              <a16:creationId xmlns:a16="http://schemas.microsoft.com/office/drawing/2014/main" id="{74098CC5-DA11-4976-9A16-83E9C4608A5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37" name="AutoShape 372" descr="t">
          <a:extLst>
            <a:ext uri="{FF2B5EF4-FFF2-40B4-BE49-F238E27FC236}">
              <a16:creationId xmlns:a16="http://schemas.microsoft.com/office/drawing/2014/main" id="{4AB7E2B3-A0B0-4BCB-A0F2-EAAB4EA7321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38" name="AutoShape 373" descr="t">
          <a:extLst>
            <a:ext uri="{FF2B5EF4-FFF2-40B4-BE49-F238E27FC236}">
              <a16:creationId xmlns:a16="http://schemas.microsoft.com/office/drawing/2014/main" id="{31DA858B-E83D-40A0-A257-7836AAE2A94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39" name="AutoShape 374" descr="t">
          <a:extLst>
            <a:ext uri="{FF2B5EF4-FFF2-40B4-BE49-F238E27FC236}">
              <a16:creationId xmlns:a16="http://schemas.microsoft.com/office/drawing/2014/main" id="{A76E969F-30F3-4B12-849A-6211E26BC2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40" name="AutoShape 375" descr="t">
          <a:extLst>
            <a:ext uri="{FF2B5EF4-FFF2-40B4-BE49-F238E27FC236}">
              <a16:creationId xmlns:a16="http://schemas.microsoft.com/office/drawing/2014/main" id="{7166E828-1D4F-4A66-BF9C-F081FC43A12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41" name="AutoShape 376" descr="t">
          <a:extLst>
            <a:ext uri="{FF2B5EF4-FFF2-40B4-BE49-F238E27FC236}">
              <a16:creationId xmlns:a16="http://schemas.microsoft.com/office/drawing/2014/main" id="{5937C01F-9ACB-4F3E-B6DF-E455CDAD888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42" name="AutoShape 230" descr="t">
          <a:extLst>
            <a:ext uri="{FF2B5EF4-FFF2-40B4-BE49-F238E27FC236}">
              <a16:creationId xmlns:a16="http://schemas.microsoft.com/office/drawing/2014/main" id="{DFB48205-12F6-4219-A8EC-088273B47C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A9DE418-E5C9-42F4-911F-F4206BF29EC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44" name="AutoShape 232" descr="t">
          <a:extLst>
            <a:ext uri="{FF2B5EF4-FFF2-40B4-BE49-F238E27FC236}">
              <a16:creationId xmlns:a16="http://schemas.microsoft.com/office/drawing/2014/main" id="{9138D0E5-5CE0-4607-8F5D-13D31BE4F40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D7061C-33A7-4D39-8AF2-54D92509AC2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01DA251-FDE5-4FD6-BAB0-1DF19F0669E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C319996-7CD2-4241-9120-BA4046E44B5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AAADADB-265A-4470-A292-BB7CF4AE3CA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3C3084-41C1-4B77-BBC6-06CE13CC0C1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AE40648-34F4-42DA-B80A-F52FA4A3080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66771C-DE36-42D0-A534-5F40EC338FB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B34B86-40B1-4EAA-BEBC-9B5224CEE9A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1579660-9ABC-43E0-9608-91DE1B0958C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24101B0-B3EF-4D30-BF9D-A6C810C8FEE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FA7B26C-6FF1-45AA-BE62-48D3C45A2EE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255B2B-5BFC-4217-B36A-7EF8D0EA5D3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EBCE46-6109-4C71-95AE-ACC8756E0B1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5253ABA-1252-4C4E-B981-647621E62F5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C9B149-BF70-4F3B-BC7A-DC20B56196C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B4D1299-E887-42B6-A948-EEF3259E7EB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B4E9C49-B468-416E-A78E-FE6B2A17C38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845725-FFE8-4D3E-BEDE-B526F472767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5A1D59D-64A2-4D73-8FE0-0FCDE88402A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73DCF19-386A-42D5-BCD7-CEDBF72A1DE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664F318-957C-498E-A1F1-AA228435D37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A5B2D9C-3EAE-4640-BA6F-0F7D1CA5B0D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06E67AD4-26AF-48E5-A695-B7497387195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607F96A-818C-465F-9FEC-C253FBEAFD0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69" name="AutoShape 230" descr="t">
          <a:extLst>
            <a:ext uri="{FF2B5EF4-FFF2-40B4-BE49-F238E27FC236}">
              <a16:creationId xmlns:a16="http://schemas.microsoft.com/office/drawing/2014/main" id="{EDBF668B-A51E-42F8-90BD-DF4C5E374A9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D269853-6A47-4D72-A601-A57DA7D2DD8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71" name="AutoShape 232" descr="t">
          <a:extLst>
            <a:ext uri="{FF2B5EF4-FFF2-40B4-BE49-F238E27FC236}">
              <a16:creationId xmlns:a16="http://schemas.microsoft.com/office/drawing/2014/main" id="{3BFDEE55-DC7F-4FA3-9F89-2CDF66DEF59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45FD63C-7B19-440E-98A3-910128E3813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AF76A03-9F57-440C-A591-27FE1B17E06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74" name="AutoShape 249" descr="t">
          <a:extLst>
            <a:ext uri="{FF2B5EF4-FFF2-40B4-BE49-F238E27FC236}">
              <a16:creationId xmlns:a16="http://schemas.microsoft.com/office/drawing/2014/main" id="{56B8326A-A225-482A-A8F1-B0D6470584F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75" name="AutoShape 250" descr="t">
          <a:extLst>
            <a:ext uri="{FF2B5EF4-FFF2-40B4-BE49-F238E27FC236}">
              <a16:creationId xmlns:a16="http://schemas.microsoft.com/office/drawing/2014/main" id="{1A20B795-222B-4A8D-83AC-B56C9D6BEEB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D70CAAE-C9C2-4551-86B2-B12A784EECC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FF22951-5F4C-4687-A529-7B2CC40AB7A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4CB689F-47DC-413B-924C-21F6F369E4D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79" name="AutoShape 369" descr="t">
          <a:extLst>
            <a:ext uri="{FF2B5EF4-FFF2-40B4-BE49-F238E27FC236}">
              <a16:creationId xmlns:a16="http://schemas.microsoft.com/office/drawing/2014/main" id="{ED8ACEFB-86EA-4589-81FE-CFA91B83A85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80" name="AutoShape 370" descr="t">
          <a:extLst>
            <a:ext uri="{FF2B5EF4-FFF2-40B4-BE49-F238E27FC236}">
              <a16:creationId xmlns:a16="http://schemas.microsoft.com/office/drawing/2014/main" id="{AD23BA63-52C1-4568-AE81-FB9D22F1CE1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81" name="AutoShape 371" descr="t">
          <a:extLst>
            <a:ext uri="{FF2B5EF4-FFF2-40B4-BE49-F238E27FC236}">
              <a16:creationId xmlns:a16="http://schemas.microsoft.com/office/drawing/2014/main" id="{16C1DBD5-4EAC-489C-888C-38F44161666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82" name="AutoShape 372" descr="t">
          <a:extLst>
            <a:ext uri="{FF2B5EF4-FFF2-40B4-BE49-F238E27FC236}">
              <a16:creationId xmlns:a16="http://schemas.microsoft.com/office/drawing/2014/main" id="{C3ACEED1-E29D-4536-9BC5-0F8531A8D22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83" name="AutoShape 373" descr="t">
          <a:extLst>
            <a:ext uri="{FF2B5EF4-FFF2-40B4-BE49-F238E27FC236}">
              <a16:creationId xmlns:a16="http://schemas.microsoft.com/office/drawing/2014/main" id="{83E85684-C5D5-46EA-9C92-295070572F2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84" name="AutoShape 374" descr="t">
          <a:extLst>
            <a:ext uri="{FF2B5EF4-FFF2-40B4-BE49-F238E27FC236}">
              <a16:creationId xmlns:a16="http://schemas.microsoft.com/office/drawing/2014/main" id="{A3EF9C0D-B4DD-41D1-87F9-DB9A52BE64A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85" name="AutoShape 375" descr="t">
          <a:extLst>
            <a:ext uri="{FF2B5EF4-FFF2-40B4-BE49-F238E27FC236}">
              <a16:creationId xmlns:a16="http://schemas.microsoft.com/office/drawing/2014/main" id="{33CEF6B3-1AA5-4508-A12B-99654830492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086" name="AutoShape 376" descr="t">
          <a:extLst>
            <a:ext uri="{FF2B5EF4-FFF2-40B4-BE49-F238E27FC236}">
              <a16:creationId xmlns:a16="http://schemas.microsoft.com/office/drawing/2014/main" id="{D2218FC9-A2BE-48F7-B9C7-8FB0460C8D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87" name="AutoShape 230" descr="t">
          <a:extLst>
            <a:ext uri="{FF2B5EF4-FFF2-40B4-BE49-F238E27FC236}">
              <a16:creationId xmlns:a16="http://schemas.microsoft.com/office/drawing/2014/main" id="{14A8DE68-DD4E-4C90-B9DB-364369EC2AC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79F51968-E8FB-499C-ADFC-717547E8A96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89" name="AutoShape 232" descr="t">
          <a:extLst>
            <a:ext uri="{FF2B5EF4-FFF2-40B4-BE49-F238E27FC236}">
              <a16:creationId xmlns:a16="http://schemas.microsoft.com/office/drawing/2014/main" id="{488E85EA-4622-4C52-A031-A9290C77C82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C49210-85DF-4BF5-8E2B-C32F4051DC6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0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AA0364C-2DEF-4DD1-B3DC-5B56C6D3288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92" name="AutoShape 249" descr="t">
          <a:extLst>
            <a:ext uri="{FF2B5EF4-FFF2-40B4-BE49-F238E27FC236}">
              <a16:creationId xmlns:a16="http://schemas.microsoft.com/office/drawing/2014/main" id="{2041631F-2311-472E-AE42-06223DEA58C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93" name="AutoShape 250" descr="t">
          <a:extLst>
            <a:ext uri="{FF2B5EF4-FFF2-40B4-BE49-F238E27FC236}">
              <a16:creationId xmlns:a16="http://schemas.microsoft.com/office/drawing/2014/main" id="{C713FD7D-2236-4C88-96E5-0D2E9054CCF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1CE695C-44AA-4AAF-A636-D0555F19C04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A2F30D3-64AC-4A53-9C71-B89740FE977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F927A3B-EA90-46EF-8D6C-E169B87BF5B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97" name="AutoShape 369" descr="t">
          <a:extLst>
            <a:ext uri="{FF2B5EF4-FFF2-40B4-BE49-F238E27FC236}">
              <a16:creationId xmlns:a16="http://schemas.microsoft.com/office/drawing/2014/main" id="{A006592F-3B65-40D4-9D83-12C9CD762F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98" name="AutoShape 370" descr="t">
          <a:extLst>
            <a:ext uri="{FF2B5EF4-FFF2-40B4-BE49-F238E27FC236}">
              <a16:creationId xmlns:a16="http://schemas.microsoft.com/office/drawing/2014/main" id="{4EB3F95C-9961-449B-8549-763071CCC39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099" name="AutoShape 371" descr="t">
          <a:extLst>
            <a:ext uri="{FF2B5EF4-FFF2-40B4-BE49-F238E27FC236}">
              <a16:creationId xmlns:a16="http://schemas.microsoft.com/office/drawing/2014/main" id="{AE74151A-B5C1-4333-B93D-EA3C0E5CA97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00" name="AutoShape 372" descr="t">
          <a:extLst>
            <a:ext uri="{FF2B5EF4-FFF2-40B4-BE49-F238E27FC236}">
              <a16:creationId xmlns:a16="http://schemas.microsoft.com/office/drawing/2014/main" id="{33242EC2-E545-4E34-AD39-EA42C354608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01" name="AutoShape 373" descr="t">
          <a:extLst>
            <a:ext uri="{FF2B5EF4-FFF2-40B4-BE49-F238E27FC236}">
              <a16:creationId xmlns:a16="http://schemas.microsoft.com/office/drawing/2014/main" id="{93364896-F804-4D05-B2B2-E47E104F517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02" name="AutoShape 374" descr="t">
          <a:extLst>
            <a:ext uri="{FF2B5EF4-FFF2-40B4-BE49-F238E27FC236}">
              <a16:creationId xmlns:a16="http://schemas.microsoft.com/office/drawing/2014/main" id="{3C674B6B-FBD5-4866-89BE-7082531AC61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03" name="AutoShape 375" descr="t">
          <a:extLst>
            <a:ext uri="{FF2B5EF4-FFF2-40B4-BE49-F238E27FC236}">
              <a16:creationId xmlns:a16="http://schemas.microsoft.com/office/drawing/2014/main" id="{19460CCD-BB32-414E-996E-CAD0772E9A8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04" name="AutoShape 376" descr="t">
          <a:extLst>
            <a:ext uri="{FF2B5EF4-FFF2-40B4-BE49-F238E27FC236}">
              <a16:creationId xmlns:a16="http://schemas.microsoft.com/office/drawing/2014/main" id="{8FC13A71-C181-407C-8C0A-E9EBA584086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05" name="AutoShape 230" descr="t">
          <a:extLst>
            <a:ext uri="{FF2B5EF4-FFF2-40B4-BE49-F238E27FC236}">
              <a16:creationId xmlns:a16="http://schemas.microsoft.com/office/drawing/2014/main" id="{90C97146-5739-4A35-98F4-F7B6D044BF6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CA773EE-8DFE-4683-BBB2-B3837A5719D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07" name="AutoShape 232" descr="t">
          <a:extLst>
            <a:ext uri="{FF2B5EF4-FFF2-40B4-BE49-F238E27FC236}">
              <a16:creationId xmlns:a16="http://schemas.microsoft.com/office/drawing/2014/main" id="{08A87C3A-C1CB-427B-9837-21CB79E09CC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3AAF1C5-60DD-495E-BD77-E6C1FA9601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C5C55F8-B3EA-4267-A9B4-0495CBC7FAA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10" name="AutoShape 249" descr="t">
          <a:extLst>
            <a:ext uri="{FF2B5EF4-FFF2-40B4-BE49-F238E27FC236}">
              <a16:creationId xmlns:a16="http://schemas.microsoft.com/office/drawing/2014/main" id="{080169F1-8626-41AA-BE4D-6CC1C4F3D1B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11" name="AutoShape 250" descr="t">
          <a:extLst>
            <a:ext uri="{FF2B5EF4-FFF2-40B4-BE49-F238E27FC236}">
              <a16:creationId xmlns:a16="http://schemas.microsoft.com/office/drawing/2014/main" id="{7BB92E6F-FC4E-4220-A040-3F72EDFECA8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20BC5B94-DCD9-4C6D-8952-21DF52714A2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E0F4180-16D2-4779-815A-F4224E2F02A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83E8F3E-FA63-4B7C-A21B-412C5642FAE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15" name="AutoShape 369" descr="t">
          <a:extLst>
            <a:ext uri="{FF2B5EF4-FFF2-40B4-BE49-F238E27FC236}">
              <a16:creationId xmlns:a16="http://schemas.microsoft.com/office/drawing/2014/main" id="{F580F0CB-D4B7-4115-8A03-1336A55F6B5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16" name="AutoShape 370" descr="t">
          <a:extLst>
            <a:ext uri="{FF2B5EF4-FFF2-40B4-BE49-F238E27FC236}">
              <a16:creationId xmlns:a16="http://schemas.microsoft.com/office/drawing/2014/main" id="{B47C890C-84F6-4001-911E-B5BEE14E0F7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17" name="AutoShape 371" descr="t">
          <a:extLst>
            <a:ext uri="{FF2B5EF4-FFF2-40B4-BE49-F238E27FC236}">
              <a16:creationId xmlns:a16="http://schemas.microsoft.com/office/drawing/2014/main" id="{13322568-FBDF-4F69-BF57-F2CBA434413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18" name="AutoShape 372" descr="t">
          <a:extLst>
            <a:ext uri="{FF2B5EF4-FFF2-40B4-BE49-F238E27FC236}">
              <a16:creationId xmlns:a16="http://schemas.microsoft.com/office/drawing/2014/main" id="{D4C78070-30AB-4BE0-A972-CDDD7C63878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19" name="AutoShape 373" descr="t">
          <a:extLst>
            <a:ext uri="{FF2B5EF4-FFF2-40B4-BE49-F238E27FC236}">
              <a16:creationId xmlns:a16="http://schemas.microsoft.com/office/drawing/2014/main" id="{C1DE7AD0-E004-4B13-9837-DF8B4EAD4A6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20" name="AutoShape 374" descr="t">
          <a:extLst>
            <a:ext uri="{FF2B5EF4-FFF2-40B4-BE49-F238E27FC236}">
              <a16:creationId xmlns:a16="http://schemas.microsoft.com/office/drawing/2014/main" id="{23F600A2-7282-4F07-A15D-43C48E75095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21" name="AutoShape 375" descr="t">
          <a:extLst>
            <a:ext uri="{FF2B5EF4-FFF2-40B4-BE49-F238E27FC236}">
              <a16:creationId xmlns:a16="http://schemas.microsoft.com/office/drawing/2014/main" id="{DC6E49BA-173E-437D-9497-2D03F71BB4B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22" name="AutoShape 376" descr="t">
          <a:extLst>
            <a:ext uri="{FF2B5EF4-FFF2-40B4-BE49-F238E27FC236}">
              <a16:creationId xmlns:a16="http://schemas.microsoft.com/office/drawing/2014/main" id="{07839EF9-C682-49F6-906C-677AB5779AB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23" name="AutoShape 230" descr="t">
          <a:extLst>
            <a:ext uri="{FF2B5EF4-FFF2-40B4-BE49-F238E27FC236}">
              <a16:creationId xmlns:a16="http://schemas.microsoft.com/office/drawing/2014/main" id="{ED5E7B38-D2E5-4A6C-94B8-50F0A6A10C6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9BAC1F-A809-4071-9442-8BB87611894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25" name="AutoShape 232" descr="t">
          <a:extLst>
            <a:ext uri="{FF2B5EF4-FFF2-40B4-BE49-F238E27FC236}">
              <a16:creationId xmlns:a16="http://schemas.microsoft.com/office/drawing/2014/main" id="{7CDA8F28-74B7-4CAA-9E8C-5BCB2503F36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50D5A72-8175-4DF7-A005-264386E1AE1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1FBDC35-0B20-4256-AB88-1E8DD16B583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28" name="AutoShape 249" descr="t">
          <a:extLst>
            <a:ext uri="{FF2B5EF4-FFF2-40B4-BE49-F238E27FC236}">
              <a16:creationId xmlns:a16="http://schemas.microsoft.com/office/drawing/2014/main" id="{859A535B-AB89-4122-96B1-717C8CE0AC9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29" name="AutoShape 250" descr="t">
          <a:extLst>
            <a:ext uri="{FF2B5EF4-FFF2-40B4-BE49-F238E27FC236}">
              <a16:creationId xmlns:a16="http://schemas.microsoft.com/office/drawing/2014/main" id="{CCB3C242-6F05-4119-B848-EEA1E2720D1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D224CC42-BB53-481E-96B1-02BD219F11D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6FB5C73-9F65-4CD3-9756-30FD4AAD1AE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AE6458E-69E6-4B26-A2B0-A00D8F961E5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33" name="AutoShape 369" descr="t">
          <a:extLst>
            <a:ext uri="{FF2B5EF4-FFF2-40B4-BE49-F238E27FC236}">
              <a16:creationId xmlns:a16="http://schemas.microsoft.com/office/drawing/2014/main" id="{8EA237CE-8162-4EB4-A00F-B0DD268C694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34" name="AutoShape 370" descr="t">
          <a:extLst>
            <a:ext uri="{FF2B5EF4-FFF2-40B4-BE49-F238E27FC236}">
              <a16:creationId xmlns:a16="http://schemas.microsoft.com/office/drawing/2014/main" id="{379412F5-BD15-436F-B189-3C7BC427784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35" name="AutoShape 371" descr="t">
          <a:extLst>
            <a:ext uri="{FF2B5EF4-FFF2-40B4-BE49-F238E27FC236}">
              <a16:creationId xmlns:a16="http://schemas.microsoft.com/office/drawing/2014/main" id="{A5E41E5C-E5E3-42E4-8C3F-FD2175B9E2E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36" name="AutoShape 372" descr="t">
          <a:extLst>
            <a:ext uri="{FF2B5EF4-FFF2-40B4-BE49-F238E27FC236}">
              <a16:creationId xmlns:a16="http://schemas.microsoft.com/office/drawing/2014/main" id="{D761A27C-DD96-473A-BF34-38BEE20EB81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37" name="AutoShape 373" descr="t">
          <a:extLst>
            <a:ext uri="{FF2B5EF4-FFF2-40B4-BE49-F238E27FC236}">
              <a16:creationId xmlns:a16="http://schemas.microsoft.com/office/drawing/2014/main" id="{5C1B2056-0D40-440F-9289-50108189726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38" name="AutoShape 374" descr="t">
          <a:extLst>
            <a:ext uri="{FF2B5EF4-FFF2-40B4-BE49-F238E27FC236}">
              <a16:creationId xmlns:a16="http://schemas.microsoft.com/office/drawing/2014/main" id="{EDDA008D-A801-46B2-AB83-08ECF2BBD51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39" name="AutoShape 375" descr="t">
          <a:extLst>
            <a:ext uri="{FF2B5EF4-FFF2-40B4-BE49-F238E27FC236}">
              <a16:creationId xmlns:a16="http://schemas.microsoft.com/office/drawing/2014/main" id="{98F059B9-66C6-4B39-BB22-D0A1E195055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40" name="AutoShape 376" descr="t">
          <a:extLst>
            <a:ext uri="{FF2B5EF4-FFF2-40B4-BE49-F238E27FC236}">
              <a16:creationId xmlns:a16="http://schemas.microsoft.com/office/drawing/2014/main" id="{D1AC6BA9-1F04-41DB-B272-7CBDC22AB1C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41" name="AutoShape 249" descr="t">
          <a:extLst>
            <a:ext uri="{FF2B5EF4-FFF2-40B4-BE49-F238E27FC236}">
              <a16:creationId xmlns:a16="http://schemas.microsoft.com/office/drawing/2014/main" id="{125F785B-7400-4D25-91ED-82063CF9309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42" name="AutoShape 250" descr="t">
          <a:extLst>
            <a:ext uri="{FF2B5EF4-FFF2-40B4-BE49-F238E27FC236}">
              <a16:creationId xmlns:a16="http://schemas.microsoft.com/office/drawing/2014/main" id="{80DED354-DFDE-4C9C-9B64-8D751CED5AD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43" name="AutoShape 369" descr="t">
          <a:extLst>
            <a:ext uri="{FF2B5EF4-FFF2-40B4-BE49-F238E27FC236}">
              <a16:creationId xmlns:a16="http://schemas.microsoft.com/office/drawing/2014/main" id="{470CCABD-B535-472C-8EB1-DC6B6D6EBDD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44" name="AutoShape 370" descr="t">
          <a:extLst>
            <a:ext uri="{FF2B5EF4-FFF2-40B4-BE49-F238E27FC236}">
              <a16:creationId xmlns:a16="http://schemas.microsoft.com/office/drawing/2014/main" id="{A20F7631-9939-4417-83C1-3C50975CB6D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45" name="AutoShape 371" descr="t">
          <a:extLst>
            <a:ext uri="{FF2B5EF4-FFF2-40B4-BE49-F238E27FC236}">
              <a16:creationId xmlns:a16="http://schemas.microsoft.com/office/drawing/2014/main" id="{F685FF6C-D7F4-4A51-BAB0-88A8259CE12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46" name="AutoShape 372" descr="t">
          <a:extLst>
            <a:ext uri="{FF2B5EF4-FFF2-40B4-BE49-F238E27FC236}">
              <a16:creationId xmlns:a16="http://schemas.microsoft.com/office/drawing/2014/main" id="{04D76F63-9238-4A5D-B4A3-CABE45E8BC9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47" name="AutoShape 373" descr="t">
          <a:extLst>
            <a:ext uri="{FF2B5EF4-FFF2-40B4-BE49-F238E27FC236}">
              <a16:creationId xmlns:a16="http://schemas.microsoft.com/office/drawing/2014/main" id="{B487FFF4-9EBA-47B9-AAE1-C8271DE6F7F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48" name="AutoShape 374" descr="t">
          <a:extLst>
            <a:ext uri="{FF2B5EF4-FFF2-40B4-BE49-F238E27FC236}">
              <a16:creationId xmlns:a16="http://schemas.microsoft.com/office/drawing/2014/main" id="{EAE66393-E6F7-4274-9885-88ADBBDA5D8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49" name="AutoShape 375" descr="t">
          <a:extLst>
            <a:ext uri="{FF2B5EF4-FFF2-40B4-BE49-F238E27FC236}">
              <a16:creationId xmlns:a16="http://schemas.microsoft.com/office/drawing/2014/main" id="{59E653D0-9571-459D-8069-BC2A1F18DA6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50" name="AutoShape 376" descr="t">
          <a:extLst>
            <a:ext uri="{FF2B5EF4-FFF2-40B4-BE49-F238E27FC236}">
              <a16:creationId xmlns:a16="http://schemas.microsoft.com/office/drawing/2014/main" id="{37CC3383-5163-4B44-AC00-A67009485DF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51" name="AutoShape 230" descr="t">
          <a:extLst>
            <a:ext uri="{FF2B5EF4-FFF2-40B4-BE49-F238E27FC236}">
              <a16:creationId xmlns:a16="http://schemas.microsoft.com/office/drawing/2014/main" id="{F924D053-CB52-4BBE-9160-13486A3EA31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791A58-D49C-4F09-BB23-6D9E2022C8F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53" name="AutoShape 232" descr="t">
          <a:extLst>
            <a:ext uri="{FF2B5EF4-FFF2-40B4-BE49-F238E27FC236}">
              <a16:creationId xmlns:a16="http://schemas.microsoft.com/office/drawing/2014/main" id="{ADB06AA6-9412-4AE2-860E-1BDADA2A62B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57F06A1-37BD-4DF3-A00B-2EECC25C269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05353A-5DC5-4512-99E4-792A4C1A9C3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AD6BF38-7481-4FCB-A317-09CEED45EDB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B2DA2CA1-58C4-4E6B-90C5-6A54F51F52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5D91F8-63CA-483E-AFB2-E9894DE734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99469F-2203-4406-B5F5-80BE81B624E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F387BCB-8339-459C-9EBF-673DE63EBBC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9856D6-970D-4BE4-B51C-BBD087C2A81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A1E979-A75F-42D6-861D-91AFA989826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660AEA4-20B3-4014-8834-A07E328FE0C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2B53752-C278-4BAB-AC65-9B693A3585B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DF1A3D-76D1-4AE6-98E5-2E59D764F46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9B93AB-D8C4-4D1E-887C-24B4A823DEA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BBAF7B9-F116-4AF1-B4DD-83D97AB8FF2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F6C9CEB4-B018-4666-9790-4E4F5A9DA61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DDD011-D714-4268-A808-D68DCEE0DC2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6018316-F750-45F8-A603-11952002437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423DB9C-7DF4-4E83-8B33-F491AEA7B64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122433E7-1802-4C1D-B545-3F81CFC0478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FECA346-295D-423D-8D20-04B8FA15E288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364B714-3C75-4965-84A9-C89A6812E25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05B73185-B55C-42EF-A7B9-246D0824615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B183F5D-809B-44F9-90C2-C9CEE1324E1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1EE16A4-4F2D-4CC1-B619-F1A05551007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78" name="AutoShape 230" descr="t">
          <a:extLst>
            <a:ext uri="{FF2B5EF4-FFF2-40B4-BE49-F238E27FC236}">
              <a16:creationId xmlns:a16="http://schemas.microsoft.com/office/drawing/2014/main" id="{687A8034-1B62-40E6-965E-A8636E37049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1D2091-C92C-4B33-941F-CCC926AF195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80" name="AutoShape 232" descr="t">
          <a:extLst>
            <a:ext uri="{FF2B5EF4-FFF2-40B4-BE49-F238E27FC236}">
              <a16:creationId xmlns:a16="http://schemas.microsoft.com/office/drawing/2014/main" id="{17F76D89-C3F7-4D1E-8E72-4C255B66C44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3DEEC48-1641-4B2E-9E74-AA9F231C2F1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1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64E88AD-804A-4AC8-A0BA-73F4B5A17E5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83" name="AutoShape 249" descr="t">
          <a:extLst>
            <a:ext uri="{FF2B5EF4-FFF2-40B4-BE49-F238E27FC236}">
              <a16:creationId xmlns:a16="http://schemas.microsoft.com/office/drawing/2014/main" id="{B777E881-4495-4332-9C47-061321B70B8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84" name="AutoShape 250" descr="t">
          <a:extLst>
            <a:ext uri="{FF2B5EF4-FFF2-40B4-BE49-F238E27FC236}">
              <a16:creationId xmlns:a16="http://schemas.microsoft.com/office/drawing/2014/main" id="{B610A62A-41B4-4CB6-AD17-0E48732C30BF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0BD417A6-232F-4504-BEA8-257FE06181F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A09DA2-60EC-4DB9-87B9-CCA83E53252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927A2F-896D-42B6-8AEF-B8FAE31F624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88" name="AutoShape 369" descr="t">
          <a:extLst>
            <a:ext uri="{FF2B5EF4-FFF2-40B4-BE49-F238E27FC236}">
              <a16:creationId xmlns:a16="http://schemas.microsoft.com/office/drawing/2014/main" id="{B1B4DE98-899A-4C5C-8B9C-27D540E9DEE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89" name="AutoShape 370" descr="t">
          <a:extLst>
            <a:ext uri="{FF2B5EF4-FFF2-40B4-BE49-F238E27FC236}">
              <a16:creationId xmlns:a16="http://schemas.microsoft.com/office/drawing/2014/main" id="{46A1A361-B4BF-4618-9E86-A22771B9F23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90" name="AutoShape 371" descr="t">
          <a:extLst>
            <a:ext uri="{FF2B5EF4-FFF2-40B4-BE49-F238E27FC236}">
              <a16:creationId xmlns:a16="http://schemas.microsoft.com/office/drawing/2014/main" id="{9B877FF3-EE27-439A-B1CB-30F01686CE1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91" name="AutoShape 372" descr="t">
          <a:extLst>
            <a:ext uri="{FF2B5EF4-FFF2-40B4-BE49-F238E27FC236}">
              <a16:creationId xmlns:a16="http://schemas.microsoft.com/office/drawing/2014/main" id="{DF958B1F-8ED0-4515-AC1F-3A3C2209E7A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92" name="AutoShape 373" descr="t">
          <a:extLst>
            <a:ext uri="{FF2B5EF4-FFF2-40B4-BE49-F238E27FC236}">
              <a16:creationId xmlns:a16="http://schemas.microsoft.com/office/drawing/2014/main" id="{20BDAA9F-188A-4B61-91EF-669F842022C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93" name="AutoShape 374" descr="t">
          <a:extLst>
            <a:ext uri="{FF2B5EF4-FFF2-40B4-BE49-F238E27FC236}">
              <a16:creationId xmlns:a16="http://schemas.microsoft.com/office/drawing/2014/main" id="{A36D9DE8-258A-410F-B70B-85ED2BD225C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94" name="AutoShape 375" descr="t">
          <a:extLst>
            <a:ext uri="{FF2B5EF4-FFF2-40B4-BE49-F238E27FC236}">
              <a16:creationId xmlns:a16="http://schemas.microsoft.com/office/drawing/2014/main" id="{C25199F7-A0B9-46E9-90A4-8583FA57916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0</xdr:rowOff>
    </xdr:to>
    <xdr:sp macro="" textlink="">
      <xdr:nvSpPr>
        <xdr:cNvPr id="365195" name="AutoShape 376" descr="t">
          <a:extLst>
            <a:ext uri="{FF2B5EF4-FFF2-40B4-BE49-F238E27FC236}">
              <a16:creationId xmlns:a16="http://schemas.microsoft.com/office/drawing/2014/main" id="{C9B77B78-8CB2-4FDD-ACDB-598D09B33E4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96" name="AutoShape 230" descr="t">
          <a:extLst>
            <a:ext uri="{FF2B5EF4-FFF2-40B4-BE49-F238E27FC236}">
              <a16:creationId xmlns:a16="http://schemas.microsoft.com/office/drawing/2014/main" id="{B5927D99-F89E-46A6-BC12-4A9C3BAF640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114425A-FB5C-4942-A885-21BA4A395B7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98" name="AutoShape 232" descr="t">
          <a:extLst>
            <a:ext uri="{FF2B5EF4-FFF2-40B4-BE49-F238E27FC236}">
              <a16:creationId xmlns:a16="http://schemas.microsoft.com/office/drawing/2014/main" id="{C7EAA22A-DC0B-4CB5-AD11-0D3F6EC6622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1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B4D429E-1992-47C0-AA45-65C9E8E09B6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2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0180A5A-C9BC-4E06-8735-8187944C474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01" name="AutoShape 249" descr="t">
          <a:extLst>
            <a:ext uri="{FF2B5EF4-FFF2-40B4-BE49-F238E27FC236}">
              <a16:creationId xmlns:a16="http://schemas.microsoft.com/office/drawing/2014/main" id="{81CCB40C-95AF-48D4-A6F1-FCAF1C64C35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02" name="AutoShape 250" descr="t">
          <a:extLst>
            <a:ext uri="{FF2B5EF4-FFF2-40B4-BE49-F238E27FC236}">
              <a16:creationId xmlns:a16="http://schemas.microsoft.com/office/drawing/2014/main" id="{7223A884-9939-4491-8AAB-41D928AC398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F39A9B-8304-4319-8155-DF81318919A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D6FFC2C-A82E-4A13-BC3E-64989B10CE7B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6C180D0-30DD-4D6A-9DA1-37DD2E99D50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06" name="AutoShape 369" descr="t">
          <a:extLst>
            <a:ext uri="{FF2B5EF4-FFF2-40B4-BE49-F238E27FC236}">
              <a16:creationId xmlns:a16="http://schemas.microsoft.com/office/drawing/2014/main" id="{02F824F4-1288-49A3-9B25-FC8DCEC70AE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07" name="AutoShape 370" descr="t">
          <a:extLst>
            <a:ext uri="{FF2B5EF4-FFF2-40B4-BE49-F238E27FC236}">
              <a16:creationId xmlns:a16="http://schemas.microsoft.com/office/drawing/2014/main" id="{E32E0E40-AA27-461D-A89F-6580F3D62AD7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08" name="AutoShape 371" descr="t">
          <a:extLst>
            <a:ext uri="{FF2B5EF4-FFF2-40B4-BE49-F238E27FC236}">
              <a16:creationId xmlns:a16="http://schemas.microsoft.com/office/drawing/2014/main" id="{5E1284E3-4419-4731-B012-DB0AB09B991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09" name="AutoShape 372" descr="t">
          <a:extLst>
            <a:ext uri="{FF2B5EF4-FFF2-40B4-BE49-F238E27FC236}">
              <a16:creationId xmlns:a16="http://schemas.microsoft.com/office/drawing/2014/main" id="{A34D9574-D252-4BF3-B79C-1C86DD2AD87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10" name="AutoShape 373" descr="t">
          <a:extLst>
            <a:ext uri="{FF2B5EF4-FFF2-40B4-BE49-F238E27FC236}">
              <a16:creationId xmlns:a16="http://schemas.microsoft.com/office/drawing/2014/main" id="{60B2DF1F-F46A-4507-BDB6-FEE4200C4ED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11" name="AutoShape 374" descr="t">
          <a:extLst>
            <a:ext uri="{FF2B5EF4-FFF2-40B4-BE49-F238E27FC236}">
              <a16:creationId xmlns:a16="http://schemas.microsoft.com/office/drawing/2014/main" id="{F487FB6F-5D31-440C-9F42-8AB89B07EBB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12" name="AutoShape 375" descr="t">
          <a:extLst>
            <a:ext uri="{FF2B5EF4-FFF2-40B4-BE49-F238E27FC236}">
              <a16:creationId xmlns:a16="http://schemas.microsoft.com/office/drawing/2014/main" id="{E6FF184F-A849-442F-AC0D-D81576A136A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13" name="AutoShape 376" descr="t">
          <a:extLst>
            <a:ext uri="{FF2B5EF4-FFF2-40B4-BE49-F238E27FC236}">
              <a16:creationId xmlns:a16="http://schemas.microsoft.com/office/drawing/2014/main" id="{85B9E9D0-CAA4-44B3-9A7D-1670ABF5D9F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214" name="AutoShape 230" descr="t">
          <a:extLst>
            <a:ext uri="{FF2B5EF4-FFF2-40B4-BE49-F238E27FC236}">
              <a16:creationId xmlns:a16="http://schemas.microsoft.com/office/drawing/2014/main" id="{6E630C51-10DC-4087-AA5D-43163B18B3D0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2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E423F34-02C0-47AC-9CA3-77B2CC288743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216" name="AutoShape 232" descr="t">
          <a:extLst>
            <a:ext uri="{FF2B5EF4-FFF2-40B4-BE49-F238E27FC236}">
              <a16:creationId xmlns:a16="http://schemas.microsoft.com/office/drawing/2014/main" id="{5F204AD1-DCBD-46CD-A551-B650CC52A62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2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306C42F-9170-4AB9-9975-851409798CE6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38100</xdr:rowOff>
    </xdr:to>
    <xdr:sp macro="" textlink="">
      <xdr:nvSpPr>
        <xdr:cNvPr id="3652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192B414-4325-4636-97D6-725F9AF4139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19" name="AutoShape 249" descr="t">
          <a:extLst>
            <a:ext uri="{FF2B5EF4-FFF2-40B4-BE49-F238E27FC236}">
              <a16:creationId xmlns:a16="http://schemas.microsoft.com/office/drawing/2014/main" id="{B8C81179-A971-459B-9214-3EB67BE47FF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20" name="AutoShape 250" descr="t">
          <a:extLst>
            <a:ext uri="{FF2B5EF4-FFF2-40B4-BE49-F238E27FC236}">
              <a16:creationId xmlns:a16="http://schemas.microsoft.com/office/drawing/2014/main" id="{C3F9532D-F6CD-444C-9B86-BE4C33711D99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0043424B-91A2-498F-A6D4-FFC4801ADA3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DFC3DEE-5374-4C92-B529-08659AE4118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2013951-C49B-4326-8BA0-D67CB3E605CD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24" name="AutoShape 369" descr="t">
          <a:extLst>
            <a:ext uri="{FF2B5EF4-FFF2-40B4-BE49-F238E27FC236}">
              <a16:creationId xmlns:a16="http://schemas.microsoft.com/office/drawing/2014/main" id="{8D48651E-2985-40BB-9A53-DA028C2D2B0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25" name="AutoShape 370" descr="t">
          <a:extLst>
            <a:ext uri="{FF2B5EF4-FFF2-40B4-BE49-F238E27FC236}">
              <a16:creationId xmlns:a16="http://schemas.microsoft.com/office/drawing/2014/main" id="{59E0513B-3EFE-48CA-9E31-9213415D1095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26" name="AutoShape 371" descr="t">
          <a:extLst>
            <a:ext uri="{FF2B5EF4-FFF2-40B4-BE49-F238E27FC236}">
              <a16:creationId xmlns:a16="http://schemas.microsoft.com/office/drawing/2014/main" id="{12DEA931-AB74-4942-99E4-F8746948782A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27" name="AutoShape 372" descr="t">
          <a:extLst>
            <a:ext uri="{FF2B5EF4-FFF2-40B4-BE49-F238E27FC236}">
              <a16:creationId xmlns:a16="http://schemas.microsoft.com/office/drawing/2014/main" id="{CB1CC5A8-EBD5-4112-8E5B-D6EE0426CEF1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28" name="AutoShape 373" descr="t">
          <a:extLst>
            <a:ext uri="{FF2B5EF4-FFF2-40B4-BE49-F238E27FC236}">
              <a16:creationId xmlns:a16="http://schemas.microsoft.com/office/drawing/2014/main" id="{18E937F5-C6BC-4ECB-831B-B25C8502B73E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29" name="AutoShape 374" descr="t">
          <a:extLst>
            <a:ext uri="{FF2B5EF4-FFF2-40B4-BE49-F238E27FC236}">
              <a16:creationId xmlns:a16="http://schemas.microsoft.com/office/drawing/2014/main" id="{3FB345F8-E7C1-47DD-A1BB-A345DCCC9372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30" name="AutoShape 375" descr="t">
          <a:extLst>
            <a:ext uri="{FF2B5EF4-FFF2-40B4-BE49-F238E27FC236}">
              <a16:creationId xmlns:a16="http://schemas.microsoft.com/office/drawing/2014/main" id="{7E163AE2-AC2E-4266-A954-2ABA524B854C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47625</xdr:colOff>
      <xdr:row>19</xdr:row>
      <xdr:rowOff>28575</xdr:rowOff>
    </xdr:to>
    <xdr:sp macro="" textlink="">
      <xdr:nvSpPr>
        <xdr:cNvPr id="365231" name="AutoShape 376" descr="t">
          <a:extLst>
            <a:ext uri="{FF2B5EF4-FFF2-40B4-BE49-F238E27FC236}">
              <a16:creationId xmlns:a16="http://schemas.microsoft.com/office/drawing/2014/main" id="{573765F3-CF7D-491C-95B3-E1E09DCAFAF4}"/>
            </a:ext>
          </a:extLst>
        </xdr:cNvPr>
        <xdr:cNvSpPr>
          <a:spLocks noChangeAspect="1" noChangeArrowheads="1"/>
        </xdr:cNvSpPr>
      </xdr:nvSpPr>
      <xdr:spPr bwMode="auto">
        <a:xfrm>
          <a:off x="237172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32" name="AutoShape 218" descr="t">
          <a:extLst>
            <a:ext uri="{FF2B5EF4-FFF2-40B4-BE49-F238E27FC236}">
              <a16:creationId xmlns:a16="http://schemas.microsoft.com/office/drawing/2014/main" id="{9BA07425-CF3F-4F83-A1E9-40630E3B4F7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1B8EA61-7127-41FE-8FD4-EBFCC6A352D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34" name="AutoShape 224" descr="t">
          <a:extLst>
            <a:ext uri="{FF2B5EF4-FFF2-40B4-BE49-F238E27FC236}">
              <a16:creationId xmlns:a16="http://schemas.microsoft.com/office/drawing/2014/main" id="{77302397-50FC-4AF6-A977-9AD6588AC58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30B888D-6E04-4DE6-BC54-4A3B2849F91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7C7DA0F-5E20-4F0A-A8BE-803C445F563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37" name="AutoShape 242" descr="t">
          <a:extLst>
            <a:ext uri="{FF2B5EF4-FFF2-40B4-BE49-F238E27FC236}">
              <a16:creationId xmlns:a16="http://schemas.microsoft.com/office/drawing/2014/main" id="{FB77426B-315F-4CB2-B419-79AD094B46A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38" name="AutoShape 245" descr="t">
          <a:extLst>
            <a:ext uri="{FF2B5EF4-FFF2-40B4-BE49-F238E27FC236}">
              <a16:creationId xmlns:a16="http://schemas.microsoft.com/office/drawing/2014/main" id="{6C390DB6-AE51-4CF5-98D6-2D9964E3E68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E5986A8-7505-4FEC-980A-B63DD7B825E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D4BE1BA3-5429-4487-91A5-ED999D2DDD6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2063780-6281-422C-93CF-35D325D24F8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42" name="AutoShape 336" descr="t">
          <a:extLst>
            <a:ext uri="{FF2B5EF4-FFF2-40B4-BE49-F238E27FC236}">
              <a16:creationId xmlns:a16="http://schemas.microsoft.com/office/drawing/2014/main" id="{5C22E053-0BD9-4F54-8292-FE0128D6FC5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43" name="AutoShape 340" descr="t">
          <a:extLst>
            <a:ext uri="{FF2B5EF4-FFF2-40B4-BE49-F238E27FC236}">
              <a16:creationId xmlns:a16="http://schemas.microsoft.com/office/drawing/2014/main" id="{2BAA5EA4-C629-4513-93EF-955BABC5C66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44" name="AutoShape 344" descr="t">
          <a:extLst>
            <a:ext uri="{FF2B5EF4-FFF2-40B4-BE49-F238E27FC236}">
              <a16:creationId xmlns:a16="http://schemas.microsoft.com/office/drawing/2014/main" id="{14083EFC-778B-4AA2-B5B3-0D9472606F1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45" name="AutoShape 347" descr="t">
          <a:extLst>
            <a:ext uri="{FF2B5EF4-FFF2-40B4-BE49-F238E27FC236}">
              <a16:creationId xmlns:a16="http://schemas.microsoft.com/office/drawing/2014/main" id="{923E37B3-B4C4-4E32-BE25-73E2851CBF0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46" name="AutoShape 350" descr="t">
          <a:extLst>
            <a:ext uri="{FF2B5EF4-FFF2-40B4-BE49-F238E27FC236}">
              <a16:creationId xmlns:a16="http://schemas.microsoft.com/office/drawing/2014/main" id="{A717D698-1865-483A-9165-3D58DE1444C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47" name="AutoShape 353" descr="t">
          <a:extLst>
            <a:ext uri="{FF2B5EF4-FFF2-40B4-BE49-F238E27FC236}">
              <a16:creationId xmlns:a16="http://schemas.microsoft.com/office/drawing/2014/main" id="{1651FCC2-7A5C-413F-8A32-422E9D65562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48" name="AutoShape 356" descr="t">
          <a:extLst>
            <a:ext uri="{FF2B5EF4-FFF2-40B4-BE49-F238E27FC236}">
              <a16:creationId xmlns:a16="http://schemas.microsoft.com/office/drawing/2014/main" id="{BEE4699E-F8E2-4A79-B90B-FB24F3380D9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49" name="AutoShape 359" descr="t">
          <a:extLst>
            <a:ext uri="{FF2B5EF4-FFF2-40B4-BE49-F238E27FC236}">
              <a16:creationId xmlns:a16="http://schemas.microsoft.com/office/drawing/2014/main" id="{CC382F49-95DF-4BE7-8CE6-9B5917E880C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50" name="AutoShape 242" descr="t">
          <a:extLst>
            <a:ext uri="{FF2B5EF4-FFF2-40B4-BE49-F238E27FC236}">
              <a16:creationId xmlns:a16="http://schemas.microsoft.com/office/drawing/2014/main" id="{5B0EBB23-0889-49EA-BE59-F2D3E126941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51" name="AutoShape 245" descr="t">
          <a:extLst>
            <a:ext uri="{FF2B5EF4-FFF2-40B4-BE49-F238E27FC236}">
              <a16:creationId xmlns:a16="http://schemas.microsoft.com/office/drawing/2014/main" id="{1EBE9CAD-4B95-4136-B208-32231116827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52" name="AutoShape 336" descr="t">
          <a:extLst>
            <a:ext uri="{FF2B5EF4-FFF2-40B4-BE49-F238E27FC236}">
              <a16:creationId xmlns:a16="http://schemas.microsoft.com/office/drawing/2014/main" id="{724CBFCD-4BD1-405B-AC12-600523FFADC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53" name="AutoShape 340" descr="t">
          <a:extLst>
            <a:ext uri="{FF2B5EF4-FFF2-40B4-BE49-F238E27FC236}">
              <a16:creationId xmlns:a16="http://schemas.microsoft.com/office/drawing/2014/main" id="{D7DF03AA-749B-49BC-B96F-2AFF2255AD2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54" name="AutoShape 344" descr="t">
          <a:extLst>
            <a:ext uri="{FF2B5EF4-FFF2-40B4-BE49-F238E27FC236}">
              <a16:creationId xmlns:a16="http://schemas.microsoft.com/office/drawing/2014/main" id="{5A9FA863-A580-4A73-8492-6B6FBF15DBD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55" name="AutoShape 347" descr="t">
          <a:extLst>
            <a:ext uri="{FF2B5EF4-FFF2-40B4-BE49-F238E27FC236}">
              <a16:creationId xmlns:a16="http://schemas.microsoft.com/office/drawing/2014/main" id="{597DE001-088F-4C7B-B5E0-753C707087A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56" name="AutoShape 350" descr="t">
          <a:extLst>
            <a:ext uri="{FF2B5EF4-FFF2-40B4-BE49-F238E27FC236}">
              <a16:creationId xmlns:a16="http://schemas.microsoft.com/office/drawing/2014/main" id="{555DBA66-B08F-4A3C-8E7B-D6794AFA8BE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57" name="AutoShape 353" descr="t">
          <a:extLst>
            <a:ext uri="{FF2B5EF4-FFF2-40B4-BE49-F238E27FC236}">
              <a16:creationId xmlns:a16="http://schemas.microsoft.com/office/drawing/2014/main" id="{84E97C73-5EA9-4DAC-A286-5E2761002B3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58" name="AutoShape 356" descr="t">
          <a:extLst>
            <a:ext uri="{FF2B5EF4-FFF2-40B4-BE49-F238E27FC236}">
              <a16:creationId xmlns:a16="http://schemas.microsoft.com/office/drawing/2014/main" id="{BC310751-53DF-432A-BE21-7A5A414D284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59" name="AutoShape 359" descr="t">
          <a:extLst>
            <a:ext uri="{FF2B5EF4-FFF2-40B4-BE49-F238E27FC236}">
              <a16:creationId xmlns:a16="http://schemas.microsoft.com/office/drawing/2014/main" id="{F922F1E2-2D95-45EF-BF42-C08A4C416E6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60" name="AutoShape 218" descr="t">
          <a:extLst>
            <a:ext uri="{FF2B5EF4-FFF2-40B4-BE49-F238E27FC236}">
              <a16:creationId xmlns:a16="http://schemas.microsoft.com/office/drawing/2014/main" id="{9C30E554-A7C6-4B71-9AE5-D406B6E7282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0E28E61C-A940-4836-9F09-4222AD92C4F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62" name="AutoShape 224" descr="t">
          <a:extLst>
            <a:ext uri="{FF2B5EF4-FFF2-40B4-BE49-F238E27FC236}">
              <a16:creationId xmlns:a16="http://schemas.microsoft.com/office/drawing/2014/main" id="{1A40999D-2EBE-488C-B532-ED2017D191A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4EB5ACB-C136-4CA1-B1E6-3C4C7ADAB4B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B10C86-9D59-4BF5-BE1F-F430D969193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A3BB567-CFFC-462C-9CD9-E08BB294D68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8D3BD5-39E2-49AC-8175-4AA47026597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9136D31A-5887-4030-AB49-868DF49384F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E0A585A-B823-413A-A62D-CDB47506C4A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57FC10F-A39D-4A90-910A-2F4DCAA1B7A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85F5AC-42D1-4126-841A-6E319039342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B874DD2-0A51-4227-A039-C905E4746BC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29D1AA0-49CB-4D6A-AA5D-8B7D0692E29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B41C168-17F8-4D7A-98DE-3C4B4B08AB9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D8205C-942F-4FD6-8ECE-19C1BC89161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5A09BC4-2BB7-4060-A5CD-F6B92A8F1AE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07F80BE-61FC-47ED-A69F-7D2C565F32D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3D379E7-A6C4-4446-8D93-34021B79FAE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0BEA29DA-F2C1-4F95-889F-DC3511CF360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B67EC3-9B87-4648-922D-FC1BE994584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4217A882-FE22-4372-BB3A-E02C5D2E059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68F6AE-AC77-4ED3-842E-017391BC85F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984DB93-BD87-4856-8B5D-6761D2D6A18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F590D7-6975-49B9-BFBC-A308447B7E5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A5C2037-2B6D-49CF-8CBF-6C630FE7961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8BB4C1E-C142-4C85-81D5-CA882AA4138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2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69E05F5-BF44-4712-B646-28E67BDD3F8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287" name="AutoShape 218" descr="t">
          <a:extLst>
            <a:ext uri="{FF2B5EF4-FFF2-40B4-BE49-F238E27FC236}">
              <a16:creationId xmlns:a16="http://schemas.microsoft.com/office/drawing/2014/main" id="{50D8B42D-56DF-43AF-8B6A-15426C00411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2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B583C5-B473-4AEC-A2B2-BCD3EEBEBB8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289" name="AutoShape 224" descr="t">
          <a:extLst>
            <a:ext uri="{FF2B5EF4-FFF2-40B4-BE49-F238E27FC236}">
              <a16:creationId xmlns:a16="http://schemas.microsoft.com/office/drawing/2014/main" id="{CF519098-44FE-4B69-8829-66F74E59AD8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2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7C8F00C-3E2A-4E45-9B04-D931C5205D5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2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E0B35F4-10E0-46CC-9B4B-B7FC6C9F5CB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292" name="AutoShape 242" descr="t">
          <a:extLst>
            <a:ext uri="{FF2B5EF4-FFF2-40B4-BE49-F238E27FC236}">
              <a16:creationId xmlns:a16="http://schemas.microsoft.com/office/drawing/2014/main" id="{71D9BBE8-5345-4ACC-94FF-C3A70403111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293" name="AutoShape 245" descr="t">
          <a:extLst>
            <a:ext uri="{FF2B5EF4-FFF2-40B4-BE49-F238E27FC236}">
              <a16:creationId xmlns:a16="http://schemas.microsoft.com/office/drawing/2014/main" id="{77B4B887-FE2F-4CD0-95EF-3468B7510A2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2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068D78E-5CDA-426D-8728-D4F94B73D50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2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3D313F5-0E86-41A1-B38D-27532EDAA84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2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CB8342E-4DF6-427F-BAD7-B17BFF87E90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297" name="AutoShape 336" descr="t">
          <a:extLst>
            <a:ext uri="{FF2B5EF4-FFF2-40B4-BE49-F238E27FC236}">
              <a16:creationId xmlns:a16="http://schemas.microsoft.com/office/drawing/2014/main" id="{FAFD2F75-130E-44BC-9325-D18614A6969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298" name="AutoShape 340" descr="t">
          <a:extLst>
            <a:ext uri="{FF2B5EF4-FFF2-40B4-BE49-F238E27FC236}">
              <a16:creationId xmlns:a16="http://schemas.microsoft.com/office/drawing/2014/main" id="{35F98F6C-16D1-4D5D-A62B-DF9DAE268EF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299" name="AutoShape 344" descr="t">
          <a:extLst>
            <a:ext uri="{FF2B5EF4-FFF2-40B4-BE49-F238E27FC236}">
              <a16:creationId xmlns:a16="http://schemas.microsoft.com/office/drawing/2014/main" id="{054B9A7D-8487-4299-A76D-60B8EF28828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300" name="AutoShape 347" descr="t">
          <a:extLst>
            <a:ext uri="{FF2B5EF4-FFF2-40B4-BE49-F238E27FC236}">
              <a16:creationId xmlns:a16="http://schemas.microsoft.com/office/drawing/2014/main" id="{C148EF7C-FB7C-4710-9B44-F654304D56C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301" name="AutoShape 350" descr="t">
          <a:extLst>
            <a:ext uri="{FF2B5EF4-FFF2-40B4-BE49-F238E27FC236}">
              <a16:creationId xmlns:a16="http://schemas.microsoft.com/office/drawing/2014/main" id="{101A65C0-BF99-4708-BF95-756CA653948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302" name="AutoShape 353" descr="t">
          <a:extLst>
            <a:ext uri="{FF2B5EF4-FFF2-40B4-BE49-F238E27FC236}">
              <a16:creationId xmlns:a16="http://schemas.microsoft.com/office/drawing/2014/main" id="{009F4C89-5653-4176-A56E-6ECCB04855F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303" name="AutoShape 356" descr="t">
          <a:extLst>
            <a:ext uri="{FF2B5EF4-FFF2-40B4-BE49-F238E27FC236}">
              <a16:creationId xmlns:a16="http://schemas.microsoft.com/office/drawing/2014/main" id="{BAD17E13-A6DB-4179-B96E-29E211EBC58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0</xdr:rowOff>
    </xdr:to>
    <xdr:sp macro="" textlink="">
      <xdr:nvSpPr>
        <xdr:cNvPr id="365304" name="AutoShape 359" descr="t">
          <a:extLst>
            <a:ext uri="{FF2B5EF4-FFF2-40B4-BE49-F238E27FC236}">
              <a16:creationId xmlns:a16="http://schemas.microsoft.com/office/drawing/2014/main" id="{E1B84A02-3E44-42FB-BD17-38D64687158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305" name="AutoShape 218" descr="t">
          <a:extLst>
            <a:ext uri="{FF2B5EF4-FFF2-40B4-BE49-F238E27FC236}">
              <a16:creationId xmlns:a16="http://schemas.microsoft.com/office/drawing/2014/main" id="{BFF0A723-7AA2-466C-ADE5-CD8A542B9C7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3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740DDA0-D693-45ED-B1D5-F321026B7DA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307" name="AutoShape 224" descr="t">
          <a:extLst>
            <a:ext uri="{FF2B5EF4-FFF2-40B4-BE49-F238E27FC236}">
              <a16:creationId xmlns:a16="http://schemas.microsoft.com/office/drawing/2014/main" id="{1C63706D-5C8F-4ACB-9390-F840ECE23A0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3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84833D8-BBDB-46FC-9F14-C69B82CCEDF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3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91BD340-7512-49B9-AE77-AE870BB3003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10" name="AutoShape 242" descr="t">
          <a:extLst>
            <a:ext uri="{FF2B5EF4-FFF2-40B4-BE49-F238E27FC236}">
              <a16:creationId xmlns:a16="http://schemas.microsoft.com/office/drawing/2014/main" id="{4964EA1F-9EF3-484B-98CF-A43D80D1C3F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11" name="AutoShape 245" descr="t">
          <a:extLst>
            <a:ext uri="{FF2B5EF4-FFF2-40B4-BE49-F238E27FC236}">
              <a16:creationId xmlns:a16="http://schemas.microsoft.com/office/drawing/2014/main" id="{E9DF1E05-F3B5-4AA2-9707-A2D1B38E0AE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2D173F3-6575-448F-B57F-A2421A5223C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5C60DDB-6E2D-4CA3-B576-E8C213B9875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892C0A-CD90-4962-9916-B9C99379B293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15" name="AutoShape 336" descr="t">
          <a:extLst>
            <a:ext uri="{FF2B5EF4-FFF2-40B4-BE49-F238E27FC236}">
              <a16:creationId xmlns:a16="http://schemas.microsoft.com/office/drawing/2014/main" id="{195B6F2C-5443-450F-A34C-F6CB1FD0D7DE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16" name="AutoShape 340" descr="t">
          <a:extLst>
            <a:ext uri="{FF2B5EF4-FFF2-40B4-BE49-F238E27FC236}">
              <a16:creationId xmlns:a16="http://schemas.microsoft.com/office/drawing/2014/main" id="{16770981-35FB-4116-BB93-0721921528D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17" name="AutoShape 344" descr="t">
          <a:extLst>
            <a:ext uri="{FF2B5EF4-FFF2-40B4-BE49-F238E27FC236}">
              <a16:creationId xmlns:a16="http://schemas.microsoft.com/office/drawing/2014/main" id="{A3F603AD-257C-4CD0-857E-580C982B75D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18" name="AutoShape 347" descr="t">
          <a:extLst>
            <a:ext uri="{FF2B5EF4-FFF2-40B4-BE49-F238E27FC236}">
              <a16:creationId xmlns:a16="http://schemas.microsoft.com/office/drawing/2014/main" id="{27A12713-2719-4559-8DE3-415DCD14168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19" name="AutoShape 350" descr="t">
          <a:extLst>
            <a:ext uri="{FF2B5EF4-FFF2-40B4-BE49-F238E27FC236}">
              <a16:creationId xmlns:a16="http://schemas.microsoft.com/office/drawing/2014/main" id="{75ACF919-0103-4C92-AC62-DFB2B31FA3F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20" name="AutoShape 353" descr="t">
          <a:extLst>
            <a:ext uri="{FF2B5EF4-FFF2-40B4-BE49-F238E27FC236}">
              <a16:creationId xmlns:a16="http://schemas.microsoft.com/office/drawing/2014/main" id="{6DEDCC9D-17A6-42AF-836C-1D20CC9E1D2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21" name="AutoShape 356" descr="t">
          <a:extLst>
            <a:ext uri="{FF2B5EF4-FFF2-40B4-BE49-F238E27FC236}">
              <a16:creationId xmlns:a16="http://schemas.microsoft.com/office/drawing/2014/main" id="{1134A069-DED9-4FFC-A7A4-30D157E971E2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22" name="AutoShape 359" descr="t">
          <a:extLst>
            <a:ext uri="{FF2B5EF4-FFF2-40B4-BE49-F238E27FC236}">
              <a16:creationId xmlns:a16="http://schemas.microsoft.com/office/drawing/2014/main" id="{A159DB3D-C6C9-429B-B820-2FB02041D80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323" name="AutoShape 218" descr="t">
          <a:extLst>
            <a:ext uri="{FF2B5EF4-FFF2-40B4-BE49-F238E27FC236}">
              <a16:creationId xmlns:a16="http://schemas.microsoft.com/office/drawing/2014/main" id="{4666AC78-2817-4557-B551-C732269CB8B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3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080310D-ACEC-4C83-AA21-BA421ADD6487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325" name="AutoShape 224" descr="t">
          <a:extLst>
            <a:ext uri="{FF2B5EF4-FFF2-40B4-BE49-F238E27FC236}">
              <a16:creationId xmlns:a16="http://schemas.microsoft.com/office/drawing/2014/main" id="{DCF5BDA0-E14E-4D9F-88F6-894A0AD7651B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3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D28B8F-9C5F-4657-9189-C02FA16D71FD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38100</xdr:rowOff>
    </xdr:to>
    <xdr:sp macro="" textlink="">
      <xdr:nvSpPr>
        <xdr:cNvPr id="3653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2D7101A-DAD2-4CE2-A70E-F5715D5BAFE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28" name="AutoShape 242" descr="t">
          <a:extLst>
            <a:ext uri="{FF2B5EF4-FFF2-40B4-BE49-F238E27FC236}">
              <a16:creationId xmlns:a16="http://schemas.microsoft.com/office/drawing/2014/main" id="{71DA187B-8706-4E34-B236-75240451CDE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29" name="AutoShape 245" descr="t">
          <a:extLst>
            <a:ext uri="{FF2B5EF4-FFF2-40B4-BE49-F238E27FC236}">
              <a16:creationId xmlns:a16="http://schemas.microsoft.com/office/drawing/2014/main" id="{6035A143-50CB-4A16-A3F8-00A91B94C9D5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6AF556C-FD0F-4918-92CF-222197EB0BC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425BE01-BB93-4106-ABB2-127DFDEAE8D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32F20B-AB20-47D5-8567-B3135513467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33" name="AutoShape 336" descr="t">
          <a:extLst>
            <a:ext uri="{FF2B5EF4-FFF2-40B4-BE49-F238E27FC236}">
              <a16:creationId xmlns:a16="http://schemas.microsoft.com/office/drawing/2014/main" id="{FD821576-E38F-4CAB-A9BB-F93B5A1F9B5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34" name="AutoShape 340" descr="t">
          <a:extLst>
            <a:ext uri="{FF2B5EF4-FFF2-40B4-BE49-F238E27FC236}">
              <a16:creationId xmlns:a16="http://schemas.microsoft.com/office/drawing/2014/main" id="{EA6F5605-4D40-4ACE-9BF9-AB0DBEA3CAB0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35" name="AutoShape 344" descr="t">
          <a:extLst>
            <a:ext uri="{FF2B5EF4-FFF2-40B4-BE49-F238E27FC236}">
              <a16:creationId xmlns:a16="http://schemas.microsoft.com/office/drawing/2014/main" id="{67506DB9-690B-4BD0-BAEC-EF96680E80F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36" name="AutoShape 347" descr="t">
          <a:extLst>
            <a:ext uri="{FF2B5EF4-FFF2-40B4-BE49-F238E27FC236}">
              <a16:creationId xmlns:a16="http://schemas.microsoft.com/office/drawing/2014/main" id="{E1257415-2C79-466A-903F-0FD069065409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37" name="AutoShape 350" descr="t">
          <a:extLst>
            <a:ext uri="{FF2B5EF4-FFF2-40B4-BE49-F238E27FC236}">
              <a16:creationId xmlns:a16="http://schemas.microsoft.com/office/drawing/2014/main" id="{1EA8DC79-D44B-49B9-A284-0AA97534333C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38" name="AutoShape 353" descr="t">
          <a:extLst>
            <a:ext uri="{FF2B5EF4-FFF2-40B4-BE49-F238E27FC236}">
              <a16:creationId xmlns:a16="http://schemas.microsoft.com/office/drawing/2014/main" id="{DF1D0A9F-496B-4E92-AA27-EC6A21CDB418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39" name="AutoShape 356" descr="t">
          <a:extLst>
            <a:ext uri="{FF2B5EF4-FFF2-40B4-BE49-F238E27FC236}">
              <a16:creationId xmlns:a16="http://schemas.microsoft.com/office/drawing/2014/main" id="{94377705-DA37-4391-AC04-284F30E84126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47625</xdr:colOff>
      <xdr:row>19</xdr:row>
      <xdr:rowOff>28575</xdr:rowOff>
    </xdr:to>
    <xdr:sp macro="" textlink="">
      <xdr:nvSpPr>
        <xdr:cNvPr id="365340" name="AutoShape 359" descr="t">
          <a:extLst>
            <a:ext uri="{FF2B5EF4-FFF2-40B4-BE49-F238E27FC236}">
              <a16:creationId xmlns:a16="http://schemas.microsoft.com/office/drawing/2014/main" id="{B8437FDB-843E-47CF-BF4A-C964672E291A}"/>
            </a:ext>
          </a:extLst>
        </xdr:cNvPr>
        <xdr:cNvSpPr>
          <a:spLocks noChangeAspect="1" noChangeArrowheads="1"/>
        </xdr:cNvSpPr>
      </xdr:nvSpPr>
      <xdr:spPr bwMode="auto">
        <a:xfrm>
          <a:off x="1333500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41" name="AutoShape 218" descr="t">
          <a:extLst>
            <a:ext uri="{FF2B5EF4-FFF2-40B4-BE49-F238E27FC236}">
              <a16:creationId xmlns:a16="http://schemas.microsoft.com/office/drawing/2014/main" id="{BE9D1C07-0FD7-4129-B60A-C68E4F0EACB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E4EB95E2-99AB-43A0-9554-A00E105CA1B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43" name="AutoShape 224" descr="t">
          <a:extLst>
            <a:ext uri="{FF2B5EF4-FFF2-40B4-BE49-F238E27FC236}">
              <a16:creationId xmlns:a16="http://schemas.microsoft.com/office/drawing/2014/main" id="{CCF0C3F9-5C39-491E-A85E-4E11D48B42E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D259F92-318C-49F9-8799-EC3958E3A4F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D9471AC8-F8ED-4E30-B5A5-AE4141C7B3E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46" name="AutoShape 242" descr="t">
          <a:extLst>
            <a:ext uri="{FF2B5EF4-FFF2-40B4-BE49-F238E27FC236}">
              <a16:creationId xmlns:a16="http://schemas.microsoft.com/office/drawing/2014/main" id="{1BEE5DAC-33CA-47A9-97CC-47518ED2446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47" name="AutoShape 245" descr="t">
          <a:extLst>
            <a:ext uri="{FF2B5EF4-FFF2-40B4-BE49-F238E27FC236}">
              <a16:creationId xmlns:a16="http://schemas.microsoft.com/office/drawing/2014/main" id="{C329A168-F4D1-4112-AAD5-DDC9DAC2BCD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1942A49-5DFD-4456-92DC-7D5B052CF1A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D91A614-55EA-4980-83EB-CB85C84575B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04B8896-95CC-41CC-8A57-D8FF77A9F98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51" name="AutoShape 336" descr="t">
          <a:extLst>
            <a:ext uri="{FF2B5EF4-FFF2-40B4-BE49-F238E27FC236}">
              <a16:creationId xmlns:a16="http://schemas.microsoft.com/office/drawing/2014/main" id="{E3FE5FD5-5F20-4D88-BC64-3E3A8A1E5FC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52" name="AutoShape 340" descr="t">
          <a:extLst>
            <a:ext uri="{FF2B5EF4-FFF2-40B4-BE49-F238E27FC236}">
              <a16:creationId xmlns:a16="http://schemas.microsoft.com/office/drawing/2014/main" id="{10ECF82E-4C43-4F4D-A095-B1C5B6FCB88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53" name="AutoShape 344" descr="t">
          <a:extLst>
            <a:ext uri="{FF2B5EF4-FFF2-40B4-BE49-F238E27FC236}">
              <a16:creationId xmlns:a16="http://schemas.microsoft.com/office/drawing/2014/main" id="{BD1BAA3D-1993-4E48-8966-FC8A6BB0CE6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54" name="AutoShape 347" descr="t">
          <a:extLst>
            <a:ext uri="{FF2B5EF4-FFF2-40B4-BE49-F238E27FC236}">
              <a16:creationId xmlns:a16="http://schemas.microsoft.com/office/drawing/2014/main" id="{467901E7-5933-45B5-B9F3-C0C65ADD7AB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55" name="AutoShape 350" descr="t">
          <a:extLst>
            <a:ext uri="{FF2B5EF4-FFF2-40B4-BE49-F238E27FC236}">
              <a16:creationId xmlns:a16="http://schemas.microsoft.com/office/drawing/2014/main" id="{028FA0E4-5A09-44A1-9E5B-9E7B467D22F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56" name="AutoShape 353" descr="t">
          <a:extLst>
            <a:ext uri="{FF2B5EF4-FFF2-40B4-BE49-F238E27FC236}">
              <a16:creationId xmlns:a16="http://schemas.microsoft.com/office/drawing/2014/main" id="{D5BAEF74-A6F6-424D-897F-E8E0F040B5C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57" name="AutoShape 356" descr="t">
          <a:extLst>
            <a:ext uri="{FF2B5EF4-FFF2-40B4-BE49-F238E27FC236}">
              <a16:creationId xmlns:a16="http://schemas.microsoft.com/office/drawing/2014/main" id="{DC4D3FFA-F6DF-49AA-A0C4-8FF15A790EB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58" name="AutoShape 359" descr="t">
          <a:extLst>
            <a:ext uri="{FF2B5EF4-FFF2-40B4-BE49-F238E27FC236}">
              <a16:creationId xmlns:a16="http://schemas.microsoft.com/office/drawing/2014/main" id="{CFB6D609-FC25-49FE-B38F-C563CAA4209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59" name="AutoShape 242" descr="t">
          <a:extLst>
            <a:ext uri="{FF2B5EF4-FFF2-40B4-BE49-F238E27FC236}">
              <a16:creationId xmlns:a16="http://schemas.microsoft.com/office/drawing/2014/main" id="{1591C481-F11A-4409-99BE-0DC8C1BDABB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60" name="AutoShape 245" descr="t">
          <a:extLst>
            <a:ext uri="{FF2B5EF4-FFF2-40B4-BE49-F238E27FC236}">
              <a16:creationId xmlns:a16="http://schemas.microsoft.com/office/drawing/2014/main" id="{AB54BCF3-1E9F-4AB0-ACF3-C931EF208C4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61" name="AutoShape 336" descr="t">
          <a:extLst>
            <a:ext uri="{FF2B5EF4-FFF2-40B4-BE49-F238E27FC236}">
              <a16:creationId xmlns:a16="http://schemas.microsoft.com/office/drawing/2014/main" id="{7C96D699-A587-412F-A35B-C63C9F64685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62" name="AutoShape 340" descr="t">
          <a:extLst>
            <a:ext uri="{FF2B5EF4-FFF2-40B4-BE49-F238E27FC236}">
              <a16:creationId xmlns:a16="http://schemas.microsoft.com/office/drawing/2014/main" id="{D86CDC71-431D-4048-9D46-89BF8EE77D8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63" name="AutoShape 344" descr="t">
          <a:extLst>
            <a:ext uri="{FF2B5EF4-FFF2-40B4-BE49-F238E27FC236}">
              <a16:creationId xmlns:a16="http://schemas.microsoft.com/office/drawing/2014/main" id="{3757C3B1-4BDD-4D3B-9C78-A473DEDA1AF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64" name="AutoShape 347" descr="t">
          <a:extLst>
            <a:ext uri="{FF2B5EF4-FFF2-40B4-BE49-F238E27FC236}">
              <a16:creationId xmlns:a16="http://schemas.microsoft.com/office/drawing/2014/main" id="{959F0277-D148-423F-904B-68D0CAD180D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65" name="AutoShape 350" descr="t">
          <a:extLst>
            <a:ext uri="{FF2B5EF4-FFF2-40B4-BE49-F238E27FC236}">
              <a16:creationId xmlns:a16="http://schemas.microsoft.com/office/drawing/2014/main" id="{173771E9-BF37-4EDA-85CC-CC671EB0988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66" name="AutoShape 353" descr="t">
          <a:extLst>
            <a:ext uri="{FF2B5EF4-FFF2-40B4-BE49-F238E27FC236}">
              <a16:creationId xmlns:a16="http://schemas.microsoft.com/office/drawing/2014/main" id="{80AA49F3-819C-428A-AD94-E7E1314AF06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67" name="AutoShape 356" descr="t">
          <a:extLst>
            <a:ext uri="{FF2B5EF4-FFF2-40B4-BE49-F238E27FC236}">
              <a16:creationId xmlns:a16="http://schemas.microsoft.com/office/drawing/2014/main" id="{7B909746-4DFA-495C-9CA4-50DED6D6095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68" name="AutoShape 359" descr="t">
          <a:extLst>
            <a:ext uri="{FF2B5EF4-FFF2-40B4-BE49-F238E27FC236}">
              <a16:creationId xmlns:a16="http://schemas.microsoft.com/office/drawing/2014/main" id="{DDE8A65D-EA1E-4ED3-9AC4-F864E2ABA95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69" name="AutoShape 218" descr="t">
          <a:extLst>
            <a:ext uri="{FF2B5EF4-FFF2-40B4-BE49-F238E27FC236}">
              <a16:creationId xmlns:a16="http://schemas.microsoft.com/office/drawing/2014/main" id="{8CDBE9B5-46B1-4BF5-B1B8-C73C92B1A25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231FC51-2867-4F53-95D9-30DDC40D27F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71" name="AutoShape 224" descr="t">
          <a:extLst>
            <a:ext uri="{FF2B5EF4-FFF2-40B4-BE49-F238E27FC236}">
              <a16:creationId xmlns:a16="http://schemas.microsoft.com/office/drawing/2014/main" id="{BE8C841B-6C4A-4E8F-8895-25CDEDE5B11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5611F7-A4D8-4FFE-B338-C0AF92B48E9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0B5F0E-C5E8-4315-A5F6-8A3386B9ED6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F1CFC6A3-C0FB-4ED9-B94E-A4DC49C3C88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7058315-FD79-4660-AB1C-18FBF1D327D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60CCA6-FC4B-43C2-8654-CB1EC89A2B1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30CF340-C878-42DC-9BCB-0B7791A6FF7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E9C0F8-F996-4F11-A346-F63162951C9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C8F46B-3995-4748-8200-2406CD42CAC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330C509-2CCC-4C79-8804-3E311073582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E26CA21-3BAD-4A28-B6EF-FB7A4EF15E6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681AEC-7340-4003-BD6F-FA69511D266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509EF6-EDAA-4A4B-89F2-6C9D99E25B0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AB925B2-FBCA-48A8-95B6-35F3184A636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E7918B-DE8C-4DD9-8F58-DF598F33EEA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9E7987F-F7A8-47F5-8DD7-F6A64F48058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ACF96B9-D2C7-43F5-AA8B-711A82FEA94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D20CCB-8807-4CC9-9E3A-9F5963E9DC9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EE54393-8719-46C6-AFBA-EFDAB360B2D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62298A-D17B-497A-A81E-566BB7E4E2D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0420E47-8460-4C06-8B32-48522FB0807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B27B50D-C640-4973-99CC-64C54F6FF54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5CEFBA1-0D8C-4247-97DC-7F800EC8CBD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1DBC043-4CB8-44AE-97EA-3B960B53D2F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3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E18AE08-693B-4837-8778-1DD2D5C7902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396" name="AutoShape 218" descr="t">
          <a:extLst>
            <a:ext uri="{FF2B5EF4-FFF2-40B4-BE49-F238E27FC236}">
              <a16:creationId xmlns:a16="http://schemas.microsoft.com/office/drawing/2014/main" id="{46BBCF50-C06F-4995-920F-07890C71459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3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3767918-2A83-4540-9024-24905C610A7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398" name="AutoShape 224" descr="t">
          <a:extLst>
            <a:ext uri="{FF2B5EF4-FFF2-40B4-BE49-F238E27FC236}">
              <a16:creationId xmlns:a16="http://schemas.microsoft.com/office/drawing/2014/main" id="{770C25B4-55E0-4C5C-86C9-20A12C22F88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3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4ED3319-F818-445E-BCCC-7079E850049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5BD22EF-EA09-48E0-B984-B97578D85DA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01" name="AutoShape 242" descr="t">
          <a:extLst>
            <a:ext uri="{FF2B5EF4-FFF2-40B4-BE49-F238E27FC236}">
              <a16:creationId xmlns:a16="http://schemas.microsoft.com/office/drawing/2014/main" id="{816D36BA-4FDB-48CC-8981-3CFBCB1FEF4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02" name="AutoShape 245" descr="t">
          <a:extLst>
            <a:ext uri="{FF2B5EF4-FFF2-40B4-BE49-F238E27FC236}">
              <a16:creationId xmlns:a16="http://schemas.microsoft.com/office/drawing/2014/main" id="{FAE648CF-FC18-4A32-80FA-B3452D5800F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2F655C3-32B4-4088-8939-9423D0CB864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113D2C3-12C7-4513-B797-6402083FDE1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D6A2DAD-BD3D-4CD2-8161-13A8EA7E7EC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06" name="AutoShape 336" descr="t">
          <a:extLst>
            <a:ext uri="{FF2B5EF4-FFF2-40B4-BE49-F238E27FC236}">
              <a16:creationId xmlns:a16="http://schemas.microsoft.com/office/drawing/2014/main" id="{95D8BA40-6D6F-40CB-B685-A25EB0FB552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07" name="AutoShape 340" descr="t">
          <a:extLst>
            <a:ext uri="{FF2B5EF4-FFF2-40B4-BE49-F238E27FC236}">
              <a16:creationId xmlns:a16="http://schemas.microsoft.com/office/drawing/2014/main" id="{540DFB82-6A5A-49E6-80EB-CF14A9CB077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08" name="AutoShape 344" descr="t">
          <a:extLst>
            <a:ext uri="{FF2B5EF4-FFF2-40B4-BE49-F238E27FC236}">
              <a16:creationId xmlns:a16="http://schemas.microsoft.com/office/drawing/2014/main" id="{CE14A43D-1048-4051-AB9F-D0014B940EB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09" name="AutoShape 347" descr="t">
          <a:extLst>
            <a:ext uri="{FF2B5EF4-FFF2-40B4-BE49-F238E27FC236}">
              <a16:creationId xmlns:a16="http://schemas.microsoft.com/office/drawing/2014/main" id="{9FEA05B0-82DD-44F0-8D10-E8F1E5C8269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10" name="AutoShape 350" descr="t">
          <a:extLst>
            <a:ext uri="{FF2B5EF4-FFF2-40B4-BE49-F238E27FC236}">
              <a16:creationId xmlns:a16="http://schemas.microsoft.com/office/drawing/2014/main" id="{543101B3-6D1F-44D8-9E6E-13A51603495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11" name="AutoShape 353" descr="t">
          <a:extLst>
            <a:ext uri="{FF2B5EF4-FFF2-40B4-BE49-F238E27FC236}">
              <a16:creationId xmlns:a16="http://schemas.microsoft.com/office/drawing/2014/main" id="{CC2EE710-BF5D-4C7A-99CB-532FF5C1C3E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12" name="AutoShape 356" descr="t">
          <a:extLst>
            <a:ext uri="{FF2B5EF4-FFF2-40B4-BE49-F238E27FC236}">
              <a16:creationId xmlns:a16="http://schemas.microsoft.com/office/drawing/2014/main" id="{D5CE8479-D468-4DB0-AE52-7A3D5F187BB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413" name="AutoShape 359" descr="t">
          <a:extLst>
            <a:ext uri="{FF2B5EF4-FFF2-40B4-BE49-F238E27FC236}">
              <a16:creationId xmlns:a16="http://schemas.microsoft.com/office/drawing/2014/main" id="{0A57B28C-5D31-437E-B28C-6E1E5D43879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14" name="AutoShape 218" descr="t">
          <a:extLst>
            <a:ext uri="{FF2B5EF4-FFF2-40B4-BE49-F238E27FC236}">
              <a16:creationId xmlns:a16="http://schemas.microsoft.com/office/drawing/2014/main" id="{D1E28C5A-CD52-49C9-9415-F14DE161E2C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32439FB-3607-4165-94F0-B68587259D5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16" name="AutoShape 224" descr="t">
          <a:extLst>
            <a:ext uri="{FF2B5EF4-FFF2-40B4-BE49-F238E27FC236}">
              <a16:creationId xmlns:a16="http://schemas.microsoft.com/office/drawing/2014/main" id="{A8D31630-FA68-4F3C-9C30-B1195C9A068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1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0FB743B-6A8B-475B-B640-946DA012E3C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4403B8A-AE10-44E9-9EC8-2FCB70167D1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19" name="AutoShape 242" descr="t">
          <a:extLst>
            <a:ext uri="{FF2B5EF4-FFF2-40B4-BE49-F238E27FC236}">
              <a16:creationId xmlns:a16="http://schemas.microsoft.com/office/drawing/2014/main" id="{2BC1F449-D71C-4705-A7BD-07D38936403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20" name="AutoShape 245" descr="t">
          <a:extLst>
            <a:ext uri="{FF2B5EF4-FFF2-40B4-BE49-F238E27FC236}">
              <a16:creationId xmlns:a16="http://schemas.microsoft.com/office/drawing/2014/main" id="{BFCAB0C6-310A-46AC-871D-A7A45FB9CE8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13E11B9-8571-4270-8D7E-2330C8AF8BB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B43448-3D98-44A3-8D87-9442FAD61B3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57B05FD-2E59-4C26-981B-2B83988B805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24" name="AutoShape 336" descr="t">
          <a:extLst>
            <a:ext uri="{FF2B5EF4-FFF2-40B4-BE49-F238E27FC236}">
              <a16:creationId xmlns:a16="http://schemas.microsoft.com/office/drawing/2014/main" id="{EFE169C5-DA2F-4875-94F1-B1734092090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25" name="AutoShape 340" descr="t">
          <a:extLst>
            <a:ext uri="{FF2B5EF4-FFF2-40B4-BE49-F238E27FC236}">
              <a16:creationId xmlns:a16="http://schemas.microsoft.com/office/drawing/2014/main" id="{150A01F0-4314-43F6-977E-ED731EB9634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26" name="AutoShape 344" descr="t">
          <a:extLst>
            <a:ext uri="{FF2B5EF4-FFF2-40B4-BE49-F238E27FC236}">
              <a16:creationId xmlns:a16="http://schemas.microsoft.com/office/drawing/2014/main" id="{1AB975F5-8F68-4999-AC65-C6A905025BE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27" name="AutoShape 347" descr="t">
          <a:extLst>
            <a:ext uri="{FF2B5EF4-FFF2-40B4-BE49-F238E27FC236}">
              <a16:creationId xmlns:a16="http://schemas.microsoft.com/office/drawing/2014/main" id="{8452E6FB-21AE-4775-8C22-E2630426BA1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28" name="AutoShape 350" descr="t">
          <a:extLst>
            <a:ext uri="{FF2B5EF4-FFF2-40B4-BE49-F238E27FC236}">
              <a16:creationId xmlns:a16="http://schemas.microsoft.com/office/drawing/2014/main" id="{D14E3C10-580A-48B1-A1EA-8A81A490E4E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29" name="AutoShape 353" descr="t">
          <a:extLst>
            <a:ext uri="{FF2B5EF4-FFF2-40B4-BE49-F238E27FC236}">
              <a16:creationId xmlns:a16="http://schemas.microsoft.com/office/drawing/2014/main" id="{860D87D5-F365-4103-8BE1-4B4EB3528B7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30" name="AutoShape 356" descr="t">
          <a:extLst>
            <a:ext uri="{FF2B5EF4-FFF2-40B4-BE49-F238E27FC236}">
              <a16:creationId xmlns:a16="http://schemas.microsoft.com/office/drawing/2014/main" id="{D2423F22-6EB4-4DB9-9B8B-E97681F7A64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31" name="AutoShape 359" descr="t">
          <a:extLst>
            <a:ext uri="{FF2B5EF4-FFF2-40B4-BE49-F238E27FC236}">
              <a16:creationId xmlns:a16="http://schemas.microsoft.com/office/drawing/2014/main" id="{FCA488FD-B9B2-47BF-89B1-ECB91917443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32" name="AutoShape 218" descr="t">
          <a:extLst>
            <a:ext uri="{FF2B5EF4-FFF2-40B4-BE49-F238E27FC236}">
              <a16:creationId xmlns:a16="http://schemas.microsoft.com/office/drawing/2014/main" id="{6A4F346F-06E1-4A11-9A3A-532FB5E631B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7250B89-189D-4035-94ED-793DFAEC45B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34" name="AutoShape 224" descr="t">
          <a:extLst>
            <a:ext uri="{FF2B5EF4-FFF2-40B4-BE49-F238E27FC236}">
              <a16:creationId xmlns:a16="http://schemas.microsoft.com/office/drawing/2014/main" id="{05533D16-FA84-4C12-A591-D3707469F6B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DBC2D8-41C2-4F80-B9FC-445E6B947DF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2D91E2-692B-41CC-84E6-F34D85B3E72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37" name="AutoShape 242" descr="t">
          <a:extLst>
            <a:ext uri="{FF2B5EF4-FFF2-40B4-BE49-F238E27FC236}">
              <a16:creationId xmlns:a16="http://schemas.microsoft.com/office/drawing/2014/main" id="{6DDB18A5-5B43-4C69-8CD0-C2ABAE8D703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38" name="AutoShape 245" descr="t">
          <a:extLst>
            <a:ext uri="{FF2B5EF4-FFF2-40B4-BE49-F238E27FC236}">
              <a16:creationId xmlns:a16="http://schemas.microsoft.com/office/drawing/2014/main" id="{80920580-E116-4E84-ACEC-F862923E7B8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AFEA15-9BC1-40E1-A5FA-E181A4B2DEB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8BD1BC9-B8F5-4CCD-AA74-E12267477B0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A75A3BB0-9A00-4075-9369-FF2174AC79F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42" name="AutoShape 336" descr="t">
          <a:extLst>
            <a:ext uri="{FF2B5EF4-FFF2-40B4-BE49-F238E27FC236}">
              <a16:creationId xmlns:a16="http://schemas.microsoft.com/office/drawing/2014/main" id="{C33D4DBA-27E7-490A-904D-6940F0F775A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43" name="AutoShape 340" descr="t">
          <a:extLst>
            <a:ext uri="{FF2B5EF4-FFF2-40B4-BE49-F238E27FC236}">
              <a16:creationId xmlns:a16="http://schemas.microsoft.com/office/drawing/2014/main" id="{A2197199-1CAC-44A5-A275-B3E79254A00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44" name="AutoShape 344" descr="t">
          <a:extLst>
            <a:ext uri="{FF2B5EF4-FFF2-40B4-BE49-F238E27FC236}">
              <a16:creationId xmlns:a16="http://schemas.microsoft.com/office/drawing/2014/main" id="{8847104A-A389-4FE6-BEAB-430D0C46823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45" name="AutoShape 347" descr="t">
          <a:extLst>
            <a:ext uri="{FF2B5EF4-FFF2-40B4-BE49-F238E27FC236}">
              <a16:creationId xmlns:a16="http://schemas.microsoft.com/office/drawing/2014/main" id="{B4010AA1-85F2-4CCF-82D3-7714F4ACFBA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46" name="AutoShape 350" descr="t">
          <a:extLst>
            <a:ext uri="{FF2B5EF4-FFF2-40B4-BE49-F238E27FC236}">
              <a16:creationId xmlns:a16="http://schemas.microsoft.com/office/drawing/2014/main" id="{96AD60FB-5D32-40C0-8CC1-F6ED715F463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47" name="AutoShape 353" descr="t">
          <a:extLst>
            <a:ext uri="{FF2B5EF4-FFF2-40B4-BE49-F238E27FC236}">
              <a16:creationId xmlns:a16="http://schemas.microsoft.com/office/drawing/2014/main" id="{B2A47A68-FDB3-41EC-BC9F-D4F25F29100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48" name="AutoShape 356" descr="t">
          <a:extLst>
            <a:ext uri="{FF2B5EF4-FFF2-40B4-BE49-F238E27FC236}">
              <a16:creationId xmlns:a16="http://schemas.microsoft.com/office/drawing/2014/main" id="{4D5BA6AE-1BA2-46FB-B7DD-7EAF45B99AE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449" name="AutoShape 359" descr="t">
          <a:extLst>
            <a:ext uri="{FF2B5EF4-FFF2-40B4-BE49-F238E27FC236}">
              <a16:creationId xmlns:a16="http://schemas.microsoft.com/office/drawing/2014/main" id="{95D084BE-602E-485E-A339-B0D4C72B9E4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50" name="AutoShape 218" descr="t">
          <a:extLst>
            <a:ext uri="{FF2B5EF4-FFF2-40B4-BE49-F238E27FC236}">
              <a16:creationId xmlns:a16="http://schemas.microsoft.com/office/drawing/2014/main" id="{D8A5C557-BE2F-40D5-A3AD-A1ACCBF14A7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A04E1A2-D979-400F-BFB0-371C2DF2EBB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52" name="AutoShape 224" descr="t">
          <a:extLst>
            <a:ext uri="{FF2B5EF4-FFF2-40B4-BE49-F238E27FC236}">
              <a16:creationId xmlns:a16="http://schemas.microsoft.com/office/drawing/2014/main" id="{A5D3B187-7EF4-4CAF-95CA-0C71432E9FB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9F5591B-9B80-4643-8EF7-BCC824832BF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359459-4D9D-4D56-9F6E-1435EF4443E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55" name="AutoShape 242" descr="t">
          <a:extLst>
            <a:ext uri="{FF2B5EF4-FFF2-40B4-BE49-F238E27FC236}">
              <a16:creationId xmlns:a16="http://schemas.microsoft.com/office/drawing/2014/main" id="{B6039448-0111-4EDE-87F6-F46CD141F50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56" name="AutoShape 245" descr="t">
          <a:extLst>
            <a:ext uri="{FF2B5EF4-FFF2-40B4-BE49-F238E27FC236}">
              <a16:creationId xmlns:a16="http://schemas.microsoft.com/office/drawing/2014/main" id="{D3EFB334-47F1-443E-AF60-98C8D647EA7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57" name="AutoShape 28" descr="https://oebs.goszakup.gov.kz/OA_HTML/cabo/images/swan/t.gif">
          <a:extLst>
            <a:ext uri="{FF2B5EF4-FFF2-40B4-BE49-F238E27FC236}">
              <a16:creationId xmlns:a16="http://schemas.microsoft.com/office/drawing/2014/main" id="{4742630B-6A0C-46B9-9363-D24AE3BD6DF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5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B3BA65D-F702-4007-B2CA-C39F1C1A1CF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6D9BCC1-F762-4F58-9856-F8ADAE0FC66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60" name="AutoShape 336" descr="t">
          <a:extLst>
            <a:ext uri="{FF2B5EF4-FFF2-40B4-BE49-F238E27FC236}">
              <a16:creationId xmlns:a16="http://schemas.microsoft.com/office/drawing/2014/main" id="{A540D9A5-3C02-4521-8F8E-8CD94A70678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61" name="AutoShape 340" descr="t">
          <a:extLst>
            <a:ext uri="{FF2B5EF4-FFF2-40B4-BE49-F238E27FC236}">
              <a16:creationId xmlns:a16="http://schemas.microsoft.com/office/drawing/2014/main" id="{E50805A4-7BA0-48C6-9EB2-D0B8642C46F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62" name="AutoShape 344" descr="t">
          <a:extLst>
            <a:ext uri="{FF2B5EF4-FFF2-40B4-BE49-F238E27FC236}">
              <a16:creationId xmlns:a16="http://schemas.microsoft.com/office/drawing/2014/main" id="{EB498C95-8BE9-407D-9128-2A56528A514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63" name="AutoShape 347" descr="t">
          <a:extLst>
            <a:ext uri="{FF2B5EF4-FFF2-40B4-BE49-F238E27FC236}">
              <a16:creationId xmlns:a16="http://schemas.microsoft.com/office/drawing/2014/main" id="{9B85A4D4-5C47-41A1-8E91-A6921A1B1D6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64" name="AutoShape 350" descr="t">
          <a:extLst>
            <a:ext uri="{FF2B5EF4-FFF2-40B4-BE49-F238E27FC236}">
              <a16:creationId xmlns:a16="http://schemas.microsoft.com/office/drawing/2014/main" id="{98857769-E403-4332-ABE7-DA5A667A142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65" name="AutoShape 353" descr="t">
          <a:extLst>
            <a:ext uri="{FF2B5EF4-FFF2-40B4-BE49-F238E27FC236}">
              <a16:creationId xmlns:a16="http://schemas.microsoft.com/office/drawing/2014/main" id="{093A232E-0494-4CB8-81E3-D557826CEB2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66" name="AutoShape 356" descr="t">
          <a:extLst>
            <a:ext uri="{FF2B5EF4-FFF2-40B4-BE49-F238E27FC236}">
              <a16:creationId xmlns:a16="http://schemas.microsoft.com/office/drawing/2014/main" id="{A5D0CFF6-C655-48AB-AE24-058A5CFEC7E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67" name="AutoShape 359" descr="t">
          <a:extLst>
            <a:ext uri="{FF2B5EF4-FFF2-40B4-BE49-F238E27FC236}">
              <a16:creationId xmlns:a16="http://schemas.microsoft.com/office/drawing/2014/main" id="{CE764870-E9C6-43E9-AC44-5175BAB19C6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68" name="AutoShape 242" descr="t">
          <a:extLst>
            <a:ext uri="{FF2B5EF4-FFF2-40B4-BE49-F238E27FC236}">
              <a16:creationId xmlns:a16="http://schemas.microsoft.com/office/drawing/2014/main" id="{0888D1B3-40A5-45E4-BD9F-4D3108BC41E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69" name="AutoShape 245" descr="t">
          <a:extLst>
            <a:ext uri="{FF2B5EF4-FFF2-40B4-BE49-F238E27FC236}">
              <a16:creationId xmlns:a16="http://schemas.microsoft.com/office/drawing/2014/main" id="{3D1D71F2-37F6-4F04-9327-B887F55E7B8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70" name="AutoShape 336" descr="t">
          <a:extLst>
            <a:ext uri="{FF2B5EF4-FFF2-40B4-BE49-F238E27FC236}">
              <a16:creationId xmlns:a16="http://schemas.microsoft.com/office/drawing/2014/main" id="{E0FBA54B-2674-4072-849F-030D6BF3D8B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71" name="AutoShape 340" descr="t">
          <a:extLst>
            <a:ext uri="{FF2B5EF4-FFF2-40B4-BE49-F238E27FC236}">
              <a16:creationId xmlns:a16="http://schemas.microsoft.com/office/drawing/2014/main" id="{BFE26E66-9CDF-4D24-93C1-E0B210B3780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72" name="AutoShape 344" descr="t">
          <a:extLst>
            <a:ext uri="{FF2B5EF4-FFF2-40B4-BE49-F238E27FC236}">
              <a16:creationId xmlns:a16="http://schemas.microsoft.com/office/drawing/2014/main" id="{38F1EA1C-96E3-4917-8F0D-FF56ABDE8E9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73" name="AutoShape 347" descr="t">
          <a:extLst>
            <a:ext uri="{FF2B5EF4-FFF2-40B4-BE49-F238E27FC236}">
              <a16:creationId xmlns:a16="http://schemas.microsoft.com/office/drawing/2014/main" id="{38ADB15D-30C6-41C8-88F8-8600CC2F354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74" name="AutoShape 350" descr="t">
          <a:extLst>
            <a:ext uri="{FF2B5EF4-FFF2-40B4-BE49-F238E27FC236}">
              <a16:creationId xmlns:a16="http://schemas.microsoft.com/office/drawing/2014/main" id="{5E1ACAF9-A659-4A4A-B1FF-9AD46616D47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75" name="AutoShape 353" descr="t">
          <a:extLst>
            <a:ext uri="{FF2B5EF4-FFF2-40B4-BE49-F238E27FC236}">
              <a16:creationId xmlns:a16="http://schemas.microsoft.com/office/drawing/2014/main" id="{8EF23B7E-B424-4EE2-A467-9EDD78AB6E6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76" name="AutoShape 356" descr="t">
          <a:extLst>
            <a:ext uri="{FF2B5EF4-FFF2-40B4-BE49-F238E27FC236}">
              <a16:creationId xmlns:a16="http://schemas.microsoft.com/office/drawing/2014/main" id="{405539CB-41BE-4C56-A998-D94BD47D287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77" name="AutoShape 359" descr="t">
          <a:extLst>
            <a:ext uri="{FF2B5EF4-FFF2-40B4-BE49-F238E27FC236}">
              <a16:creationId xmlns:a16="http://schemas.microsoft.com/office/drawing/2014/main" id="{838BCFC7-A656-4FF0-9563-CA2A9EFBDCE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78" name="AutoShape 218" descr="t">
          <a:extLst>
            <a:ext uri="{FF2B5EF4-FFF2-40B4-BE49-F238E27FC236}">
              <a16:creationId xmlns:a16="http://schemas.microsoft.com/office/drawing/2014/main" id="{9D3BB79B-6A10-45DF-A2D8-D1570495D02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12C7DC4-ED50-4B1A-8F4D-BE43AFFC659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80" name="AutoShape 224" descr="t">
          <a:extLst>
            <a:ext uri="{FF2B5EF4-FFF2-40B4-BE49-F238E27FC236}">
              <a16:creationId xmlns:a16="http://schemas.microsoft.com/office/drawing/2014/main" id="{D202D72C-9748-47E0-B74C-58D77DA9BCD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6A5DC6-7D18-4D63-A01C-DE633EF607C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DAC871E-D3DF-4D57-87BA-616E6A298B0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DA8408B-2D2E-4B7C-95F5-1276F874F86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083E71A-877E-482E-B697-42554E61B5C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2EF1D33-007F-498A-823B-326FCADB537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828048A-E6D2-4772-AD67-049E411AEE4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69E6763-A142-4443-98E4-6F721A94117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35F4B8-CF2A-4987-AEA4-3152607F4C0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4DB541-D38B-44BE-8578-85CC9B9751C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3FC786E-ECA9-43DF-A799-6397098BACC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F37041-23B7-4BF7-A1EA-744CC551E72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9899C7-FA7C-43C0-ABD0-D041EFF360E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506EFD8-2145-46F4-850D-9C54F8CEE76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3814042-2B28-4886-928C-868BE50F5D5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040CAF-3A37-42A4-A8B9-6A3FFDE1A44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927EA1-9D6A-4167-BCE8-EF947CBCFA8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3C42621-5D73-48F1-BCC6-8C983925B7D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F47C9F0-588F-460A-8D05-A04BF6217DD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4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1523911-8C35-41C9-9837-41D94B15394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A147CB-F3DC-4EA8-8DA1-24EA4793AD9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575177A-4771-44D6-B3E6-1D326887BB0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0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586A138-0369-443E-912F-FA6F66C3BC5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877B0C9-CC45-42B0-91D9-08CB1972201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510BAC-7132-49FD-BB7E-D8D4208AA14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05" name="AutoShape 218" descr="t">
          <a:extLst>
            <a:ext uri="{FF2B5EF4-FFF2-40B4-BE49-F238E27FC236}">
              <a16:creationId xmlns:a16="http://schemas.microsoft.com/office/drawing/2014/main" id="{F3239B7E-B03A-48A0-8D4B-6E9AD0F1F36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0EFF260-5877-4C79-AE7B-0C636E7EBA7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07" name="AutoShape 224" descr="t">
          <a:extLst>
            <a:ext uri="{FF2B5EF4-FFF2-40B4-BE49-F238E27FC236}">
              <a16:creationId xmlns:a16="http://schemas.microsoft.com/office/drawing/2014/main" id="{62CC3BBA-DA21-4DA2-A8E4-D59614D35B5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08" name="AutoShape 28" descr="https://oebs.goszakup.gov.kz/OA_HTML/cabo/images/swan/t.gif">
          <a:extLst>
            <a:ext uri="{FF2B5EF4-FFF2-40B4-BE49-F238E27FC236}">
              <a16:creationId xmlns:a16="http://schemas.microsoft.com/office/drawing/2014/main" id="{091E8BC4-DE2C-416A-8202-983DE185166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0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60AD4DB-4DBB-4F8A-AB3E-BB20147B06D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10" name="AutoShape 242" descr="t">
          <a:extLst>
            <a:ext uri="{FF2B5EF4-FFF2-40B4-BE49-F238E27FC236}">
              <a16:creationId xmlns:a16="http://schemas.microsoft.com/office/drawing/2014/main" id="{25A62710-8CCE-4D97-B804-A5D6222C93C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11" name="AutoShape 245" descr="t">
          <a:extLst>
            <a:ext uri="{FF2B5EF4-FFF2-40B4-BE49-F238E27FC236}">
              <a16:creationId xmlns:a16="http://schemas.microsoft.com/office/drawing/2014/main" id="{C75788D4-254E-4219-BE7D-C3268B9CA83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138D0D7-CABF-40A1-9AFA-12FCAD6F418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B76784-5FC2-4427-A3BE-701A1A3887F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56D8EE6-5CB6-4616-A84B-248778BED00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15" name="AutoShape 336" descr="t">
          <a:extLst>
            <a:ext uri="{FF2B5EF4-FFF2-40B4-BE49-F238E27FC236}">
              <a16:creationId xmlns:a16="http://schemas.microsoft.com/office/drawing/2014/main" id="{6D63D4F7-4F75-4ABC-BEEB-F635BA357DB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16" name="AutoShape 340" descr="t">
          <a:extLst>
            <a:ext uri="{FF2B5EF4-FFF2-40B4-BE49-F238E27FC236}">
              <a16:creationId xmlns:a16="http://schemas.microsoft.com/office/drawing/2014/main" id="{D614A1D6-02E0-4CA8-86B6-05BCADD80A4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17" name="AutoShape 344" descr="t">
          <a:extLst>
            <a:ext uri="{FF2B5EF4-FFF2-40B4-BE49-F238E27FC236}">
              <a16:creationId xmlns:a16="http://schemas.microsoft.com/office/drawing/2014/main" id="{2677D567-7815-4F50-B764-EB5B6BC7A47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18" name="AutoShape 347" descr="t">
          <a:extLst>
            <a:ext uri="{FF2B5EF4-FFF2-40B4-BE49-F238E27FC236}">
              <a16:creationId xmlns:a16="http://schemas.microsoft.com/office/drawing/2014/main" id="{AC693BCB-B5C3-424E-B068-A5D1754C0B0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19" name="AutoShape 350" descr="t">
          <a:extLst>
            <a:ext uri="{FF2B5EF4-FFF2-40B4-BE49-F238E27FC236}">
              <a16:creationId xmlns:a16="http://schemas.microsoft.com/office/drawing/2014/main" id="{BB9AE1F5-1B6C-45DF-BABB-8A6915D6BBF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20" name="AutoShape 353" descr="t">
          <a:extLst>
            <a:ext uri="{FF2B5EF4-FFF2-40B4-BE49-F238E27FC236}">
              <a16:creationId xmlns:a16="http://schemas.microsoft.com/office/drawing/2014/main" id="{103E7F80-EF57-4B34-BA56-FBFD38024AE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21" name="AutoShape 356" descr="t">
          <a:extLst>
            <a:ext uri="{FF2B5EF4-FFF2-40B4-BE49-F238E27FC236}">
              <a16:creationId xmlns:a16="http://schemas.microsoft.com/office/drawing/2014/main" id="{8B381D1A-373A-40A2-BBE4-40433570803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0</xdr:rowOff>
    </xdr:to>
    <xdr:sp macro="" textlink="">
      <xdr:nvSpPr>
        <xdr:cNvPr id="365522" name="AutoShape 359" descr="t">
          <a:extLst>
            <a:ext uri="{FF2B5EF4-FFF2-40B4-BE49-F238E27FC236}">
              <a16:creationId xmlns:a16="http://schemas.microsoft.com/office/drawing/2014/main" id="{C2FCAE6A-1124-4983-B7DF-E5030CC4B82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23" name="AutoShape 218" descr="t">
          <a:extLst>
            <a:ext uri="{FF2B5EF4-FFF2-40B4-BE49-F238E27FC236}">
              <a16:creationId xmlns:a16="http://schemas.microsoft.com/office/drawing/2014/main" id="{0535A71E-AF55-47A6-A58D-A64EE8277CE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68A3EF5A-9821-4729-9C65-2C3F7E1D9E2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25" name="AutoShape 224" descr="t">
          <a:extLst>
            <a:ext uri="{FF2B5EF4-FFF2-40B4-BE49-F238E27FC236}">
              <a16:creationId xmlns:a16="http://schemas.microsoft.com/office/drawing/2014/main" id="{2421AEB9-B243-4E5E-A6D6-12C398B8BCFD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6E0006C-1AAB-417C-A720-28EA9509D18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B24DC3-D6DC-489E-9560-07A9A1CC2BEE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28" name="AutoShape 242" descr="t">
          <a:extLst>
            <a:ext uri="{FF2B5EF4-FFF2-40B4-BE49-F238E27FC236}">
              <a16:creationId xmlns:a16="http://schemas.microsoft.com/office/drawing/2014/main" id="{BB32D852-3D6D-4366-9147-9B070D80919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29" name="AutoShape 245" descr="t">
          <a:extLst>
            <a:ext uri="{FF2B5EF4-FFF2-40B4-BE49-F238E27FC236}">
              <a16:creationId xmlns:a16="http://schemas.microsoft.com/office/drawing/2014/main" id="{93F48EB5-CFCB-444E-824A-B70EA6B040B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5E95AC-F909-4079-8855-4B9F4E3AD99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96E0399-0BB7-4432-9D46-6B94FB436CE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CC75BC3-1326-4914-A6F0-EA5B0BE8A34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33" name="AutoShape 336" descr="t">
          <a:extLst>
            <a:ext uri="{FF2B5EF4-FFF2-40B4-BE49-F238E27FC236}">
              <a16:creationId xmlns:a16="http://schemas.microsoft.com/office/drawing/2014/main" id="{E99BAAD4-4B28-4DB9-BE7D-72E0CCD718E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34" name="AutoShape 340" descr="t">
          <a:extLst>
            <a:ext uri="{FF2B5EF4-FFF2-40B4-BE49-F238E27FC236}">
              <a16:creationId xmlns:a16="http://schemas.microsoft.com/office/drawing/2014/main" id="{AD6EAF0F-FF6B-44B3-9BFF-FCDBBE144F9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35" name="AutoShape 344" descr="t">
          <a:extLst>
            <a:ext uri="{FF2B5EF4-FFF2-40B4-BE49-F238E27FC236}">
              <a16:creationId xmlns:a16="http://schemas.microsoft.com/office/drawing/2014/main" id="{F4E645FB-FF2C-4817-9206-F1E8C75254C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36" name="AutoShape 347" descr="t">
          <a:extLst>
            <a:ext uri="{FF2B5EF4-FFF2-40B4-BE49-F238E27FC236}">
              <a16:creationId xmlns:a16="http://schemas.microsoft.com/office/drawing/2014/main" id="{3E1B7E0C-A17A-48C4-857B-59C3C80D7F7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37" name="AutoShape 350" descr="t">
          <a:extLst>
            <a:ext uri="{FF2B5EF4-FFF2-40B4-BE49-F238E27FC236}">
              <a16:creationId xmlns:a16="http://schemas.microsoft.com/office/drawing/2014/main" id="{55F0A3E3-EDD4-48EA-9AB1-B94D0CBBDD3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38" name="AutoShape 353" descr="t">
          <a:extLst>
            <a:ext uri="{FF2B5EF4-FFF2-40B4-BE49-F238E27FC236}">
              <a16:creationId xmlns:a16="http://schemas.microsoft.com/office/drawing/2014/main" id="{FA626618-3EA1-4752-922A-0772A86EE55A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39" name="AutoShape 356" descr="t">
          <a:extLst>
            <a:ext uri="{FF2B5EF4-FFF2-40B4-BE49-F238E27FC236}">
              <a16:creationId xmlns:a16="http://schemas.microsoft.com/office/drawing/2014/main" id="{0551B202-5E93-4324-9846-687E7D27F7C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40" name="AutoShape 359" descr="t">
          <a:extLst>
            <a:ext uri="{FF2B5EF4-FFF2-40B4-BE49-F238E27FC236}">
              <a16:creationId xmlns:a16="http://schemas.microsoft.com/office/drawing/2014/main" id="{3E58D6D1-990C-40C6-8B5C-EE8D2B1DEB42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41" name="AutoShape 218" descr="t">
          <a:extLst>
            <a:ext uri="{FF2B5EF4-FFF2-40B4-BE49-F238E27FC236}">
              <a16:creationId xmlns:a16="http://schemas.microsoft.com/office/drawing/2014/main" id="{6A835A49-860C-44AA-A78D-3B5DED251F34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1BB5B95-8118-4F4F-B44D-BD366F445C71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43" name="AutoShape 224" descr="t">
          <a:extLst>
            <a:ext uri="{FF2B5EF4-FFF2-40B4-BE49-F238E27FC236}">
              <a16:creationId xmlns:a16="http://schemas.microsoft.com/office/drawing/2014/main" id="{9F19D319-8E10-4844-88EB-C7CB2DAF9A9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68431CA-5D01-4FB9-8150-8308DC7CFDC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38100</xdr:rowOff>
    </xdr:to>
    <xdr:sp macro="" textlink="">
      <xdr:nvSpPr>
        <xdr:cNvPr id="3655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743313B-B2BF-4C88-88A2-15318A976C0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46" name="AutoShape 242" descr="t">
          <a:extLst>
            <a:ext uri="{FF2B5EF4-FFF2-40B4-BE49-F238E27FC236}">
              <a16:creationId xmlns:a16="http://schemas.microsoft.com/office/drawing/2014/main" id="{BF8D1B8A-067A-46B0-91EB-33EF0A5C029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47" name="AutoShape 245" descr="t">
          <a:extLst>
            <a:ext uri="{FF2B5EF4-FFF2-40B4-BE49-F238E27FC236}">
              <a16:creationId xmlns:a16="http://schemas.microsoft.com/office/drawing/2014/main" id="{BD77FB36-E5DE-4B4D-A366-907D61B867C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7220D82D-F8BB-402E-A0E3-BEB5C7ED041B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9564B5D-DF54-40F9-A2E4-1214E80C0FE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BDF9D7-B966-478D-837B-5C0718640A0F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51" name="AutoShape 336" descr="t">
          <a:extLst>
            <a:ext uri="{FF2B5EF4-FFF2-40B4-BE49-F238E27FC236}">
              <a16:creationId xmlns:a16="http://schemas.microsoft.com/office/drawing/2014/main" id="{870BCAD1-5A8E-411B-91FC-2662FEC6EAE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52" name="AutoShape 340" descr="t">
          <a:extLst>
            <a:ext uri="{FF2B5EF4-FFF2-40B4-BE49-F238E27FC236}">
              <a16:creationId xmlns:a16="http://schemas.microsoft.com/office/drawing/2014/main" id="{7F9DEE32-1448-43C2-9A8E-416C775A69EC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53" name="AutoShape 344" descr="t">
          <a:extLst>
            <a:ext uri="{FF2B5EF4-FFF2-40B4-BE49-F238E27FC236}">
              <a16:creationId xmlns:a16="http://schemas.microsoft.com/office/drawing/2014/main" id="{CBAB7A69-531F-4475-BB10-EECAAF607BB3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54" name="AutoShape 347" descr="t">
          <a:extLst>
            <a:ext uri="{FF2B5EF4-FFF2-40B4-BE49-F238E27FC236}">
              <a16:creationId xmlns:a16="http://schemas.microsoft.com/office/drawing/2014/main" id="{529EC258-9C69-4EEC-93D2-F9B22E984E1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55" name="AutoShape 350" descr="t">
          <a:extLst>
            <a:ext uri="{FF2B5EF4-FFF2-40B4-BE49-F238E27FC236}">
              <a16:creationId xmlns:a16="http://schemas.microsoft.com/office/drawing/2014/main" id="{F364A20E-5A08-4660-B528-FD868C76B60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56" name="AutoShape 353" descr="t">
          <a:extLst>
            <a:ext uri="{FF2B5EF4-FFF2-40B4-BE49-F238E27FC236}">
              <a16:creationId xmlns:a16="http://schemas.microsoft.com/office/drawing/2014/main" id="{AEB6D68D-70AE-4C93-A4B1-582BF1911EA8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57" name="AutoShape 356" descr="t">
          <a:extLst>
            <a:ext uri="{FF2B5EF4-FFF2-40B4-BE49-F238E27FC236}">
              <a16:creationId xmlns:a16="http://schemas.microsoft.com/office/drawing/2014/main" id="{110BD05A-A292-4281-9CE8-A3870DB4EF99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47625</xdr:colOff>
      <xdr:row>19</xdr:row>
      <xdr:rowOff>28575</xdr:rowOff>
    </xdr:to>
    <xdr:sp macro="" textlink="">
      <xdr:nvSpPr>
        <xdr:cNvPr id="365558" name="AutoShape 359" descr="t">
          <a:extLst>
            <a:ext uri="{FF2B5EF4-FFF2-40B4-BE49-F238E27FC236}">
              <a16:creationId xmlns:a16="http://schemas.microsoft.com/office/drawing/2014/main" id="{8ED695B0-0D35-4C3F-8A1B-C525A13638B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168211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0</xdr:rowOff>
    </xdr:to>
    <xdr:pic>
      <xdr:nvPicPr>
        <xdr:cNvPr id="365559" name="Picture 4" descr="../images/spacer.gif">
          <a:extLst>
            <a:ext uri="{FF2B5EF4-FFF2-40B4-BE49-F238E27FC236}">
              <a16:creationId xmlns:a16="http://schemas.microsoft.com/office/drawing/2014/main" id="{F65F66C0-5545-40C6-9FCC-C76BDDCB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0</xdr:rowOff>
    </xdr:to>
    <xdr:pic>
      <xdr:nvPicPr>
        <xdr:cNvPr id="365560" name="Picture 4" descr="../images/spacer.gif">
          <a:extLst>
            <a:ext uri="{FF2B5EF4-FFF2-40B4-BE49-F238E27FC236}">
              <a16:creationId xmlns:a16="http://schemas.microsoft.com/office/drawing/2014/main" id="{E2F2276E-4FE3-4ABE-A327-DC92FCD2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0</xdr:rowOff>
    </xdr:to>
    <xdr:pic>
      <xdr:nvPicPr>
        <xdr:cNvPr id="365561" name="Picture 4" descr="../images/spacer.gif">
          <a:extLst>
            <a:ext uri="{FF2B5EF4-FFF2-40B4-BE49-F238E27FC236}">
              <a16:creationId xmlns:a16="http://schemas.microsoft.com/office/drawing/2014/main" id="{A6BB06E2-9490-4A64-BF48-D13C96A9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9525</xdr:colOff>
      <xdr:row>20</xdr:row>
      <xdr:rowOff>0</xdr:rowOff>
    </xdr:to>
    <xdr:pic>
      <xdr:nvPicPr>
        <xdr:cNvPr id="365562" name="Picture 4" descr="../images/spacer.gif">
          <a:extLst>
            <a:ext uri="{FF2B5EF4-FFF2-40B4-BE49-F238E27FC236}">
              <a16:creationId xmlns:a16="http://schemas.microsoft.com/office/drawing/2014/main" id="{9446D02B-8833-4A38-80D7-2ADBB83C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5563" name="Picture 4" descr="../images/spacer.gif">
          <a:extLst>
            <a:ext uri="{FF2B5EF4-FFF2-40B4-BE49-F238E27FC236}">
              <a16:creationId xmlns:a16="http://schemas.microsoft.com/office/drawing/2014/main" id="{41E01FFC-FF2D-46C8-85FE-EE674D80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5564" name="Picture 4" descr="../images/spacer.gif">
          <a:extLst>
            <a:ext uri="{FF2B5EF4-FFF2-40B4-BE49-F238E27FC236}">
              <a16:creationId xmlns:a16="http://schemas.microsoft.com/office/drawing/2014/main" id="{8831B583-70CF-45C2-8EB5-A08F9F824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5565" name="Picture 4" descr="../images/spacer.gif">
          <a:extLst>
            <a:ext uri="{FF2B5EF4-FFF2-40B4-BE49-F238E27FC236}">
              <a16:creationId xmlns:a16="http://schemas.microsoft.com/office/drawing/2014/main" id="{E0C05021-2026-4E25-A204-D93788B78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5566" name="Picture 4" descr="../images/spacer.gif">
          <a:extLst>
            <a:ext uri="{FF2B5EF4-FFF2-40B4-BE49-F238E27FC236}">
              <a16:creationId xmlns:a16="http://schemas.microsoft.com/office/drawing/2014/main" id="{61641341-62BC-4146-8237-6FCA039E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5567" name="Picture 4" descr="../images/spacer.gif">
          <a:extLst>
            <a:ext uri="{FF2B5EF4-FFF2-40B4-BE49-F238E27FC236}">
              <a16:creationId xmlns:a16="http://schemas.microsoft.com/office/drawing/2014/main" id="{5B6ACE94-3E9C-4C69-805A-F5F2F8F6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5568" name="Picture 4" descr="../images/spacer.gif">
          <a:extLst>
            <a:ext uri="{FF2B5EF4-FFF2-40B4-BE49-F238E27FC236}">
              <a16:creationId xmlns:a16="http://schemas.microsoft.com/office/drawing/2014/main" id="{82291F51-AC73-4173-8B6C-B23ACD4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5569" name="Picture 4" descr="../images/spacer.gif">
          <a:extLst>
            <a:ext uri="{FF2B5EF4-FFF2-40B4-BE49-F238E27FC236}">
              <a16:creationId xmlns:a16="http://schemas.microsoft.com/office/drawing/2014/main" id="{EE8F7F9F-C12B-4DC9-A6F3-C3FEDF77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5570" name="Picture 4" descr="../images/spacer.gif">
          <a:extLst>
            <a:ext uri="{FF2B5EF4-FFF2-40B4-BE49-F238E27FC236}">
              <a16:creationId xmlns:a16="http://schemas.microsoft.com/office/drawing/2014/main" id="{B1F5A857-1F19-412C-907A-744EF625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5571" name="Picture 4" descr="../images/spacer.gif">
          <a:extLst>
            <a:ext uri="{FF2B5EF4-FFF2-40B4-BE49-F238E27FC236}">
              <a16:creationId xmlns:a16="http://schemas.microsoft.com/office/drawing/2014/main" id="{28850159-690E-45AA-A726-870556279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0</xdr:rowOff>
    </xdr:to>
    <xdr:pic>
      <xdr:nvPicPr>
        <xdr:cNvPr id="365572" name="Picture 4" descr="../images/spacer.gif">
          <a:extLst>
            <a:ext uri="{FF2B5EF4-FFF2-40B4-BE49-F238E27FC236}">
              <a16:creationId xmlns:a16="http://schemas.microsoft.com/office/drawing/2014/main" id="{674F6FB4-C8E4-4305-8A9B-26484A22F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73" name="Picture 4" descr="../images/spacer.gif">
          <a:extLst>
            <a:ext uri="{FF2B5EF4-FFF2-40B4-BE49-F238E27FC236}">
              <a16:creationId xmlns:a16="http://schemas.microsoft.com/office/drawing/2014/main" id="{5667D09C-548B-4066-97D1-4440F714E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74" name="Picture 4" descr="../images/spacer.gif">
          <a:extLst>
            <a:ext uri="{FF2B5EF4-FFF2-40B4-BE49-F238E27FC236}">
              <a16:creationId xmlns:a16="http://schemas.microsoft.com/office/drawing/2014/main" id="{1C32DCFE-FCBD-4535-9F0C-C25E825D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75" name="Picture 4" descr="../images/spacer.gif">
          <a:extLst>
            <a:ext uri="{FF2B5EF4-FFF2-40B4-BE49-F238E27FC236}">
              <a16:creationId xmlns:a16="http://schemas.microsoft.com/office/drawing/2014/main" id="{6A5D38FE-9B0F-4F7C-8FE6-688D967F4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76" name="Picture 4" descr="../images/spacer.gif">
          <a:extLst>
            <a:ext uri="{FF2B5EF4-FFF2-40B4-BE49-F238E27FC236}">
              <a16:creationId xmlns:a16="http://schemas.microsoft.com/office/drawing/2014/main" id="{78C8A142-B169-4A31-A6A4-1D4F2C021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77" name="Picture 4" descr="../images/spacer.gif">
          <a:extLst>
            <a:ext uri="{FF2B5EF4-FFF2-40B4-BE49-F238E27FC236}">
              <a16:creationId xmlns:a16="http://schemas.microsoft.com/office/drawing/2014/main" id="{76172500-3414-4095-AD31-D882E40C1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78" name="Picture 4" descr="../images/spacer.gif">
          <a:extLst>
            <a:ext uri="{FF2B5EF4-FFF2-40B4-BE49-F238E27FC236}">
              <a16:creationId xmlns:a16="http://schemas.microsoft.com/office/drawing/2014/main" id="{3C7552A9-33CD-48B6-9EC9-4313434C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79" name="Picture 4" descr="../images/spacer.gif">
          <a:extLst>
            <a:ext uri="{FF2B5EF4-FFF2-40B4-BE49-F238E27FC236}">
              <a16:creationId xmlns:a16="http://schemas.microsoft.com/office/drawing/2014/main" id="{E2994CB4-2DF3-4AD7-B1E4-B803C5D9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80" name="Picture 4" descr="../images/spacer.gif">
          <a:extLst>
            <a:ext uri="{FF2B5EF4-FFF2-40B4-BE49-F238E27FC236}">
              <a16:creationId xmlns:a16="http://schemas.microsoft.com/office/drawing/2014/main" id="{9E9098A9-7CAD-4B16-B6A8-A3EDFE294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81" name="Picture 4" descr="../images/spacer.gif">
          <a:extLst>
            <a:ext uri="{FF2B5EF4-FFF2-40B4-BE49-F238E27FC236}">
              <a16:creationId xmlns:a16="http://schemas.microsoft.com/office/drawing/2014/main" id="{204F7A3D-57F1-4B69-9C50-763243168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82" name="Picture 4" descr="../images/spacer.gif">
          <a:extLst>
            <a:ext uri="{FF2B5EF4-FFF2-40B4-BE49-F238E27FC236}">
              <a16:creationId xmlns:a16="http://schemas.microsoft.com/office/drawing/2014/main" id="{8FD0C21B-7EA5-40C1-9FB1-32E05A72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83" name="Picture 4" descr="../images/spacer.gif">
          <a:extLst>
            <a:ext uri="{FF2B5EF4-FFF2-40B4-BE49-F238E27FC236}">
              <a16:creationId xmlns:a16="http://schemas.microsoft.com/office/drawing/2014/main" id="{F44239D9-FB9F-4230-9CEF-1E6F6535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84" name="Picture 4" descr="../images/spacer.gif">
          <a:extLst>
            <a:ext uri="{FF2B5EF4-FFF2-40B4-BE49-F238E27FC236}">
              <a16:creationId xmlns:a16="http://schemas.microsoft.com/office/drawing/2014/main" id="{85E715C0-89DF-47C7-AAF6-1957659A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85" name="Picture 4" descr="../images/spacer.gif">
          <a:extLst>
            <a:ext uri="{FF2B5EF4-FFF2-40B4-BE49-F238E27FC236}">
              <a16:creationId xmlns:a16="http://schemas.microsoft.com/office/drawing/2014/main" id="{0C3B1B41-384F-407B-BCE4-809A592A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86" name="Picture 4" descr="../images/spacer.gif">
          <a:extLst>
            <a:ext uri="{FF2B5EF4-FFF2-40B4-BE49-F238E27FC236}">
              <a16:creationId xmlns:a16="http://schemas.microsoft.com/office/drawing/2014/main" id="{887B58E2-C91E-4B4D-AE31-68C98B0F4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87" name="Picture 4" descr="../images/spacer.gif">
          <a:extLst>
            <a:ext uri="{FF2B5EF4-FFF2-40B4-BE49-F238E27FC236}">
              <a16:creationId xmlns:a16="http://schemas.microsoft.com/office/drawing/2014/main" id="{6EBBFAB0-4E3E-46F1-93F4-8BE29D844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88" name="Picture 4" descr="../images/spacer.gif">
          <a:extLst>
            <a:ext uri="{FF2B5EF4-FFF2-40B4-BE49-F238E27FC236}">
              <a16:creationId xmlns:a16="http://schemas.microsoft.com/office/drawing/2014/main" id="{15048993-BE82-4A64-B6FE-325A63EF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89" name="Picture 4" descr="../images/spacer.gif">
          <a:extLst>
            <a:ext uri="{FF2B5EF4-FFF2-40B4-BE49-F238E27FC236}">
              <a16:creationId xmlns:a16="http://schemas.microsoft.com/office/drawing/2014/main" id="{C574C7FB-697D-48B4-9B74-954C3A61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90" name="Picture 4" descr="../images/spacer.gif">
          <a:extLst>
            <a:ext uri="{FF2B5EF4-FFF2-40B4-BE49-F238E27FC236}">
              <a16:creationId xmlns:a16="http://schemas.microsoft.com/office/drawing/2014/main" id="{94948535-0971-4C3A-BDB4-A178323B2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91" name="Picture 4" descr="../images/spacer.gif">
          <a:extLst>
            <a:ext uri="{FF2B5EF4-FFF2-40B4-BE49-F238E27FC236}">
              <a16:creationId xmlns:a16="http://schemas.microsoft.com/office/drawing/2014/main" id="{31389C55-135B-496E-883E-9D30C204F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92" name="Picture 4" descr="../images/spacer.gif">
          <a:extLst>
            <a:ext uri="{FF2B5EF4-FFF2-40B4-BE49-F238E27FC236}">
              <a16:creationId xmlns:a16="http://schemas.microsoft.com/office/drawing/2014/main" id="{51FB46C3-CE9E-4E73-9FFB-B086234A1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93" name="Picture 4" descr="../images/spacer.gif">
          <a:extLst>
            <a:ext uri="{FF2B5EF4-FFF2-40B4-BE49-F238E27FC236}">
              <a16:creationId xmlns:a16="http://schemas.microsoft.com/office/drawing/2014/main" id="{5AA3280B-3862-435A-BE1A-9656A0DF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94" name="Picture 4" descr="../images/spacer.gif">
          <a:extLst>
            <a:ext uri="{FF2B5EF4-FFF2-40B4-BE49-F238E27FC236}">
              <a16:creationId xmlns:a16="http://schemas.microsoft.com/office/drawing/2014/main" id="{109C4C51-6BCB-4422-8B1B-03F05357A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95" name="Picture 4" descr="../images/spacer.gif">
          <a:extLst>
            <a:ext uri="{FF2B5EF4-FFF2-40B4-BE49-F238E27FC236}">
              <a16:creationId xmlns:a16="http://schemas.microsoft.com/office/drawing/2014/main" id="{6C76EE33-69A0-49B3-86BE-396058AE6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0</xdr:rowOff>
    </xdr:to>
    <xdr:pic>
      <xdr:nvPicPr>
        <xdr:cNvPr id="365596" name="Picture 4" descr="../images/spacer.gif">
          <a:extLst>
            <a:ext uri="{FF2B5EF4-FFF2-40B4-BE49-F238E27FC236}">
              <a16:creationId xmlns:a16="http://schemas.microsoft.com/office/drawing/2014/main" id="{A05E2EF1-2E96-42B1-9AF5-E68851A48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02215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597" name="Picture 4" descr="../images/spacer.gif">
          <a:extLst>
            <a:ext uri="{FF2B5EF4-FFF2-40B4-BE49-F238E27FC236}">
              <a16:creationId xmlns:a16="http://schemas.microsoft.com/office/drawing/2014/main" id="{5B216629-2265-4901-BA54-87AD5A3C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598" name="Picture 4" descr="../images/spacer.gif">
          <a:extLst>
            <a:ext uri="{FF2B5EF4-FFF2-40B4-BE49-F238E27FC236}">
              <a16:creationId xmlns:a16="http://schemas.microsoft.com/office/drawing/2014/main" id="{8B14F15F-E33D-4B16-A993-A1635193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599" name="Picture 4" descr="../images/spacer.gif">
          <a:extLst>
            <a:ext uri="{FF2B5EF4-FFF2-40B4-BE49-F238E27FC236}">
              <a16:creationId xmlns:a16="http://schemas.microsoft.com/office/drawing/2014/main" id="{F4F0395C-0A59-4E39-AA1E-74E62AB0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00" name="Picture 4" descr="../images/spacer.gif">
          <a:extLst>
            <a:ext uri="{FF2B5EF4-FFF2-40B4-BE49-F238E27FC236}">
              <a16:creationId xmlns:a16="http://schemas.microsoft.com/office/drawing/2014/main" id="{85CCCDD6-3C81-432F-8A59-BF480B7B5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01" name="Picture 4" descr="../images/spacer.gif">
          <a:extLst>
            <a:ext uri="{FF2B5EF4-FFF2-40B4-BE49-F238E27FC236}">
              <a16:creationId xmlns:a16="http://schemas.microsoft.com/office/drawing/2014/main" id="{20AAF1E3-23FD-4246-825C-48A90A2C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02" name="Picture 4" descr="../images/spacer.gif">
          <a:extLst>
            <a:ext uri="{FF2B5EF4-FFF2-40B4-BE49-F238E27FC236}">
              <a16:creationId xmlns:a16="http://schemas.microsoft.com/office/drawing/2014/main" id="{817651A5-F68F-44B9-BFB8-0572DA8E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03" name="Picture 4" descr="../images/spacer.gif">
          <a:extLst>
            <a:ext uri="{FF2B5EF4-FFF2-40B4-BE49-F238E27FC236}">
              <a16:creationId xmlns:a16="http://schemas.microsoft.com/office/drawing/2014/main" id="{437AE2FD-B186-48B6-9C33-F697542B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04" name="Picture 4" descr="../images/spacer.gif">
          <a:extLst>
            <a:ext uri="{FF2B5EF4-FFF2-40B4-BE49-F238E27FC236}">
              <a16:creationId xmlns:a16="http://schemas.microsoft.com/office/drawing/2014/main" id="{22671D02-85B8-48CA-A71E-81625EFA7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05" name="Picture 4" descr="../images/spacer.gif">
          <a:extLst>
            <a:ext uri="{FF2B5EF4-FFF2-40B4-BE49-F238E27FC236}">
              <a16:creationId xmlns:a16="http://schemas.microsoft.com/office/drawing/2014/main" id="{8166B21D-B963-4867-B566-D272E6351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06" name="Picture 4" descr="../images/spacer.gif">
          <a:extLst>
            <a:ext uri="{FF2B5EF4-FFF2-40B4-BE49-F238E27FC236}">
              <a16:creationId xmlns:a16="http://schemas.microsoft.com/office/drawing/2014/main" id="{22AF55E2-F367-40D3-8AFC-E531EF88B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07" name="Picture 4" descr="../images/spacer.gif">
          <a:extLst>
            <a:ext uri="{FF2B5EF4-FFF2-40B4-BE49-F238E27FC236}">
              <a16:creationId xmlns:a16="http://schemas.microsoft.com/office/drawing/2014/main" id="{4A4F22CB-A8D4-41BA-8317-6D8A2B7E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08" name="Picture 4" descr="../images/spacer.gif">
          <a:extLst>
            <a:ext uri="{FF2B5EF4-FFF2-40B4-BE49-F238E27FC236}">
              <a16:creationId xmlns:a16="http://schemas.microsoft.com/office/drawing/2014/main" id="{16C33332-7A75-4BCF-BE49-E8A89698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09" name="Picture 4" descr="../images/spacer.gif">
          <a:extLst>
            <a:ext uri="{FF2B5EF4-FFF2-40B4-BE49-F238E27FC236}">
              <a16:creationId xmlns:a16="http://schemas.microsoft.com/office/drawing/2014/main" id="{D20233E4-60B9-44FA-9D41-0800EA9CD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10" name="Picture 4" descr="../images/spacer.gif">
          <a:extLst>
            <a:ext uri="{FF2B5EF4-FFF2-40B4-BE49-F238E27FC236}">
              <a16:creationId xmlns:a16="http://schemas.microsoft.com/office/drawing/2014/main" id="{56E4A905-CDCB-4D9C-A2B3-CB826D0F3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11" name="Picture 4" descr="../images/spacer.gif">
          <a:extLst>
            <a:ext uri="{FF2B5EF4-FFF2-40B4-BE49-F238E27FC236}">
              <a16:creationId xmlns:a16="http://schemas.microsoft.com/office/drawing/2014/main" id="{5571095C-E22C-444B-880E-E5C59B16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12" name="Picture 4" descr="../images/spacer.gif">
          <a:extLst>
            <a:ext uri="{FF2B5EF4-FFF2-40B4-BE49-F238E27FC236}">
              <a16:creationId xmlns:a16="http://schemas.microsoft.com/office/drawing/2014/main" id="{F285EFF3-E210-434B-B952-AEF407469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13" name="Picture 4" descr="../images/spacer.gif">
          <a:extLst>
            <a:ext uri="{FF2B5EF4-FFF2-40B4-BE49-F238E27FC236}">
              <a16:creationId xmlns:a16="http://schemas.microsoft.com/office/drawing/2014/main" id="{E56B0C2D-1724-489E-8CE0-619C020D5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14" name="Picture 4" descr="../images/spacer.gif">
          <a:extLst>
            <a:ext uri="{FF2B5EF4-FFF2-40B4-BE49-F238E27FC236}">
              <a16:creationId xmlns:a16="http://schemas.microsoft.com/office/drawing/2014/main" id="{7E8381EA-47DF-4790-95B6-C71EBC0E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15" name="Picture 4" descr="../images/spacer.gif">
          <a:extLst>
            <a:ext uri="{FF2B5EF4-FFF2-40B4-BE49-F238E27FC236}">
              <a16:creationId xmlns:a16="http://schemas.microsoft.com/office/drawing/2014/main" id="{4C326E47-243F-4356-9A0E-9B121E1D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16" name="Picture 4" descr="../images/spacer.gif">
          <a:extLst>
            <a:ext uri="{FF2B5EF4-FFF2-40B4-BE49-F238E27FC236}">
              <a16:creationId xmlns:a16="http://schemas.microsoft.com/office/drawing/2014/main" id="{017C65CE-8F21-4945-A504-8D248E14C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17" name="Picture 4" descr="../images/spacer.gif">
          <a:extLst>
            <a:ext uri="{FF2B5EF4-FFF2-40B4-BE49-F238E27FC236}">
              <a16:creationId xmlns:a16="http://schemas.microsoft.com/office/drawing/2014/main" id="{1FED3B88-F95B-415E-83D9-9B797A73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18" name="Picture 4" descr="../images/spacer.gif">
          <a:extLst>
            <a:ext uri="{FF2B5EF4-FFF2-40B4-BE49-F238E27FC236}">
              <a16:creationId xmlns:a16="http://schemas.microsoft.com/office/drawing/2014/main" id="{0121A005-ABCB-4C0A-BCF7-85E3591BB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19" name="Picture 4" descr="../images/spacer.gif">
          <a:extLst>
            <a:ext uri="{FF2B5EF4-FFF2-40B4-BE49-F238E27FC236}">
              <a16:creationId xmlns:a16="http://schemas.microsoft.com/office/drawing/2014/main" id="{E134322D-F0D2-4A03-9AE2-9B8D7D19E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9525</xdr:colOff>
      <xdr:row>23</xdr:row>
      <xdr:rowOff>0</xdr:rowOff>
    </xdr:to>
    <xdr:pic>
      <xdr:nvPicPr>
        <xdr:cNvPr id="365620" name="Picture 4" descr="../images/spacer.gif">
          <a:extLst>
            <a:ext uri="{FF2B5EF4-FFF2-40B4-BE49-F238E27FC236}">
              <a16:creationId xmlns:a16="http://schemas.microsoft.com/office/drawing/2014/main" id="{E2DDA5CC-034B-4D3E-B186-06425BC4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0216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21" name="Picture 4" descr="../images/spacer.gif">
          <a:extLst>
            <a:ext uri="{FF2B5EF4-FFF2-40B4-BE49-F238E27FC236}">
              <a16:creationId xmlns:a16="http://schemas.microsoft.com/office/drawing/2014/main" id="{DBE18671-6AE2-4012-9B33-3DD3789D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22" name="Picture 4" descr="../images/spacer.gif">
          <a:extLst>
            <a:ext uri="{FF2B5EF4-FFF2-40B4-BE49-F238E27FC236}">
              <a16:creationId xmlns:a16="http://schemas.microsoft.com/office/drawing/2014/main" id="{24547957-830D-4929-855A-A585B22ED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23" name="Picture 4" descr="../images/spacer.gif">
          <a:extLst>
            <a:ext uri="{FF2B5EF4-FFF2-40B4-BE49-F238E27FC236}">
              <a16:creationId xmlns:a16="http://schemas.microsoft.com/office/drawing/2014/main" id="{A38DCFB4-F651-4A83-848A-81C88C0A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24" name="Picture 4" descr="../images/spacer.gif">
          <a:extLst>
            <a:ext uri="{FF2B5EF4-FFF2-40B4-BE49-F238E27FC236}">
              <a16:creationId xmlns:a16="http://schemas.microsoft.com/office/drawing/2014/main" id="{CB43E99A-A7E3-4EAE-B3A0-F1D136940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25" name="Picture 4" descr="../images/spacer.gif">
          <a:extLst>
            <a:ext uri="{FF2B5EF4-FFF2-40B4-BE49-F238E27FC236}">
              <a16:creationId xmlns:a16="http://schemas.microsoft.com/office/drawing/2014/main" id="{4374A761-1DED-4471-BB2E-22D89693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26" name="Picture 4" descr="../images/spacer.gif">
          <a:extLst>
            <a:ext uri="{FF2B5EF4-FFF2-40B4-BE49-F238E27FC236}">
              <a16:creationId xmlns:a16="http://schemas.microsoft.com/office/drawing/2014/main" id="{38E12774-7C6D-4531-9B56-5E07DE470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27" name="Picture 4" descr="../images/spacer.gif">
          <a:extLst>
            <a:ext uri="{FF2B5EF4-FFF2-40B4-BE49-F238E27FC236}">
              <a16:creationId xmlns:a16="http://schemas.microsoft.com/office/drawing/2014/main" id="{4AFEE962-700C-43D0-9EB0-7A9C28494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28" name="Picture 4" descr="../images/spacer.gif">
          <a:extLst>
            <a:ext uri="{FF2B5EF4-FFF2-40B4-BE49-F238E27FC236}">
              <a16:creationId xmlns:a16="http://schemas.microsoft.com/office/drawing/2014/main" id="{809CEAAB-F12F-4434-AB2B-4D5AA216A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29" name="Picture 4" descr="../images/spacer.gif">
          <a:extLst>
            <a:ext uri="{FF2B5EF4-FFF2-40B4-BE49-F238E27FC236}">
              <a16:creationId xmlns:a16="http://schemas.microsoft.com/office/drawing/2014/main" id="{180AB9A0-75E5-4C05-8088-1888222F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30" name="Picture 4" descr="../images/spacer.gif">
          <a:extLst>
            <a:ext uri="{FF2B5EF4-FFF2-40B4-BE49-F238E27FC236}">
              <a16:creationId xmlns:a16="http://schemas.microsoft.com/office/drawing/2014/main" id="{58F2A25F-891E-47C8-ABC3-96AEA0654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31" name="Picture 4" descr="../images/spacer.gif">
          <a:extLst>
            <a:ext uri="{FF2B5EF4-FFF2-40B4-BE49-F238E27FC236}">
              <a16:creationId xmlns:a16="http://schemas.microsoft.com/office/drawing/2014/main" id="{B7FAD606-9440-43EC-AEA1-BB4D6447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32" name="Picture 4" descr="../images/spacer.gif">
          <a:extLst>
            <a:ext uri="{FF2B5EF4-FFF2-40B4-BE49-F238E27FC236}">
              <a16:creationId xmlns:a16="http://schemas.microsoft.com/office/drawing/2014/main" id="{4A953DBB-651F-4E94-B6AB-9C0DF4DE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33" name="Picture 4" descr="../images/spacer.gif">
          <a:extLst>
            <a:ext uri="{FF2B5EF4-FFF2-40B4-BE49-F238E27FC236}">
              <a16:creationId xmlns:a16="http://schemas.microsoft.com/office/drawing/2014/main" id="{B1E006C2-48D3-4648-816A-3B7CE51D3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34" name="Picture 4" descr="../images/spacer.gif">
          <a:extLst>
            <a:ext uri="{FF2B5EF4-FFF2-40B4-BE49-F238E27FC236}">
              <a16:creationId xmlns:a16="http://schemas.microsoft.com/office/drawing/2014/main" id="{FAC78F23-147C-48DA-997C-20E86B7D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35" name="Picture 4" descr="../images/spacer.gif">
          <a:extLst>
            <a:ext uri="{FF2B5EF4-FFF2-40B4-BE49-F238E27FC236}">
              <a16:creationId xmlns:a16="http://schemas.microsoft.com/office/drawing/2014/main" id="{85C543F2-B6D1-47A2-834F-1EFBF8FE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36" name="Picture 4" descr="../images/spacer.gif">
          <a:extLst>
            <a:ext uri="{FF2B5EF4-FFF2-40B4-BE49-F238E27FC236}">
              <a16:creationId xmlns:a16="http://schemas.microsoft.com/office/drawing/2014/main" id="{038B6EC1-BF5A-4B44-9595-C094373BC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37" name="Picture 4" descr="../images/spacer.gif">
          <a:extLst>
            <a:ext uri="{FF2B5EF4-FFF2-40B4-BE49-F238E27FC236}">
              <a16:creationId xmlns:a16="http://schemas.microsoft.com/office/drawing/2014/main" id="{2CEB72DE-CFB1-4D8F-B9DF-865B6E71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38" name="Picture 4" descr="../images/spacer.gif">
          <a:extLst>
            <a:ext uri="{FF2B5EF4-FFF2-40B4-BE49-F238E27FC236}">
              <a16:creationId xmlns:a16="http://schemas.microsoft.com/office/drawing/2014/main" id="{336722B7-65FC-4BA0-BB62-EDDF028B7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39" name="Picture 4" descr="../images/spacer.gif">
          <a:extLst>
            <a:ext uri="{FF2B5EF4-FFF2-40B4-BE49-F238E27FC236}">
              <a16:creationId xmlns:a16="http://schemas.microsoft.com/office/drawing/2014/main" id="{AE2EA1E7-D42F-40B4-84AF-1E71F548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40" name="Picture 4" descr="../images/spacer.gif">
          <a:extLst>
            <a:ext uri="{FF2B5EF4-FFF2-40B4-BE49-F238E27FC236}">
              <a16:creationId xmlns:a16="http://schemas.microsoft.com/office/drawing/2014/main" id="{079124E7-8D3E-4D43-922C-76AB46D1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41" name="Picture 4" descr="../images/spacer.gif">
          <a:extLst>
            <a:ext uri="{FF2B5EF4-FFF2-40B4-BE49-F238E27FC236}">
              <a16:creationId xmlns:a16="http://schemas.microsoft.com/office/drawing/2014/main" id="{9B40A4A6-3D78-4CC8-B550-98DCD7A9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42" name="Picture 4" descr="../images/spacer.gif">
          <a:extLst>
            <a:ext uri="{FF2B5EF4-FFF2-40B4-BE49-F238E27FC236}">
              <a16:creationId xmlns:a16="http://schemas.microsoft.com/office/drawing/2014/main" id="{164C1013-5C97-40FE-90B6-2B6C42DC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43" name="Picture 4" descr="../images/spacer.gif">
          <a:extLst>
            <a:ext uri="{FF2B5EF4-FFF2-40B4-BE49-F238E27FC236}">
              <a16:creationId xmlns:a16="http://schemas.microsoft.com/office/drawing/2014/main" id="{81FE71ED-B6A9-4553-9899-66FDB0C7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9525</xdr:colOff>
      <xdr:row>24</xdr:row>
      <xdr:rowOff>0</xdr:rowOff>
    </xdr:to>
    <xdr:pic>
      <xdr:nvPicPr>
        <xdr:cNvPr id="365644" name="Picture 4" descr="../images/spacer.gif">
          <a:extLst>
            <a:ext uri="{FF2B5EF4-FFF2-40B4-BE49-F238E27FC236}">
              <a16:creationId xmlns:a16="http://schemas.microsoft.com/office/drawing/2014/main" id="{045338BB-56BF-4BB5-A2E6-7A702D7F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18217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5645" name="Picture 4" descr="../images/spacer.gif">
          <a:extLst>
            <a:ext uri="{FF2B5EF4-FFF2-40B4-BE49-F238E27FC236}">
              <a16:creationId xmlns:a16="http://schemas.microsoft.com/office/drawing/2014/main" id="{3218E5F2-D3E6-4E26-A9D9-710497988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5646" name="Picture 4" descr="../images/spacer.gif">
          <a:extLst>
            <a:ext uri="{FF2B5EF4-FFF2-40B4-BE49-F238E27FC236}">
              <a16:creationId xmlns:a16="http://schemas.microsoft.com/office/drawing/2014/main" id="{F6F4BC11-305D-45EA-AED6-508EBDF6A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5647" name="Picture 4" descr="../images/spacer.gif">
          <a:extLst>
            <a:ext uri="{FF2B5EF4-FFF2-40B4-BE49-F238E27FC236}">
              <a16:creationId xmlns:a16="http://schemas.microsoft.com/office/drawing/2014/main" id="{8F0C2259-A13D-4954-BA65-5E6D40BFC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5648" name="Picture 4" descr="../images/spacer.gif">
          <a:extLst>
            <a:ext uri="{FF2B5EF4-FFF2-40B4-BE49-F238E27FC236}">
              <a16:creationId xmlns:a16="http://schemas.microsoft.com/office/drawing/2014/main" id="{4B2E4841-F613-48DA-9A23-C9677D5E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5649" name="Picture 4" descr="../images/spacer.gif">
          <a:extLst>
            <a:ext uri="{FF2B5EF4-FFF2-40B4-BE49-F238E27FC236}">
              <a16:creationId xmlns:a16="http://schemas.microsoft.com/office/drawing/2014/main" id="{9B734128-7D6E-48EF-8FA2-D0052E56A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5650" name="Picture 4" descr="../images/spacer.gif">
          <a:extLst>
            <a:ext uri="{FF2B5EF4-FFF2-40B4-BE49-F238E27FC236}">
              <a16:creationId xmlns:a16="http://schemas.microsoft.com/office/drawing/2014/main" id="{A47BCC0A-61DF-44F3-B4F6-390FDF33B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5651" name="Picture 4" descr="../images/spacer.gif">
          <a:extLst>
            <a:ext uri="{FF2B5EF4-FFF2-40B4-BE49-F238E27FC236}">
              <a16:creationId xmlns:a16="http://schemas.microsoft.com/office/drawing/2014/main" id="{B433033F-9318-4890-8EC2-630CFEE6D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9525</xdr:colOff>
      <xdr:row>40</xdr:row>
      <xdr:rowOff>0</xdr:rowOff>
    </xdr:to>
    <xdr:pic>
      <xdr:nvPicPr>
        <xdr:cNvPr id="365652" name="Picture 4" descr="../images/spacer.gif">
          <a:extLst>
            <a:ext uri="{FF2B5EF4-FFF2-40B4-BE49-F238E27FC236}">
              <a16:creationId xmlns:a16="http://schemas.microsoft.com/office/drawing/2014/main" id="{96BB52C0-3BAF-48C9-87E0-A9F4651F9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5653" name="Picture 4" descr="../images/spacer.gif">
          <a:extLst>
            <a:ext uri="{FF2B5EF4-FFF2-40B4-BE49-F238E27FC236}">
              <a16:creationId xmlns:a16="http://schemas.microsoft.com/office/drawing/2014/main" id="{011C720E-11F9-4F2A-8E55-55DE0FBC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5654" name="Picture 4" descr="../images/spacer.gif">
          <a:extLst>
            <a:ext uri="{FF2B5EF4-FFF2-40B4-BE49-F238E27FC236}">
              <a16:creationId xmlns:a16="http://schemas.microsoft.com/office/drawing/2014/main" id="{B08DCC4E-5D7C-4ABA-93D7-4C858E34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5655" name="Picture 4" descr="../images/spacer.gif">
          <a:extLst>
            <a:ext uri="{FF2B5EF4-FFF2-40B4-BE49-F238E27FC236}">
              <a16:creationId xmlns:a16="http://schemas.microsoft.com/office/drawing/2014/main" id="{E18BDCA4-5DC7-45B6-A133-2BA0E0B50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5656" name="Picture 4" descr="../images/spacer.gif">
          <a:extLst>
            <a:ext uri="{FF2B5EF4-FFF2-40B4-BE49-F238E27FC236}">
              <a16:creationId xmlns:a16="http://schemas.microsoft.com/office/drawing/2014/main" id="{28557F02-A2E4-4BE3-8EB2-B0662C09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5657" name="Picture 4" descr="../images/spacer.gif">
          <a:extLst>
            <a:ext uri="{FF2B5EF4-FFF2-40B4-BE49-F238E27FC236}">
              <a16:creationId xmlns:a16="http://schemas.microsoft.com/office/drawing/2014/main" id="{E62C52FA-FBE7-4E41-AE9A-4F7F341E5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5658" name="Picture 4" descr="../images/spacer.gif">
          <a:extLst>
            <a:ext uri="{FF2B5EF4-FFF2-40B4-BE49-F238E27FC236}">
              <a16:creationId xmlns:a16="http://schemas.microsoft.com/office/drawing/2014/main" id="{89434CC3-6A25-4370-9890-EABE53F6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5659" name="Picture 4" descr="../images/spacer.gif">
          <a:extLst>
            <a:ext uri="{FF2B5EF4-FFF2-40B4-BE49-F238E27FC236}">
              <a16:creationId xmlns:a16="http://schemas.microsoft.com/office/drawing/2014/main" id="{40225838-0FDD-40CD-9B42-B1309EA3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39</xdr:row>
      <xdr:rowOff>0</xdr:rowOff>
    </xdr:from>
    <xdr:to>
      <xdr:col>17</xdr:col>
      <xdr:colOff>9525</xdr:colOff>
      <xdr:row>39</xdr:row>
      <xdr:rowOff>0</xdr:rowOff>
    </xdr:to>
    <xdr:pic>
      <xdr:nvPicPr>
        <xdr:cNvPr id="365660" name="Picture 4" descr="../images/spacer.gif">
          <a:extLst>
            <a:ext uri="{FF2B5EF4-FFF2-40B4-BE49-F238E27FC236}">
              <a16:creationId xmlns:a16="http://schemas.microsoft.com/office/drawing/2014/main" id="{1E90CE67-EAB5-4CDE-95DC-AA81645EA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32623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</xdr:colOff>
      <xdr:row>40</xdr:row>
      <xdr:rowOff>0</xdr:rowOff>
    </xdr:to>
    <xdr:pic>
      <xdr:nvPicPr>
        <xdr:cNvPr id="365661" name="Picture 4" descr="../images/spacer.gif">
          <a:extLst>
            <a:ext uri="{FF2B5EF4-FFF2-40B4-BE49-F238E27FC236}">
              <a16:creationId xmlns:a16="http://schemas.microsoft.com/office/drawing/2014/main" id="{191DB4B7-5598-4068-BC6A-12B79378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</xdr:colOff>
      <xdr:row>40</xdr:row>
      <xdr:rowOff>0</xdr:rowOff>
    </xdr:to>
    <xdr:pic>
      <xdr:nvPicPr>
        <xdr:cNvPr id="365662" name="Picture 4" descr="../images/spacer.gif">
          <a:extLst>
            <a:ext uri="{FF2B5EF4-FFF2-40B4-BE49-F238E27FC236}">
              <a16:creationId xmlns:a16="http://schemas.microsoft.com/office/drawing/2014/main" id="{2C6E4083-93AD-4A3D-8D88-F694C48D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5663" name="Picture 4" descr="../images/spacer.gif">
          <a:extLst>
            <a:ext uri="{FF2B5EF4-FFF2-40B4-BE49-F238E27FC236}">
              <a16:creationId xmlns:a16="http://schemas.microsoft.com/office/drawing/2014/main" id="{13B96395-AA2E-412A-BE6F-DDE382F9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5664" name="Picture 4" descr="../images/spacer.gif">
          <a:extLst>
            <a:ext uri="{FF2B5EF4-FFF2-40B4-BE49-F238E27FC236}">
              <a16:creationId xmlns:a16="http://schemas.microsoft.com/office/drawing/2014/main" id="{23D71DC3-0E79-4B13-85D5-1DF589885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5665" name="Picture 4" descr="../images/spacer.gif">
          <a:extLst>
            <a:ext uri="{FF2B5EF4-FFF2-40B4-BE49-F238E27FC236}">
              <a16:creationId xmlns:a16="http://schemas.microsoft.com/office/drawing/2014/main" id="{35EFE19C-A9B0-410E-ABA3-384B81472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5666" name="Picture 4" descr="../images/spacer.gif">
          <a:extLst>
            <a:ext uri="{FF2B5EF4-FFF2-40B4-BE49-F238E27FC236}">
              <a16:creationId xmlns:a16="http://schemas.microsoft.com/office/drawing/2014/main" id="{17E8374A-1D88-4E27-93C8-9703A77E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5667" name="Picture 4" descr="../images/spacer.gif">
          <a:extLst>
            <a:ext uri="{FF2B5EF4-FFF2-40B4-BE49-F238E27FC236}">
              <a16:creationId xmlns:a16="http://schemas.microsoft.com/office/drawing/2014/main" id="{FFF079F6-1668-4AC3-B37D-7237AA41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5668" name="Picture 4" descr="../images/spacer.gif">
          <a:extLst>
            <a:ext uri="{FF2B5EF4-FFF2-40B4-BE49-F238E27FC236}">
              <a16:creationId xmlns:a16="http://schemas.microsoft.com/office/drawing/2014/main" id="{B2E152E7-9CF4-447C-8C3A-E8C141CB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5669" name="Picture 4" descr="../images/spacer.gif">
          <a:extLst>
            <a:ext uri="{FF2B5EF4-FFF2-40B4-BE49-F238E27FC236}">
              <a16:creationId xmlns:a16="http://schemas.microsoft.com/office/drawing/2014/main" id="{D1F89B24-7537-419B-957B-8D7BB5F7E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9525</xdr:colOff>
      <xdr:row>40</xdr:row>
      <xdr:rowOff>0</xdr:rowOff>
    </xdr:to>
    <xdr:pic>
      <xdr:nvPicPr>
        <xdr:cNvPr id="365670" name="Picture 4" descr="../images/spacer.gif">
          <a:extLst>
            <a:ext uri="{FF2B5EF4-FFF2-40B4-BE49-F238E27FC236}">
              <a16:creationId xmlns:a16="http://schemas.microsoft.com/office/drawing/2014/main" id="{2A5BB97E-C124-44A1-A601-98AB063FB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34232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71" name="Picture 4" descr="../images/spacer.gif">
          <a:extLst>
            <a:ext uri="{FF2B5EF4-FFF2-40B4-BE49-F238E27FC236}">
              <a16:creationId xmlns:a16="http://schemas.microsoft.com/office/drawing/2014/main" id="{7B58EDF2-C129-4FC8-8FA1-CBEA17B02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72" name="Picture 4" descr="../images/spacer.gif">
          <a:extLst>
            <a:ext uri="{FF2B5EF4-FFF2-40B4-BE49-F238E27FC236}">
              <a16:creationId xmlns:a16="http://schemas.microsoft.com/office/drawing/2014/main" id="{24AA67DD-70E6-44E7-83C1-B8FBBB05C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73" name="Picture 4" descr="../images/spacer.gif">
          <a:extLst>
            <a:ext uri="{FF2B5EF4-FFF2-40B4-BE49-F238E27FC236}">
              <a16:creationId xmlns:a16="http://schemas.microsoft.com/office/drawing/2014/main" id="{F578CDDA-B075-426C-87A9-39C9D425D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74" name="Picture 4" descr="../images/spacer.gif">
          <a:extLst>
            <a:ext uri="{FF2B5EF4-FFF2-40B4-BE49-F238E27FC236}">
              <a16:creationId xmlns:a16="http://schemas.microsoft.com/office/drawing/2014/main" id="{CFD33017-DDC5-4659-822F-7DE58157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75" name="Picture 4" descr="../images/spacer.gif">
          <a:extLst>
            <a:ext uri="{FF2B5EF4-FFF2-40B4-BE49-F238E27FC236}">
              <a16:creationId xmlns:a16="http://schemas.microsoft.com/office/drawing/2014/main" id="{3689D4EC-6A9F-4F3E-8100-802E6626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76" name="Picture 4" descr="../images/spacer.gif">
          <a:extLst>
            <a:ext uri="{FF2B5EF4-FFF2-40B4-BE49-F238E27FC236}">
              <a16:creationId xmlns:a16="http://schemas.microsoft.com/office/drawing/2014/main" id="{C4A40E83-D953-4C94-8BDC-664867FF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77" name="Picture 4" descr="../images/spacer.gif">
          <a:extLst>
            <a:ext uri="{FF2B5EF4-FFF2-40B4-BE49-F238E27FC236}">
              <a16:creationId xmlns:a16="http://schemas.microsoft.com/office/drawing/2014/main" id="{E5E6457E-D5F2-4471-BB39-9191933C0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78" name="Picture 4" descr="../images/spacer.gif">
          <a:extLst>
            <a:ext uri="{FF2B5EF4-FFF2-40B4-BE49-F238E27FC236}">
              <a16:creationId xmlns:a16="http://schemas.microsoft.com/office/drawing/2014/main" id="{EFC68A4F-FA08-4F7B-A9E3-E026CEF45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79" name="Picture 4" descr="../images/spacer.gif">
          <a:extLst>
            <a:ext uri="{FF2B5EF4-FFF2-40B4-BE49-F238E27FC236}">
              <a16:creationId xmlns:a16="http://schemas.microsoft.com/office/drawing/2014/main" id="{CBA1CA4B-F8CB-4E87-B9E9-BAD2B52FF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80" name="Picture 4" descr="../images/spacer.gif">
          <a:extLst>
            <a:ext uri="{FF2B5EF4-FFF2-40B4-BE49-F238E27FC236}">
              <a16:creationId xmlns:a16="http://schemas.microsoft.com/office/drawing/2014/main" id="{E65019E2-07A7-4D9C-8524-4817E6266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81" name="Picture 4" descr="../images/spacer.gif">
          <a:extLst>
            <a:ext uri="{FF2B5EF4-FFF2-40B4-BE49-F238E27FC236}">
              <a16:creationId xmlns:a16="http://schemas.microsoft.com/office/drawing/2014/main" id="{BF8CA3E8-2507-4A48-B485-8749CE2A7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82" name="Picture 4" descr="../images/spacer.gif">
          <a:extLst>
            <a:ext uri="{FF2B5EF4-FFF2-40B4-BE49-F238E27FC236}">
              <a16:creationId xmlns:a16="http://schemas.microsoft.com/office/drawing/2014/main" id="{E0E0B3CB-E730-4664-92DD-7C19276A7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83" name="Picture 4" descr="../images/spacer.gif">
          <a:extLst>
            <a:ext uri="{FF2B5EF4-FFF2-40B4-BE49-F238E27FC236}">
              <a16:creationId xmlns:a16="http://schemas.microsoft.com/office/drawing/2014/main" id="{B42857A7-AAFB-4899-B085-5DECD9AC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84" name="Picture 4" descr="../images/spacer.gif">
          <a:extLst>
            <a:ext uri="{FF2B5EF4-FFF2-40B4-BE49-F238E27FC236}">
              <a16:creationId xmlns:a16="http://schemas.microsoft.com/office/drawing/2014/main" id="{FA1874B9-4982-47CA-991A-9462B9DCB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85" name="Picture 4" descr="../images/spacer.gif">
          <a:extLst>
            <a:ext uri="{FF2B5EF4-FFF2-40B4-BE49-F238E27FC236}">
              <a16:creationId xmlns:a16="http://schemas.microsoft.com/office/drawing/2014/main" id="{2EED749F-D337-427B-872F-30408239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86" name="Picture 4" descr="../images/spacer.gif">
          <a:extLst>
            <a:ext uri="{FF2B5EF4-FFF2-40B4-BE49-F238E27FC236}">
              <a16:creationId xmlns:a16="http://schemas.microsoft.com/office/drawing/2014/main" id="{4064DE4A-0977-4196-8C4C-3573074D3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87" name="Picture 4" descr="../images/spacer.gif">
          <a:extLst>
            <a:ext uri="{FF2B5EF4-FFF2-40B4-BE49-F238E27FC236}">
              <a16:creationId xmlns:a16="http://schemas.microsoft.com/office/drawing/2014/main" id="{415485FE-24F4-44BC-9EB5-C730E607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88" name="Picture 4" descr="../images/spacer.gif">
          <a:extLst>
            <a:ext uri="{FF2B5EF4-FFF2-40B4-BE49-F238E27FC236}">
              <a16:creationId xmlns:a16="http://schemas.microsoft.com/office/drawing/2014/main" id="{AF5242AE-0027-41AE-895F-CCBA87C5B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89" name="Picture 4" descr="../images/spacer.gif">
          <a:extLst>
            <a:ext uri="{FF2B5EF4-FFF2-40B4-BE49-F238E27FC236}">
              <a16:creationId xmlns:a16="http://schemas.microsoft.com/office/drawing/2014/main" id="{85D418B6-DE1A-4131-B334-FAE90441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90" name="Picture 4" descr="../images/spacer.gif">
          <a:extLst>
            <a:ext uri="{FF2B5EF4-FFF2-40B4-BE49-F238E27FC236}">
              <a16:creationId xmlns:a16="http://schemas.microsoft.com/office/drawing/2014/main" id="{864EC0C2-44D9-4007-A884-A7F6339F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91" name="Picture 4" descr="../images/spacer.gif">
          <a:extLst>
            <a:ext uri="{FF2B5EF4-FFF2-40B4-BE49-F238E27FC236}">
              <a16:creationId xmlns:a16="http://schemas.microsoft.com/office/drawing/2014/main" id="{C50CD978-97BF-47B2-8FB2-79867635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92" name="Picture 4" descr="../images/spacer.gif">
          <a:extLst>
            <a:ext uri="{FF2B5EF4-FFF2-40B4-BE49-F238E27FC236}">
              <a16:creationId xmlns:a16="http://schemas.microsoft.com/office/drawing/2014/main" id="{5710D66E-2737-4182-A21D-50B26561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93" name="Picture 4" descr="../images/spacer.gif">
          <a:extLst>
            <a:ext uri="{FF2B5EF4-FFF2-40B4-BE49-F238E27FC236}">
              <a16:creationId xmlns:a16="http://schemas.microsoft.com/office/drawing/2014/main" id="{31D2CC88-8409-42E4-88F1-28931560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34</xdr:row>
      <xdr:rowOff>0</xdr:rowOff>
    </xdr:from>
    <xdr:to>
      <xdr:col>17</xdr:col>
      <xdr:colOff>9525</xdr:colOff>
      <xdr:row>34</xdr:row>
      <xdr:rowOff>0</xdr:rowOff>
    </xdr:to>
    <xdr:pic>
      <xdr:nvPicPr>
        <xdr:cNvPr id="365694" name="Picture 4" descr="../images/spacer.gif">
          <a:extLst>
            <a:ext uri="{FF2B5EF4-FFF2-40B4-BE49-F238E27FC236}">
              <a16:creationId xmlns:a16="http://schemas.microsoft.com/office/drawing/2014/main" id="{E6642105-667D-403C-9BFB-10E92A30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88226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695" name="Picture 4" descr="../images/spacer.gif">
          <a:extLst>
            <a:ext uri="{FF2B5EF4-FFF2-40B4-BE49-F238E27FC236}">
              <a16:creationId xmlns:a16="http://schemas.microsoft.com/office/drawing/2014/main" id="{EB1BC35A-C83D-4728-A5CA-754760ADF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696" name="Picture 4" descr="../images/spacer.gif">
          <a:extLst>
            <a:ext uri="{FF2B5EF4-FFF2-40B4-BE49-F238E27FC236}">
              <a16:creationId xmlns:a16="http://schemas.microsoft.com/office/drawing/2014/main" id="{9E6BD9E0-36FC-49C6-8D45-31FB072C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697" name="Picture 4" descr="../images/spacer.gif">
          <a:extLst>
            <a:ext uri="{FF2B5EF4-FFF2-40B4-BE49-F238E27FC236}">
              <a16:creationId xmlns:a16="http://schemas.microsoft.com/office/drawing/2014/main" id="{277BBAE3-2E66-425C-B0AF-E43FD1951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698" name="Picture 4" descr="../images/spacer.gif">
          <a:extLst>
            <a:ext uri="{FF2B5EF4-FFF2-40B4-BE49-F238E27FC236}">
              <a16:creationId xmlns:a16="http://schemas.microsoft.com/office/drawing/2014/main" id="{C21958D7-22FD-42DC-B266-FC2F5916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699" name="Picture 4" descr="../images/spacer.gif">
          <a:extLst>
            <a:ext uri="{FF2B5EF4-FFF2-40B4-BE49-F238E27FC236}">
              <a16:creationId xmlns:a16="http://schemas.microsoft.com/office/drawing/2014/main" id="{78FD5BC1-4364-4127-88ED-7103275B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00" name="Picture 4" descr="../images/spacer.gif">
          <a:extLst>
            <a:ext uri="{FF2B5EF4-FFF2-40B4-BE49-F238E27FC236}">
              <a16:creationId xmlns:a16="http://schemas.microsoft.com/office/drawing/2014/main" id="{D4A6640E-8A5D-4FD7-AA4C-5D779E805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01" name="Picture 4" descr="../images/spacer.gif">
          <a:extLst>
            <a:ext uri="{FF2B5EF4-FFF2-40B4-BE49-F238E27FC236}">
              <a16:creationId xmlns:a16="http://schemas.microsoft.com/office/drawing/2014/main" id="{C5BB9C25-84B7-448D-A6D1-71BEFE420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02" name="Picture 4" descr="../images/spacer.gif">
          <a:extLst>
            <a:ext uri="{FF2B5EF4-FFF2-40B4-BE49-F238E27FC236}">
              <a16:creationId xmlns:a16="http://schemas.microsoft.com/office/drawing/2014/main" id="{C82D64F4-D88C-4CE4-9767-BFB3953C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03" name="Picture 4" descr="../images/spacer.gif">
          <a:extLst>
            <a:ext uri="{FF2B5EF4-FFF2-40B4-BE49-F238E27FC236}">
              <a16:creationId xmlns:a16="http://schemas.microsoft.com/office/drawing/2014/main" id="{C76E62F9-8A67-4054-9D49-061CD2E71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04" name="Picture 4" descr="../images/spacer.gif">
          <a:extLst>
            <a:ext uri="{FF2B5EF4-FFF2-40B4-BE49-F238E27FC236}">
              <a16:creationId xmlns:a16="http://schemas.microsoft.com/office/drawing/2014/main" id="{BC9F09AC-D5E8-4F09-9114-812EF1669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05" name="Picture 4" descr="../images/spacer.gif">
          <a:extLst>
            <a:ext uri="{FF2B5EF4-FFF2-40B4-BE49-F238E27FC236}">
              <a16:creationId xmlns:a16="http://schemas.microsoft.com/office/drawing/2014/main" id="{ACB8EC07-27CA-4428-B876-8CC46408D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06" name="Picture 4" descr="../images/spacer.gif">
          <a:extLst>
            <a:ext uri="{FF2B5EF4-FFF2-40B4-BE49-F238E27FC236}">
              <a16:creationId xmlns:a16="http://schemas.microsoft.com/office/drawing/2014/main" id="{660B596D-25A4-4348-B72C-EBC14F7BB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07" name="Picture 4" descr="../images/spacer.gif">
          <a:extLst>
            <a:ext uri="{FF2B5EF4-FFF2-40B4-BE49-F238E27FC236}">
              <a16:creationId xmlns:a16="http://schemas.microsoft.com/office/drawing/2014/main" id="{D6C69523-2172-4D7D-9B25-B7BD55EDF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08" name="Picture 4" descr="../images/spacer.gif">
          <a:extLst>
            <a:ext uri="{FF2B5EF4-FFF2-40B4-BE49-F238E27FC236}">
              <a16:creationId xmlns:a16="http://schemas.microsoft.com/office/drawing/2014/main" id="{A79D7BF0-8A3D-4C34-8231-C0D72C9B6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09" name="Picture 4" descr="../images/spacer.gif">
          <a:extLst>
            <a:ext uri="{FF2B5EF4-FFF2-40B4-BE49-F238E27FC236}">
              <a16:creationId xmlns:a16="http://schemas.microsoft.com/office/drawing/2014/main" id="{E0A4D577-2B0C-426E-AA58-221103C2C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10" name="Picture 4" descr="../images/spacer.gif">
          <a:extLst>
            <a:ext uri="{FF2B5EF4-FFF2-40B4-BE49-F238E27FC236}">
              <a16:creationId xmlns:a16="http://schemas.microsoft.com/office/drawing/2014/main" id="{5C161BED-6318-4F89-A017-B0520FF8A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11" name="Picture 4" descr="../images/spacer.gif">
          <a:extLst>
            <a:ext uri="{FF2B5EF4-FFF2-40B4-BE49-F238E27FC236}">
              <a16:creationId xmlns:a16="http://schemas.microsoft.com/office/drawing/2014/main" id="{74772781-6453-4E57-A5EB-FA7DD27E2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12" name="Picture 4" descr="../images/spacer.gif">
          <a:extLst>
            <a:ext uri="{FF2B5EF4-FFF2-40B4-BE49-F238E27FC236}">
              <a16:creationId xmlns:a16="http://schemas.microsoft.com/office/drawing/2014/main" id="{DDE71494-FEDE-4448-876E-49DF1BD8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13" name="Picture 4" descr="../images/spacer.gif">
          <a:extLst>
            <a:ext uri="{FF2B5EF4-FFF2-40B4-BE49-F238E27FC236}">
              <a16:creationId xmlns:a16="http://schemas.microsoft.com/office/drawing/2014/main" id="{CB2C268A-3CA7-426C-92FA-9A676D86C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14" name="Picture 4" descr="../images/spacer.gif">
          <a:extLst>
            <a:ext uri="{FF2B5EF4-FFF2-40B4-BE49-F238E27FC236}">
              <a16:creationId xmlns:a16="http://schemas.microsoft.com/office/drawing/2014/main" id="{217B944E-E651-45DA-A770-2852913AF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15" name="Picture 4" descr="../images/spacer.gif">
          <a:extLst>
            <a:ext uri="{FF2B5EF4-FFF2-40B4-BE49-F238E27FC236}">
              <a16:creationId xmlns:a16="http://schemas.microsoft.com/office/drawing/2014/main" id="{92B3BC63-CDA0-4071-A6BF-1C1531034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16" name="Picture 4" descr="../images/spacer.gif">
          <a:extLst>
            <a:ext uri="{FF2B5EF4-FFF2-40B4-BE49-F238E27FC236}">
              <a16:creationId xmlns:a16="http://schemas.microsoft.com/office/drawing/2014/main" id="{C2732F12-3662-477E-8E12-BE79FF0B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17" name="Picture 4" descr="../images/spacer.gif">
          <a:extLst>
            <a:ext uri="{FF2B5EF4-FFF2-40B4-BE49-F238E27FC236}">
              <a16:creationId xmlns:a16="http://schemas.microsoft.com/office/drawing/2014/main" id="{8915F793-86A0-4004-99A7-80C19F881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18" name="Picture 4" descr="../images/spacer.gif">
          <a:extLst>
            <a:ext uri="{FF2B5EF4-FFF2-40B4-BE49-F238E27FC236}">
              <a16:creationId xmlns:a16="http://schemas.microsoft.com/office/drawing/2014/main" id="{D15644A3-C03B-448E-A282-0CD768FED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19" name="Picture 4" descr="../images/spacer.gif">
          <a:extLst>
            <a:ext uri="{FF2B5EF4-FFF2-40B4-BE49-F238E27FC236}">
              <a16:creationId xmlns:a16="http://schemas.microsoft.com/office/drawing/2014/main" id="{17F6D0C3-95F4-4B53-8221-04C66C896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20" name="Picture 4" descr="../images/spacer.gif">
          <a:extLst>
            <a:ext uri="{FF2B5EF4-FFF2-40B4-BE49-F238E27FC236}">
              <a16:creationId xmlns:a16="http://schemas.microsoft.com/office/drawing/2014/main" id="{F96B253C-AB62-4B0E-8957-61957868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21" name="Picture 4" descr="../images/spacer.gif">
          <a:extLst>
            <a:ext uri="{FF2B5EF4-FFF2-40B4-BE49-F238E27FC236}">
              <a16:creationId xmlns:a16="http://schemas.microsoft.com/office/drawing/2014/main" id="{18A3EF09-37FE-4307-A7C6-F63166A4F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22" name="Picture 4" descr="../images/spacer.gif">
          <a:extLst>
            <a:ext uri="{FF2B5EF4-FFF2-40B4-BE49-F238E27FC236}">
              <a16:creationId xmlns:a16="http://schemas.microsoft.com/office/drawing/2014/main" id="{194C9A55-9CCB-4124-AF3D-BE2907C5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23" name="Picture 4" descr="../images/spacer.gif">
          <a:extLst>
            <a:ext uri="{FF2B5EF4-FFF2-40B4-BE49-F238E27FC236}">
              <a16:creationId xmlns:a16="http://schemas.microsoft.com/office/drawing/2014/main" id="{E364C3B3-2DB2-450B-9CA0-BFCE7B49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24" name="Picture 4" descr="../images/spacer.gif">
          <a:extLst>
            <a:ext uri="{FF2B5EF4-FFF2-40B4-BE49-F238E27FC236}">
              <a16:creationId xmlns:a16="http://schemas.microsoft.com/office/drawing/2014/main" id="{2AB4FAEA-C21F-425C-8599-1CD92787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25" name="Picture 4" descr="../images/spacer.gif">
          <a:extLst>
            <a:ext uri="{FF2B5EF4-FFF2-40B4-BE49-F238E27FC236}">
              <a16:creationId xmlns:a16="http://schemas.microsoft.com/office/drawing/2014/main" id="{BD5A0C1A-A8BA-4039-8778-605674E1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26" name="Picture 4" descr="../images/spacer.gif">
          <a:extLst>
            <a:ext uri="{FF2B5EF4-FFF2-40B4-BE49-F238E27FC236}">
              <a16:creationId xmlns:a16="http://schemas.microsoft.com/office/drawing/2014/main" id="{1F51E055-55AC-4442-B7BC-8D9A923C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27" name="Picture 4" descr="../images/spacer.gif">
          <a:extLst>
            <a:ext uri="{FF2B5EF4-FFF2-40B4-BE49-F238E27FC236}">
              <a16:creationId xmlns:a16="http://schemas.microsoft.com/office/drawing/2014/main" id="{C827C593-DCF1-4C34-8184-202E6391C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28" name="Picture 4" descr="../images/spacer.gif">
          <a:extLst>
            <a:ext uri="{FF2B5EF4-FFF2-40B4-BE49-F238E27FC236}">
              <a16:creationId xmlns:a16="http://schemas.microsoft.com/office/drawing/2014/main" id="{5864C66D-52B8-4A07-B03E-0E230C25A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29" name="Picture 4" descr="../images/spacer.gif">
          <a:extLst>
            <a:ext uri="{FF2B5EF4-FFF2-40B4-BE49-F238E27FC236}">
              <a16:creationId xmlns:a16="http://schemas.microsoft.com/office/drawing/2014/main" id="{1364F22C-216A-4D77-AD3B-F3ACC866B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30" name="Picture 4" descr="../images/spacer.gif">
          <a:extLst>
            <a:ext uri="{FF2B5EF4-FFF2-40B4-BE49-F238E27FC236}">
              <a16:creationId xmlns:a16="http://schemas.microsoft.com/office/drawing/2014/main" id="{BDFE5CD8-63C7-4411-AB3C-8AF377D72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31" name="Picture 4" descr="../images/spacer.gif">
          <a:extLst>
            <a:ext uri="{FF2B5EF4-FFF2-40B4-BE49-F238E27FC236}">
              <a16:creationId xmlns:a16="http://schemas.microsoft.com/office/drawing/2014/main" id="{A7D0AD34-E884-46F1-8234-03BA389CE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32" name="Picture 4" descr="../images/spacer.gif">
          <a:extLst>
            <a:ext uri="{FF2B5EF4-FFF2-40B4-BE49-F238E27FC236}">
              <a16:creationId xmlns:a16="http://schemas.microsoft.com/office/drawing/2014/main" id="{2ACCA4DE-97E6-4ABC-8308-19F1DE13E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33" name="Picture 4" descr="../images/spacer.gif">
          <a:extLst>
            <a:ext uri="{FF2B5EF4-FFF2-40B4-BE49-F238E27FC236}">
              <a16:creationId xmlns:a16="http://schemas.microsoft.com/office/drawing/2014/main" id="{94EA51C8-5049-4948-A444-AE279E6E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34" name="Picture 4" descr="../images/spacer.gif">
          <a:extLst>
            <a:ext uri="{FF2B5EF4-FFF2-40B4-BE49-F238E27FC236}">
              <a16:creationId xmlns:a16="http://schemas.microsoft.com/office/drawing/2014/main" id="{F16830E0-A60B-402E-9917-E014A786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35" name="Picture 4" descr="../images/spacer.gif">
          <a:extLst>
            <a:ext uri="{FF2B5EF4-FFF2-40B4-BE49-F238E27FC236}">
              <a16:creationId xmlns:a16="http://schemas.microsoft.com/office/drawing/2014/main" id="{DBABBCEF-8CCA-49D4-8DD2-276B635D0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36" name="Picture 4" descr="../images/spacer.gif">
          <a:extLst>
            <a:ext uri="{FF2B5EF4-FFF2-40B4-BE49-F238E27FC236}">
              <a16:creationId xmlns:a16="http://schemas.microsoft.com/office/drawing/2014/main" id="{A2406C79-0A06-4D15-9745-AD86EDB27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37" name="Picture 4" descr="../images/spacer.gif">
          <a:extLst>
            <a:ext uri="{FF2B5EF4-FFF2-40B4-BE49-F238E27FC236}">
              <a16:creationId xmlns:a16="http://schemas.microsoft.com/office/drawing/2014/main" id="{F664A2FC-4AE0-4A1B-8E11-4A443719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38" name="Picture 4" descr="../images/spacer.gif">
          <a:extLst>
            <a:ext uri="{FF2B5EF4-FFF2-40B4-BE49-F238E27FC236}">
              <a16:creationId xmlns:a16="http://schemas.microsoft.com/office/drawing/2014/main" id="{A767D483-C7C0-4C3B-88B3-F78BDCA7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39" name="Picture 4" descr="../images/spacer.gif">
          <a:extLst>
            <a:ext uri="{FF2B5EF4-FFF2-40B4-BE49-F238E27FC236}">
              <a16:creationId xmlns:a16="http://schemas.microsoft.com/office/drawing/2014/main" id="{D099B651-A26A-45D8-ADD7-01E501012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40" name="Picture 4" descr="../images/spacer.gif">
          <a:extLst>
            <a:ext uri="{FF2B5EF4-FFF2-40B4-BE49-F238E27FC236}">
              <a16:creationId xmlns:a16="http://schemas.microsoft.com/office/drawing/2014/main" id="{5B791FF3-E736-4264-ABB6-6C2B6B65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41" name="Picture 4" descr="../images/spacer.gif">
          <a:extLst>
            <a:ext uri="{FF2B5EF4-FFF2-40B4-BE49-F238E27FC236}">
              <a16:creationId xmlns:a16="http://schemas.microsoft.com/office/drawing/2014/main" id="{96D6858A-75FF-4A96-82D3-E2725A35A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35</xdr:row>
      <xdr:rowOff>0</xdr:rowOff>
    </xdr:from>
    <xdr:to>
      <xdr:col>17</xdr:col>
      <xdr:colOff>9525</xdr:colOff>
      <xdr:row>35</xdr:row>
      <xdr:rowOff>0</xdr:rowOff>
    </xdr:to>
    <xdr:pic>
      <xdr:nvPicPr>
        <xdr:cNvPr id="365742" name="Picture 4" descr="../images/spacer.gif">
          <a:extLst>
            <a:ext uri="{FF2B5EF4-FFF2-40B4-BE49-F238E27FC236}">
              <a16:creationId xmlns:a16="http://schemas.microsoft.com/office/drawing/2014/main" id="{5B1A85EE-752E-4382-BB94-EB9F5D4F5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296227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43" name="Picture 4" descr="../images/spacer.gif">
          <a:extLst>
            <a:ext uri="{FF2B5EF4-FFF2-40B4-BE49-F238E27FC236}">
              <a16:creationId xmlns:a16="http://schemas.microsoft.com/office/drawing/2014/main" id="{602E56DD-DE85-4CBD-9AD7-7979D0E6F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44" name="Picture 4" descr="../images/spacer.gif">
          <a:extLst>
            <a:ext uri="{FF2B5EF4-FFF2-40B4-BE49-F238E27FC236}">
              <a16:creationId xmlns:a16="http://schemas.microsoft.com/office/drawing/2014/main" id="{F9E4FCDF-F4E4-4BEF-A0F3-9BD75B624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45" name="Picture 4" descr="../images/spacer.gif">
          <a:extLst>
            <a:ext uri="{FF2B5EF4-FFF2-40B4-BE49-F238E27FC236}">
              <a16:creationId xmlns:a16="http://schemas.microsoft.com/office/drawing/2014/main" id="{93432E12-0230-445B-A515-9BB7DFDBC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46" name="Picture 4" descr="../images/spacer.gif">
          <a:extLst>
            <a:ext uri="{FF2B5EF4-FFF2-40B4-BE49-F238E27FC236}">
              <a16:creationId xmlns:a16="http://schemas.microsoft.com/office/drawing/2014/main" id="{C810CEE9-8D9D-4E05-ACB5-945524989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47" name="Picture 4" descr="../images/spacer.gif">
          <a:extLst>
            <a:ext uri="{FF2B5EF4-FFF2-40B4-BE49-F238E27FC236}">
              <a16:creationId xmlns:a16="http://schemas.microsoft.com/office/drawing/2014/main" id="{6B42AF6E-A738-4C4F-B24E-CB396603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48" name="Picture 4" descr="../images/spacer.gif">
          <a:extLst>
            <a:ext uri="{FF2B5EF4-FFF2-40B4-BE49-F238E27FC236}">
              <a16:creationId xmlns:a16="http://schemas.microsoft.com/office/drawing/2014/main" id="{EB6B814D-5674-4397-8E0D-67B96C8E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49" name="Picture 4" descr="../images/spacer.gif">
          <a:extLst>
            <a:ext uri="{FF2B5EF4-FFF2-40B4-BE49-F238E27FC236}">
              <a16:creationId xmlns:a16="http://schemas.microsoft.com/office/drawing/2014/main" id="{B2A7BBD4-325C-4DE4-AAC3-6A5614834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50" name="Picture 4" descr="../images/spacer.gif">
          <a:extLst>
            <a:ext uri="{FF2B5EF4-FFF2-40B4-BE49-F238E27FC236}">
              <a16:creationId xmlns:a16="http://schemas.microsoft.com/office/drawing/2014/main" id="{998565FA-569C-4C08-BA9B-536771262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51" name="Picture 4" descr="../images/spacer.gif">
          <a:extLst>
            <a:ext uri="{FF2B5EF4-FFF2-40B4-BE49-F238E27FC236}">
              <a16:creationId xmlns:a16="http://schemas.microsoft.com/office/drawing/2014/main" id="{F5D05171-1CC5-466B-B0C0-34784E439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52" name="Picture 4" descr="../images/spacer.gif">
          <a:extLst>
            <a:ext uri="{FF2B5EF4-FFF2-40B4-BE49-F238E27FC236}">
              <a16:creationId xmlns:a16="http://schemas.microsoft.com/office/drawing/2014/main" id="{CBC82EAF-C4AA-4EDC-9BDB-74DF3195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53" name="Picture 4" descr="../images/spacer.gif">
          <a:extLst>
            <a:ext uri="{FF2B5EF4-FFF2-40B4-BE49-F238E27FC236}">
              <a16:creationId xmlns:a16="http://schemas.microsoft.com/office/drawing/2014/main" id="{EF6173AE-BA29-4C2A-8154-6AB54D06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54" name="Picture 4" descr="../images/spacer.gif">
          <a:extLst>
            <a:ext uri="{FF2B5EF4-FFF2-40B4-BE49-F238E27FC236}">
              <a16:creationId xmlns:a16="http://schemas.microsoft.com/office/drawing/2014/main" id="{9B597913-9F66-401E-B327-27067FF3D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55" name="Picture 4" descr="../images/spacer.gif">
          <a:extLst>
            <a:ext uri="{FF2B5EF4-FFF2-40B4-BE49-F238E27FC236}">
              <a16:creationId xmlns:a16="http://schemas.microsoft.com/office/drawing/2014/main" id="{7C34B5A9-A902-4088-9E37-491BA1A8D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56" name="Picture 4" descr="../images/spacer.gif">
          <a:extLst>
            <a:ext uri="{FF2B5EF4-FFF2-40B4-BE49-F238E27FC236}">
              <a16:creationId xmlns:a16="http://schemas.microsoft.com/office/drawing/2014/main" id="{E54034EF-EC6E-4E2C-9D52-0932718A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57" name="Picture 4" descr="../images/spacer.gif">
          <a:extLst>
            <a:ext uri="{FF2B5EF4-FFF2-40B4-BE49-F238E27FC236}">
              <a16:creationId xmlns:a16="http://schemas.microsoft.com/office/drawing/2014/main" id="{A6851E8E-4739-4EA8-A239-C793DD0E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58" name="Picture 4" descr="../images/spacer.gif">
          <a:extLst>
            <a:ext uri="{FF2B5EF4-FFF2-40B4-BE49-F238E27FC236}">
              <a16:creationId xmlns:a16="http://schemas.microsoft.com/office/drawing/2014/main" id="{11F4C2AD-0A84-4417-8E92-7C5AC9BE8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59" name="Picture 4" descr="../images/spacer.gif">
          <a:extLst>
            <a:ext uri="{FF2B5EF4-FFF2-40B4-BE49-F238E27FC236}">
              <a16:creationId xmlns:a16="http://schemas.microsoft.com/office/drawing/2014/main" id="{E7814A01-4BDF-425E-8B61-BDF150D3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60" name="Picture 4" descr="../images/spacer.gif">
          <a:extLst>
            <a:ext uri="{FF2B5EF4-FFF2-40B4-BE49-F238E27FC236}">
              <a16:creationId xmlns:a16="http://schemas.microsoft.com/office/drawing/2014/main" id="{8FCC9D01-605C-48EB-BB79-0255284CD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61" name="Picture 4" descr="../images/spacer.gif">
          <a:extLst>
            <a:ext uri="{FF2B5EF4-FFF2-40B4-BE49-F238E27FC236}">
              <a16:creationId xmlns:a16="http://schemas.microsoft.com/office/drawing/2014/main" id="{C45A9EBA-59F2-4178-9D59-DDA1E6DE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62" name="Picture 4" descr="../images/spacer.gif">
          <a:extLst>
            <a:ext uri="{FF2B5EF4-FFF2-40B4-BE49-F238E27FC236}">
              <a16:creationId xmlns:a16="http://schemas.microsoft.com/office/drawing/2014/main" id="{A27C716F-75EF-4DB5-8C64-067BF5C6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63" name="Picture 4" descr="../images/spacer.gif">
          <a:extLst>
            <a:ext uri="{FF2B5EF4-FFF2-40B4-BE49-F238E27FC236}">
              <a16:creationId xmlns:a16="http://schemas.microsoft.com/office/drawing/2014/main" id="{C281C9E9-3355-4BCB-8D7F-641577CF6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64" name="Picture 4" descr="../images/spacer.gif">
          <a:extLst>
            <a:ext uri="{FF2B5EF4-FFF2-40B4-BE49-F238E27FC236}">
              <a16:creationId xmlns:a16="http://schemas.microsoft.com/office/drawing/2014/main" id="{EF171931-D5B3-4B87-9317-6B9F68922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65" name="Picture 4" descr="../images/spacer.gif">
          <a:extLst>
            <a:ext uri="{FF2B5EF4-FFF2-40B4-BE49-F238E27FC236}">
              <a16:creationId xmlns:a16="http://schemas.microsoft.com/office/drawing/2014/main" id="{DBDD178D-26EE-4AE5-AF2D-A4F178D5F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66" name="Picture 4" descr="../images/spacer.gif">
          <a:extLst>
            <a:ext uri="{FF2B5EF4-FFF2-40B4-BE49-F238E27FC236}">
              <a16:creationId xmlns:a16="http://schemas.microsoft.com/office/drawing/2014/main" id="{DC47CE09-EBB1-46D0-8C67-778FE7E0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67" name="Picture 4" descr="../images/spacer.gif">
          <a:extLst>
            <a:ext uri="{FF2B5EF4-FFF2-40B4-BE49-F238E27FC236}">
              <a16:creationId xmlns:a16="http://schemas.microsoft.com/office/drawing/2014/main" id="{1D467DB4-24E0-416E-8D71-BB40872E2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68" name="Picture 4" descr="../images/spacer.gif">
          <a:extLst>
            <a:ext uri="{FF2B5EF4-FFF2-40B4-BE49-F238E27FC236}">
              <a16:creationId xmlns:a16="http://schemas.microsoft.com/office/drawing/2014/main" id="{1D323DD2-B928-4775-8569-36EC0CF7A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69" name="Picture 4" descr="../images/spacer.gif">
          <a:extLst>
            <a:ext uri="{FF2B5EF4-FFF2-40B4-BE49-F238E27FC236}">
              <a16:creationId xmlns:a16="http://schemas.microsoft.com/office/drawing/2014/main" id="{1F913C1C-3B64-4B80-A333-C5443C68B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70" name="Picture 4" descr="../images/spacer.gif">
          <a:extLst>
            <a:ext uri="{FF2B5EF4-FFF2-40B4-BE49-F238E27FC236}">
              <a16:creationId xmlns:a16="http://schemas.microsoft.com/office/drawing/2014/main" id="{A918D31D-6299-4D57-8AE3-8A9F55E86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71" name="Picture 4" descr="../images/spacer.gif">
          <a:extLst>
            <a:ext uri="{FF2B5EF4-FFF2-40B4-BE49-F238E27FC236}">
              <a16:creationId xmlns:a16="http://schemas.microsoft.com/office/drawing/2014/main" id="{91758224-38EF-4243-9060-6E35565A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72" name="Picture 4" descr="../images/spacer.gif">
          <a:extLst>
            <a:ext uri="{FF2B5EF4-FFF2-40B4-BE49-F238E27FC236}">
              <a16:creationId xmlns:a16="http://schemas.microsoft.com/office/drawing/2014/main" id="{A1EC66B6-A4AF-45D7-BB77-7F7874499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73" name="Picture 4" descr="../images/spacer.gif">
          <a:extLst>
            <a:ext uri="{FF2B5EF4-FFF2-40B4-BE49-F238E27FC236}">
              <a16:creationId xmlns:a16="http://schemas.microsoft.com/office/drawing/2014/main" id="{B8214CFD-436C-4F28-AA59-8C55D874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74" name="Picture 4" descr="../images/spacer.gif">
          <a:extLst>
            <a:ext uri="{FF2B5EF4-FFF2-40B4-BE49-F238E27FC236}">
              <a16:creationId xmlns:a16="http://schemas.microsoft.com/office/drawing/2014/main" id="{DF3F86CA-6AE1-46C1-9DFE-2F3AB5DE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75" name="Picture 4" descr="../images/spacer.gif">
          <a:extLst>
            <a:ext uri="{FF2B5EF4-FFF2-40B4-BE49-F238E27FC236}">
              <a16:creationId xmlns:a16="http://schemas.microsoft.com/office/drawing/2014/main" id="{60CB949F-EBFB-46FE-94A7-9A2AFCF94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76" name="Picture 4" descr="../images/spacer.gif">
          <a:extLst>
            <a:ext uri="{FF2B5EF4-FFF2-40B4-BE49-F238E27FC236}">
              <a16:creationId xmlns:a16="http://schemas.microsoft.com/office/drawing/2014/main" id="{6DA0A8A2-ADAE-44BD-87A8-2384E4219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77" name="Picture 4" descr="../images/spacer.gif">
          <a:extLst>
            <a:ext uri="{FF2B5EF4-FFF2-40B4-BE49-F238E27FC236}">
              <a16:creationId xmlns:a16="http://schemas.microsoft.com/office/drawing/2014/main" id="{1160309B-B1C6-40FE-A840-DD1DE932B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78" name="Picture 4" descr="../images/spacer.gif">
          <a:extLst>
            <a:ext uri="{FF2B5EF4-FFF2-40B4-BE49-F238E27FC236}">
              <a16:creationId xmlns:a16="http://schemas.microsoft.com/office/drawing/2014/main" id="{83DE031B-4215-4037-A393-C13AB5FA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79" name="Picture 4" descr="../images/spacer.gif">
          <a:extLst>
            <a:ext uri="{FF2B5EF4-FFF2-40B4-BE49-F238E27FC236}">
              <a16:creationId xmlns:a16="http://schemas.microsoft.com/office/drawing/2014/main" id="{89279E72-6F15-4A62-BC6E-408A45B2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80" name="Picture 4" descr="../images/spacer.gif">
          <a:extLst>
            <a:ext uri="{FF2B5EF4-FFF2-40B4-BE49-F238E27FC236}">
              <a16:creationId xmlns:a16="http://schemas.microsoft.com/office/drawing/2014/main" id="{C61E9997-32FD-4D23-BAB8-86F59D8CE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81" name="Picture 4" descr="../images/spacer.gif">
          <a:extLst>
            <a:ext uri="{FF2B5EF4-FFF2-40B4-BE49-F238E27FC236}">
              <a16:creationId xmlns:a16="http://schemas.microsoft.com/office/drawing/2014/main" id="{69E5D88B-FB4F-4805-82B6-148CCF252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82" name="Picture 4" descr="../images/spacer.gif">
          <a:extLst>
            <a:ext uri="{FF2B5EF4-FFF2-40B4-BE49-F238E27FC236}">
              <a16:creationId xmlns:a16="http://schemas.microsoft.com/office/drawing/2014/main" id="{7DD16E43-96F1-43A4-9BEA-9145FA13A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83" name="Picture 4" descr="../images/spacer.gif">
          <a:extLst>
            <a:ext uri="{FF2B5EF4-FFF2-40B4-BE49-F238E27FC236}">
              <a16:creationId xmlns:a16="http://schemas.microsoft.com/office/drawing/2014/main" id="{E5CF837F-ACE9-41FD-BA6F-EF3E875B1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84" name="Picture 4" descr="../images/spacer.gif">
          <a:extLst>
            <a:ext uri="{FF2B5EF4-FFF2-40B4-BE49-F238E27FC236}">
              <a16:creationId xmlns:a16="http://schemas.microsoft.com/office/drawing/2014/main" id="{2B605CAF-5E56-4947-AC99-0DE440097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85" name="Picture 4" descr="../images/spacer.gif">
          <a:extLst>
            <a:ext uri="{FF2B5EF4-FFF2-40B4-BE49-F238E27FC236}">
              <a16:creationId xmlns:a16="http://schemas.microsoft.com/office/drawing/2014/main" id="{49877905-B612-471A-AC95-03C13F36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86" name="Picture 4" descr="../images/spacer.gif">
          <a:extLst>
            <a:ext uri="{FF2B5EF4-FFF2-40B4-BE49-F238E27FC236}">
              <a16:creationId xmlns:a16="http://schemas.microsoft.com/office/drawing/2014/main" id="{52DCA3E7-FC03-4CB1-81F4-ECECA471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87" name="Picture 4" descr="../images/spacer.gif">
          <a:extLst>
            <a:ext uri="{FF2B5EF4-FFF2-40B4-BE49-F238E27FC236}">
              <a16:creationId xmlns:a16="http://schemas.microsoft.com/office/drawing/2014/main" id="{310EE5A6-A380-4DDF-B128-A961A5204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88" name="Picture 4" descr="../images/spacer.gif">
          <a:extLst>
            <a:ext uri="{FF2B5EF4-FFF2-40B4-BE49-F238E27FC236}">
              <a16:creationId xmlns:a16="http://schemas.microsoft.com/office/drawing/2014/main" id="{796B63B7-3E34-4E2F-8714-8FCE2E272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89" name="Picture 4" descr="../images/spacer.gif">
          <a:extLst>
            <a:ext uri="{FF2B5EF4-FFF2-40B4-BE49-F238E27FC236}">
              <a16:creationId xmlns:a16="http://schemas.microsoft.com/office/drawing/2014/main" id="{6AFB4439-A801-482A-AECB-169E87332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90" name="Picture 4" descr="../images/spacer.gif">
          <a:extLst>
            <a:ext uri="{FF2B5EF4-FFF2-40B4-BE49-F238E27FC236}">
              <a16:creationId xmlns:a16="http://schemas.microsoft.com/office/drawing/2014/main" id="{12AA1F75-EFDD-490A-B2C2-5BD19E59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91" name="Picture 4" descr="../images/spacer.gif">
          <a:extLst>
            <a:ext uri="{FF2B5EF4-FFF2-40B4-BE49-F238E27FC236}">
              <a16:creationId xmlns:a16="http://schemas.microsoft.com/office/drawing/2014/main" id="{7BE6AE69-7D2C-479B-AC0B-504EAE5E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92" name="Picture 4" descr="../images/spacer.gif">
          <a:extLst>
            <a:ext uri="{FF2B5EF4-FFF2-40B4-BE49-F238E27FC236}">
              <a16:creationId xmlns:a16="http://schemas.microsoft.com/office/drawing/2014/main" id="{C91C1572-36E9-4DAC-9FAD-CB51D3F5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93" name="Picture 4" descr="../images/spacer.gif">
          <a:extLst>
            <a:ext uri="{FF2B5EF4-FFF2-40B4-BE49-F238E27FC236}">
              <a16:creationId xmlns:a16="http://schemas.microsoft.com/office/drawing/2014/main" id="{6157B525-A53C-4D8C-B1A5-FD681439B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94" name="Picture 4" descr="../images/spacer.gif">
          <a:extLst>
            <a:ext uri="{FF2B5EF4-FFF2-40B4-BE49-F238E27FC236}">
              <a16:creationId xmlns:a16="http://schemas.microsoft.com/office/drawing/2014/main" id="{74B410E9-AA8E-47B0-8D50-577457956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95" name="Picture 4" descr="../images/spacer.gif">
          <a:extLst>
            <a:ext uri="{FF2B5EF4-FFF2-40B4-BE49-F238E27FC236}">
              <a16:creationId xmlns:a16="http://schemas.microsoft.com/office/drawing/2014/main" id="{B3857EBC-07AE-4F57-8071-0824FB5C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96" name="Picture 4" descr="../images/spacer.gif">
          <a:extLst>
            <a:ext uri="{FF2B5EF4-FFF2-40B4-BE49-F238E27FC236}">
              <a16:creationId xmlns:a16="http://schemas.microsoft.com/office/drawing/2014/main" id="{22FF4CD7-B2A1-4FDA-AF69-DD5384FA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97" name="Picture 4" descr="../images/spacer.gif">
          <a:extLst>
            <a:ext uri="{FF2B5EF4-FFF2-40B4-BE49-F238E27FC236}">
              <a16:creationId xmlns:a16="http://schemas.microsoft.com/office/drawing/2014/main" id="{7AFF59B5-C5D9-4FAE-9BE9-7353186F1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98" name="Picture 4" descr="../images/spacer.gif">
          <a:extLst>
            <a:ext uri="{FF2B5EF4-FFF2-40B4-BE49-F238E27FC236}">
              <a16:creationId xmlns:a16="http://schemas.microsoft.com/office/drawing/2014/main" id="{86C9CEEF-CD4C-431A-9CE9-FF89CE008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799" name="Picture 4" descr="../images/spacer.gif">
          <a:extLst>
            <a:ext uri="{FF2B5EF4-FFF2-40B4-BE49-F238E27FC236}">
              <a16:creationId xmlns:a16="http://schemas.microsoft.com/office/drawing/2014/main" id="{BABC493F-8E88-4483-B5E9-57897D60C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00" name="Picture 4" descr="../images/spacer.gif">
          <a:extLst>
            <a:ext uri="{FF2B5EF4-FFF2-40B4-BE49-F238E27FC236}">
              <a16:creationId xmlns:a16="http://schemas.microsoft.com/office/drawing/2014/main" id="{BF4BC1B2-8BF1-4A2E-8398-3DDCDE18D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01" name="Picture 4" descr="../images/spacer.gif">
          <a:extLst>
            <a:ext uri="{FF2B5EF4-FFF2-40B4-BE49-F238E27FC236}">
              <a16:creationId xmlns:a16="http://schemas.microsoft.com/office/drawing/2014/main" id="{1A6C90EF-1035-4D01-9140-167388DCC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02" name="Picture 4" descr="../images/spacer.gif">
          <a:extLst>
            <a:ext uri="{FF2B5EF4-FFF2-40B4-BE49-F238E27FC236}">
              <a16:creationId xmlns:a16="http://schemas.microsoft.com/office/drawing/2014/main" id="{D226A1E6-81E4-4CB9-975E-2E77143F6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03" name="Picture 4" descr="../images/spacer.gif">
          <a:extLst>
            <a:ext uri="{FF2B5EF4-FFF2-40B4-BE49-F238E27FC236}">
              <a16:creationId xmlns:a16="http://schemas.microsoft.com/office/drawing/2014/main" id="{40002B5D-158E-41FE-8B00-754266FF3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04" name="Picture 4" descr="../images/spacer.gif">
          <a:extLst>
            <a:ext uri="{FF2B5EF4-FFF2-40B4-BE49-F238E27FC236}">
              <a16:creationId xmlns:a16="http://schemas.microsoft.com/office/drawing/2014/main" id="{B61B3F58-571E-4477-9183-9AB6F4477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05" name="Picture 4" descr="../images/spacer.gif">
          <a:extLst>
            <a:ext uri="{FF2B5EF4-FFF2-40B4-BE49-F238E27FC236}">
              <a16:creationId xmlns:a16="http://schemas.microsoft.com/office/drawing/2014/main" id="{6199A196-2211-435F-A6BF-2549ACE5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06" name="Picture 4" descr="../images/spacer.gif">
          <a:extLst>
            <a:ext uri="{FF2B5EF4-FFF2-40B4-BE49-F238E27FC236}">
              <a16:creationId xmlns:a16="http://schemas.microsoft.com/office/drawing/2014/main" id="{D6CD62AD-5266-474B-A0DF-FA8B07CB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07" name="Picture 4" descr="../images/spacer.gif">
          <a:extLst>
            <a:ext uri="{FF2B5EF4-FFF2-40B4-BE49-F238E27FC236}">
              <a16:creationId xmlns:a16="http://schemas.microsoft.com/office/drawing/2014/main" id="{1A1FE493-AB26-4600-84BF-CF203960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08" name="Picture 4" descr="../images/spacer.gif">
          <a:extLst>
            <a:ext uri="{FF2B5EF4-FFF2-40B4-BE49-F238E27FC236}">
              <a16:creationId xmlns:a16="http://schemas.microsoft.com/office/drawing/2014/main" id="{EB195B66-70D2-4DDE-8E71-4887E28EF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09" name="Picture 4" descr="../images/spacer.gif">
          <a:extLst>
            <a:ext uri="{FF2B5EF4-FFF2-40B4-BE49-F238E27FC236}">
              <a16:creationId xmlns:a16="http://schemas.microsoft.com/office/drawing/2014/main" id="{12ABD6C9-8DAB-4B82-847C-D54EAC7AB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10" name="Picture 4" descr="../images/spacer.gif">
          <a:extLst>
            <a:ext uri="{FF2B5EF4-FFF2-40B4-BE49-F238E27FC236}">
              <a16:creationId xmlns:a16="http://schemas.microsoft.com/office/drawing/2014/main" id="{1AE39ECD-BFC5-46F8-A6C1-F2DFB7BB3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11" name="Picture 4" descr="../images/spacer.gif">
          <a:extLst>
            <a:ext uri="{FF2B5EF4-FFF2-40B4-BE49-F238E27FC236}">
              <a16:creationId xmlns:a16="http://schemas.microsoft.com/office/drawing/2014/main" id="{CC48C955-1D8A-42F8-814A-F6BCABCA7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12" name="Picture 4" descr="../images/spacer.gif">
          <a:extLst>
            <a:ext uri="{FF2B5EF4-FFF2-40B4-BE49-F238E27FC236}">
              <a16:creationId xmlns:a16="http://schemas.microsoft.com/office/drawing/2014/main" id="{8128BD8F-CB73-435E-A9FE-B3321A34C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13" name="Picture 4" descr="../images/spacer.gif">
          <a:extLst>
            <a:ext uri="{FF2B5EF4-FFF2-40B4-BE49-F238E27FC236}">
              <a16:creationId xmlns:a16="http://schemas.microsoft.com/office/drawing/2014/main" id="{40EEF44C-B3DD-41AC-A755-40B305032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14" name="Picture 4" descr="../images/spacer.gif">
          <a:extLst>
            <a:ext uri="{FF2B5EF4-FFF2-40B4-BE49-F238E27FC236}">
              <a16:creationId xmlns:a16="http://schemas.microsoft.com/office/drawing/2014/main" id="{9C4760B2-F6BF-498B-AF30-2EDAEBC7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15" name="Picture 4" descr="../images/spacer.gif">
          <a:extLst>
            <a:ext uri="{FF2B5EF4-FFF2-40B4-BE49-F238E27FC236}">
              <a16:creationId xmlns:a16="http://schemas.microsoft.com/office/drawing/2014/main" id="{06F8F3AE-C70F-49EC-A840-6165AE589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16" name="Picture 4" descr="../images/spacer.gif">
          <a:extLst>
            <a:ext uri="{FF2B5EF4-FFF2-40B4-BE49-F238E27FC236}">
              <a16:creationId xmlns:a16="http://schemas.microsoft.com/office/drawing/2014/main" id="{915666B5-C089-4F4A-BCBB-4A9C6ED6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17" name="Picture 4" descr="../images/spacer.gif">
          <a:extLst>
            <a:ext uri="{FF2B5EF4-FFF2-40B4-BE49-F238E27FC236}">
              <a16:creationId xmlns:a16="http://schemas.microsoft.com/office/drawing/2014/main" id="{A5BC35BD-622B-400C-90B1-86BA0A888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18" name="Picture 4" descr="../images/spacer.gif">
          <a:extLst>
            <a:ext uri="{FF2B5EF4-FFF2-40B4-BE49-F238E27FC236}">
              <a16:creationId xmlns:a16="http://schemas.microsoft.com/office/drawing/2014/main" id="{401A3C08-01C4-417F-B994-71B756B74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19" name="Picture 4" descr="../images/spacer.gif">
          <a:extLst>
            <a:ext uri="{FF2B5EF4-FFF2-40B4-BE49-F238E27FC236}">
              <a16:creationId xmlns:a16="http://schemas.microsoft.com/office/drawing/2014/main" id="{5597EF8D-30A9-49F6-A298-16D73ED84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20" name="Picture 4" descr="../images/spacer.gif">
          <a:extLst>
            <a:ext uri="{FF2B5EF4-FFF2-40B4-BE49-F238E27FC236}">
              <a16:creationId xmlns:a16="http://schemas.microsoft.com/office/drawing/2014/main" id="{630E7876-3A98-4D55-A127-0A88A67B9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21" name="Picture 4" descr="../images/spacer.gif">
          <a:extLst>
            <a:ext uri="{FF2B5EF4-FFF2-40B4-BE49-F238E27FC236}">
              <a16:creationId xmlns:a16="http://schemas.microsoft.com/office/drawing/2014/main" id="{F5E8B27B-916D-49E7-914D-9220C572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22" name="Picture 4" descr="../images/spacer.gif">
          <a:extLst>
            <a:ext uri="{FF2B5EF4-FFF2-40B4-BE49-F238E27FC236}">
              <a16:creationId xmlns:a16="http://schemas.microsoft.com/office/drawing/2014/main" id="{0D9EE522-2A02-48F6-B660-C23689F8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23" name="Picture 4" descr="../images/spacer.gif">
          <a:extLst>
            <a:ext uri="{FF2B5EF4-FFF2-40B4-BE49-F238E27FC236}">
              <a16:creationId xmlns:a16="http://schemas.microsoft.com/office/drawing/2014/main" id="{346C5FDA-FC42-41F2-B5F2-454889801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24" name="Picture 4" descr="../images/spacer.gif">
          <a:extLst>
            <a:ext uri="{FF2B5EF4-FFF2-40B4-BE49-F238E27FC236}">
              <a16:creationId xmlns:a16="http://schemas.microsoft.com/office/drawing/2014/main" id="{EC6EDDCE-B6A5-4452-AA34-853FB3EF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25" name="Picture 4" descr="../images/spacer.gif">
          <a:extLst>
            <a:ext uri="{FF2B5EF4-FFF2-40B4-BE49-F238E27FC236}">
              <a16:creationId xmlns:a16="http://schemas.microsoft.com/office/drawing/2014/main" id="{D1803AB5-4EAC-4926-8F58-19B327DBE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26" name="Picture 4" descr="../images/spacer.gif">
          <a:extLst>
            <a:ext uri="{FF2B5EF4-FFF2-40B4-BE49-F238E27FC236}">
              <a16:creationId xmlns:a16="http://schemas.microsoft.com/office/drawing/2014/main" id="{A1366B21-BCFB-42E4-B977-829D7935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27" name="Picture 4" descr="../images/spacer.gif">
          <a:extLst>
            <a:ext uri="{FF2B5EF4-FFF2-40B4-BE49-F238E27FC236}">
              <a16:creationId xmlns:a16="http://schemas.microsoft.com/office/drawing/2014/main" id="{034CEA65-5AB3-4A7F-9DBF-01A32C64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28" name="Picture 4" descr="../images/spacer.gif">
          <a:extLst>
            <a:ext uri="{FF2B5EF4-FFF2-40B4-BE49-F238E27FC236}">
              <a16:creationId xmlns:a16="http://schemas.microsoft.com/office/drawing/2014/main" id="{DA914593-D102-4637-BAE8-A48C61517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29" name="Picture 4" descr="../images/spacer.gif">
          <a:extLst>
            <a:ext uri="{FF2B5EF4-FFF2-40B4-BE49-F238E27FC236}">
              <a16:creationId xmlns:a16="http://schemas.microsoft.com/office/drawing/2014/main" id="{CFDE0C74-CA22-44CA-B581-FEBFCB186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30" name="Picture 4" descr="../images/spacer.gif">
          <a:extLst>
            <a:ext uri="{FF2B5EF4-FFF2-40B4-BE49-F238E27FC236}">
              <a16:creationId xmlns:a16="http://schemas.microsoft.com/office/drawing/2014/main" id="{9DBBB01E-7DCA-4951-B77A-0A15B67AF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31" name="Picture 4" descr="../images/spacer.gif">
          <a:extLst>
            <a:ext uri="{FF2B5EF4-FFF2-40B4-BE49-F238E27FC236}">
              <a16:creationId xmlns:a16="http://schemas.microsoft.com/office/drawing/2014/main" id="{A206A233-04E6-49A9-A4EB-73E1A5E4D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32" name="Picture 4" descr="../images/spacer.gif">
          <a:extLst>
            <a:ext uri="{FF2B5EF4-FFF2-40B4-BE49-F238E27FC236}">
              <a16:creationId xmlns:a16="http://schemas.microsoft.com/office/drawing/2014/main" id="{711A3BCD-682C-4C95-BA63-F4121B748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33" name="Picture 4" descr="../images/spacer.gif">
          <a:extLst>
            <a:ext uri="{FF2B5EF4-FFF2-40B4-BE49-F238E27FC236}">
              <a16:creationId xmlns:a16="http://schemas.microsoft.com/office/drawing/2014/main" id="{AAD5CBD5-38EC-42A8-8847-E90A3E1B9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34" name="Picture 4" descr="../images/spacer.gif">
          <a:extLst>
            <a:ext uri="{FF2B5EF4-FFF2-40B4-BE49-F238E27FC236}">
              <a16:creationId xmlns:a16="http://schemas.microsoft.com/office/drawing/2014/main" id="{3035BC46-6A14-4C63-BD58-68681BF9B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35" name="Picture 4" descr="../images/spacer.gif">
          <a:extLst>
            <a:ext uri="{FF2B5EF4-FFF2-40B4-BE49-F238E27FC236}">
              <a16:creationId xmlns:a16="http://schemas.microsoft.com/office/drawing/2014/main" id="{9CC963B3-D603-4D76-84C1-1921726B7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36" name="Picture 4" descr="../images/spacer.gif">
          <a:extLst>
            <a:ext uri="{FF2B5EF4-FFF2-40B4-BE49-F238E27FC236}">
              <a16:creationId xmlns:a16="http://schemas.microsoft.com/office/drawing/2014/main" id="{3B2A73F1-9CD3-4B20-AAA0-099ADC0E4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37" name="Picture 4" descr="../images/spacer.gif">
          <a:extLst>
            <a:ext uri="{FF2B5EF4-FFF2-40B4-BE49-F238E27FC236}">
              <a16:creationId xmlns:a16="http://schemas.microsoft.com/office/drawing/2014/main" id="{8457B2C0-0888-44C2-A4A5-259C2B013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38" name="Picture 4" descr="../images/spacer.gif">
          <a:extLst>
            <a:ext uri="{FF2B5EF4-FFF2-40B4-BE49-F238E27FC236}">
              <a16:creationId xmlns:a16="http://schemas.microsoft.com/office/drawing/2014/main" id="{02A0FEC9-46A3-40C6-8CAB-BA9FDFFA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39" name="Picture 4" descr="../images/spacer.gif">
          <a:extLst>
            <a:ext uri="{FF2B5EF4-FFF2-40B4-BE49-F238E27FC236}">
              <a16:creationId xmlns:a16="http://schemas.microsoft.com/office/drawing/2014/main" id="{E9AEAD49-09F7-478A-8510-5659AE3E8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40" name="Picture 4" descr="../images/spacer.gif">
          <a:extLst>
            <a:ext uri="{FF2B5EF4-FFF2-40B4-BE49-F238E27FC236}">
              <a16:creationId xmlns:a16="http://schemas.microsoft.com/office/drawing/2014/main" id="{0B566784-3BDC-4B98-92A5-686ED265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41" name="Picture 4" descr="../images/spacer.gif">
          <a:extLst>
            <a:ext uri="{FF2B5EF4-FFF2-40B4-BE49-F238E27FC236}">
              <a16:creationId xmlns:a16="http://schemas.microsoft.com/office/drawing/2014/main" id="{CEC5F081-5A45-4103-A7CC-E50DBE9D4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42" name="Picture 4" descr="../images/spacer.gif">
          <a:extLst>
            <a:ext uri="{FF2B5EF4-FFF2-40B4-BE49-F238E27FC236}">
              <a16:creationId xmlns:a16="http://schemas.microsoft.com/office/drawing/2014/main" id="{D7430144-77EA-4029-B99E-9FD77CCB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43" name="Picture 4" descr="../images/spacer.gif">
          <a:extLst>
            <a:ext uri="{FF2B5EF4-FFF2-40B4-BE49-F238E27FC236}">
              <a16:creationId xmlns:a16="http://schemas.microsoft.com/office/drawing/2014/main" id="{C4C89521-8718-486C-B29D-E8A4AE596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44" name="Picture 4" descr="../images/spacer.gif">
          <a:extLst>
            <a:ext uri="{FF2B5EF4-FFF2-40B4-BE49-F238E27FC236}">
              <a16:creationId xmlns:a16="http://schemas.microsoft.com/office/drawing/2014/main" id="{73291DA6-EEDB-4722-81CD-2CF3C5E9C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45" name="Picture 4" descr="../images/spacer.gif">
          <a:extLst>
            <a:ext uri="{FF2B5EF4-FFF2-40B4-BE49-F238E27FC236}">
              <a16:creationId xmlns:a16="http://schemas.microsoft.com/office/drawing/2014/main" id="{BE670FEB-E315-425D-8855-6DF8583E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46" name="Picture 4" descr="../images/spacer.gif">
          <a:extLst>
            <a:ext uri="{FF2B5EF4-FFF2-40B4-BE49-F238E27FC236}">
              <a16:creationId xmlns:a16="http://schemas.microsoft.com/office/drawing/2014/main" id="{1E949A75-F7D8-4F96-9C60-0F5DBB964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47" name="Picture 4" descr="../images/spacer.gif">
          <a:extLst>
            <a:ext uri="{FF2B5EF4-FFF2-40B4-BE49-F238E27FC236}">
              <a16:creationId xmlns:a16="http://schemas.microsoft.com/office/drawing/2014/main" id="{D9F2D223-C187-417F-AAA9-0EC44B350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48" name="Picture 4" descr="../images/spacer.gif">
          <a:extLst>
            <a:ext uri="{FF2B5EF4-FFF2-40B4-BE49-F238E27FC236}">
              <a16:creationId xmlns:a16="http://schemas.microsoft.com/office/drawing/2014/main" id="{943D020B-ED15-4B77-8D84-6A8410C9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49" name="Picture 4" descr="../images/spacer.gif">
          <a:extLst>
            <a:ext uri="{FF2B5EF4-FFF2-40B4-BE49-F238E27FC236}">
              <a16:creationId xmlns:a16="http://schemas.microsoft.com/office/drawing/2014/main" id="{846EC8BD-89F6-4F3C-9D39-3B39EBA9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50" name="Picture 4" descr="../images/spacer.gif">
          <a:extLst>
            <a:ext uri="{FF2B5EF4-FFF2-40B4-BE49-F238E27FC236}">
              <a16:creationId xmlns:a16="http://schemas.microsoft.com/office/drawing/2014/main" id="{9134E324-586D-43DE-85F7-67FE06C0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51" name="Picture 4" descr="../images/spacer.gif">
          <a:extLst>
            <a:ext uri="{FF2B5EF4-FFF2-40B4-BE49-F238E27FC236}">
              <a16:creationId xmlns:a16="http://schemas.microsoft.com/office/drawing/2014/main" id="{532C77F8-CF93-4BC4-8477-9803C0B9F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52" name="Picture 4" descr="../images/spacer.gif">
          <a:extLst>
            <a:ext uri="{FF2B5EF4-FFF2-40B4-BE49-F238E27FC236}">
              <a16:creationId xmlns:a16="http://schemas.microsoft.com/office/drawing/2014/main" id="{63AB0CE7-87BE-4700-B753-AFF072B4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53" name="Picture 4" descr="../images/spacer.gif">
          <a:extLst>
            <a:ext uri="{FF2B5EF4-FFF2-40B4-BE49-F238E27FC236}">
              <a16:creationId xmlns:a16="http://schemas.microsoft.com/office/drawing/2014/main" id="{190AE0A1-6C68-467D-8544-BBE95D13C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54" name="Picture 4" descr="../images/spacer.gif">
          <a:extLst>
            <a:ext uri="{FF2B5EF4-FFF2-40B4-BE49-F238E27FC236}">
              <a16:creationId xmlns:a16="http://schemas.microsoft.com/office/drawing/2014/main" id="{010FE629-AD8E-4EE2-A8CF-C18D404D0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55" name="Picture 4" descr="../images/spacer.gif">
          <a:extLst>
            <a:ext uri="{FF2B5EF4-FFF2-40B4-BE49-F238E27FC236}">
              <a16:creationId xmlns:a16="http://schemas.microsoft.com/office/drawing/2014/main" id="{9DBC5C38-18D7-4AB3-9CC0-5CD7936C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56" name="Picture 4" descr="../images/spacer.gif">
          <a:extLst>
            <a:ext uri="{FF2B5EF4-FFF2-40B4-BE49-F238E27FC236}">
              <a16:creationId xmlns:a16="http://schemas.microsoft.com/office/drawing/2014/main" id="{3F625DF5-6F5E-4065-943C-17E13C68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57" name="Picture 4" descr="../images/spacer.gif">
          <a:extLst>
            <a:ext uri="{FF2B5EF4-FFF2-40B4-BE49-F238E27FC236}">
              <a16:creationId xmlns:a16="http://schemas.microsoft.com/office/drawing/2014/main" id="{9A68F279-16ED-4401-B091-3267EBCA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58" name="Picture 4" descr="../images/spacer.gif">
          <a:extLst>
            <a:ext uri="{FF2B5EF4-FFF2-40B4-BE49-F238E27FC236}">
              <a16:creationId xmlns:a16="http://schemas.microsoft.com/office/drawing/2014/main" id="{9ACD5140-F68D-4849-88D7-93E1BC65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59" name="Picture 4" descr="../images/spacer.gif">
          <a:extLst>
            <a:ext uri="{FF2B5EF4-FFF2-40B4-BE49-F238E27FC236}">
              <a16:creationId xmlns:a16="http://schemas.microsoft.com/office/drawing/2014/main" id="{BDAAE926-CE4F-468F-9ACB-26EB5393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60" name="Picture 4" descr="../images/spacer.gif">
          <a:extLst>
            <a:ext uri="{FF2B5EF4-FFF2-40B4-BE49-F238E27FC236}">
              <a16:creationId xmlns:a16="http://schemas.microsoft.com/office/drawing/2014/main" id="{6D368BFE-E0E3-4316-BB6A-1CC7D426E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61" name="Picture 4" descr="../images/spacer.gif">
          <a:extLst>
            <a:ext uri="{FF2B5EF4-FFF2-40B4-BE49-F238E27FC236}">
              <a16:creationId xmlns:a16="http://schemas.microsoft.com/office/drawing/2014/main" id="{88008972-7C76-4ED7-B04B-F7845F208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62" name="Picture 4" descr="../images/spacer.gif">
          <a:extLst>
            <a:ext uri="{FF2B5EF4-FFF2-40B4-BE49-F238E27FC236}">
              <a16:creationId xmlns:a16="http://schemas.microsoft.com/office/drawing/2014/main" id="{6FC67DC2-A356-4B11-95F0-DEE33F6B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63" name="Picture 4" descr="../images/spacer.gif">
          <a:extLst>
            <a:ext uri="{FF2B5EF4-FFF2-40B4-BE49-F238E27FC236}">
              <a16:creationId xmlns:a16="http://schemas.microsoft.com/office/drawing/2014/main" id="{F1849764-BA3F-41FC-B9A9-3E4F24510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64" name="Picture 4" descr="../images/spacer.gif">
          <a:extLst>
            <a:ext uri="{FF2B5EF4-FFF2-40B4-BE49-F238E27FC236}">
              <a16:creationId xmlns:a16="http://schemas.microsoft.com/office/drawing/2014/main" id="{37902455-4BB8-41E8-9655-D93079815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65" name="Picture 4" descr="../images/spacer.gif">
          <a:extLst>
            <a:ext uri="{FF2B5EF4-FFF2-40B4-BE49-F238E27FC236}">
              <a16:creationId xmlns:a16="http://schemas.microsoft.com/office/drawing/2014/main" id="{64758939-D56B-4128-8ED2-484C38EA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66" name="Picture 4" descr="../images/spacer.gif">
          <a:extLst>
            <a:ext uri="{FF2B5EF4-FFF2-40B4-BE49-F238E27FC236}">
              <a16:creationId xmlns:a16="http://schemas.microsoft.com/office/drawing/2014/main" id="{48BA1627-EAC4-46D5-A2D8-FFB7774B1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67" name="Picture 4" descr="../images/spacer.gif">
          <a:extLst>
            <a:ext uri="{FF2B5EF4-FFF2-40B4-BE49-F238E27FC236}">
              <a16:creationId xmlns:a16="http://schemas.microsoft.com/office/drawing/2014/main" id="{940DA7BD-77C4-4BDA-82A4-6DF0AAAC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68" name="Picture 4" descr="../images/spacer.gif">
          <a:extLst>
            <a:ext uri="{FF2B5EF4-FFF2-40B4-BE49-F238E27FC236}">
              <a16:creationId xmlns:a16="http://schemas.microsoft.com/office/drawing/2014/main" id="{D96E9BF0-A4FA-45E5-B855-6273AFADA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69" name="Picture 4" descr="../images/spacer.gif">
          <a:extLst>
            <a:ext uri="{FF2B5EF4-FFF2-40B4-BE49-F238E27FC236}">
              <a16:creationId xmlns:a16="http://schemas.microsoft.com/office/drawing/2014/main" id="{DF00E056-EBFF-4F33-B769-7E1284728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70" name="Picture 4" descr="../images/spacer.gif">
          <a:extLst>
            <a:ext uri="{FF2B5EF4-FFF2-40B4-BE49-F238E27FC236}">
              <a16:creationId xmlns:a16="http://schemas.microsoft.com/office/drawing/2014/main" id="{9B26F144-A6D9-4E9E-B756-102F2A41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71" name="Picture 4" descr="../images/spacer.gif">
          <a:extLst>
            <a:ext uri="{FF2B5EF4-FFF2-40B4-BE49-F238E27FC236}">
              <a16:creationId xmlns:a16="http://schemas.microsoft.com/office/drawing/2014/main" id="{39487264-47C8-4218-B688-2F520E1B9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72" name="Picture 4" descr="../images/spacer.gif">
          <a:extLst>
            <a:ext uri="{FF2B5EF4-FFF2-40B4-BE49-F238E27FC236}">
              <a16:creationId xmlns:a16="http://schemas.microsoft.com/office/drawing/2014/main" id="{984105E7-40E8-4B1A-B395-9CE875D7C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73" name="Picture 4" descr="../images/spacer.gif">
          <a:extLst>
            <a:ext uri="{FF2B5EF4-FFF2-40B4-BE49-F238E27FC236}">
              <a16:creationId xmlns:a16="http://schemas.microsoft.com/office/drawing/2014/main" id="{171A2996-2AAC-47F6-969E-FFD43AEF3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74" name="Picture 4" descr="../images/spacer.gif">
          <a:extLst>
            <a:ext uri="{FF2B5EF4-FFF2-40B4-BE49-F238E27FC236}">
              <a16:creationId xmlns:a16="http://schemas.microsoft.com/office/drawing/2014/main" id="{93F4AE30-9CE9-4145-9CD7-5AD7CCAFB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75" name="Picture 4" descr="../images/spacer.gif">
          <a:extLst>
            <a:ext uri="{FF2B5EF4-FFF2-40B4-BE49-F238E27FC236}">
              <a16:creationId xmlns:a16="http://schemas.microsoft.com/office/drawing/2014/main" id="{AD550042-CECD-4C52-AB4C-3BF4EFF8F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76" name="Picture 4" descr="../images/spacer.gif">
          <a:extLst>
            <a:ext uri="{FF2B5EF4-FFF2-40B4-BE49-F238E27FC236}">
              <a16:creationId xmlns:a16="http://schemas.microsoft.com/office/drawing/2014/main" id="{13DF078E-EB3A-4B80-AB26-0FE5C89AA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77" name="Picture 4" descr="../images/spacer.gif">
          <a:extLst>
            <a:ext uri="{FF2B5EF4-FFF2-40B4-BE49-F238E27FC236}">
              <a16:creationId xmlns:a16="http://schemas.microsoft.com/office/drawing/2014/main" id="{822817C6-E361-458D-862C-B7AE30375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78" name="Picture 4" descr="../images/spacer.gif">
          <a:extLst>
            <a:ext uri="{FF2B5EF4-FFF2-40B4-BE49-F238E27FC236}">
              <a16:creationId xmlns:a16="http://schemas.microsoft.com/office/drawing/2014/main" id="{52D057A6-FDC6-466E-9605-8D1D12A06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79" name="Picture 4" descr="../images/spacer.gif">
          <a:extLst>
            <a:ext uri="{FF2B5EF4-FFF2-40B4-BE49-F238E27FC236}">
              <a16:creationId xmlns:a16="http://schemas.microsoft.com/office/drawing/2014/main" id="{B6DBB250-8DED-4640-8F08-B210C9E36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80" name="Picture 4" descr="../images/spacer.gif">
          <a:extLst>
            <a:ext uri="{FF2B5EF4-FFF2-40B4-BE49-F238E27FC236}">
              <a16:creationId xmlns:a16="http://schemas.microsoft.com/office/drawing/2014/main" id="{5B618353-5A1E-4F1D-99C0-33122C90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81" name="Picture 4" descr="../images/spacer.gif">
          <a:extLst>
            <a:ext uri="{FF2B5EF4-FFF2-40B4-BE49-F238E27FC236}">
              <a16:creationId xmlns:a16="http://schemas.microsoft.com/office/drawing/2014/main" id="{ACC6841A-E56E-4530-AFD2-7156B3E82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82" name="Picture 4" descr="../images/spacer.gif">
          <a:extLst>
            <a:ext uri="{FF2B5EF4-FFF2-40B4-BE49-F238E27FC236}">
              <a16:creationId xmlns:a16="http://schemas.microsoft.com/office/drawing/2014/main" id="{8633E305-80D0-4045-BB86-C5F3E2609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83" name="Picture 4" descr="../images/spacer.gif">
          <a:extLst>
            <a:ext uri="{FF2B5EF4-FFF2-40B4-BE49-F238E27FC236}">
              <a16:creationId xmlns:a16="http://schemas.microsoft.com/office/drawing/2014/main" id="{0E3426C5-5C53-4AE8-BA43-E86E9595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84" name="Picture 4" descr="../images/spacer.gif">
          <a:extLst>
            <a:ext uri="{FF2B5EF4-FFF2-40B4-BE49-F238E27FC236}">
              <a16:creationId xmlns:a16="http://schemas.microsoft.com/office/drawing/2014/main" id="{6174C46B-B2E1-4683-A785-629363E4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85" name="Picture 4" descr="../images/spacer.gif">
          <a:extLst>
            <a:ext uri="{FF2B5EF4-FFF2-40B4-BE49-F238E27FC236}">
              <a16:creationId xmlns:a16="http://schemas.microsoft.com/office/drawing/2014/main" id="{BDDBF30B-63C6-4EBE-966D-6B61AB430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86" name="Picture 4" descr="../images/spacer.gif">
          <a:extLst>
            <a:ext uri="{FF2B5EF4-FFF2-40B4-BE49-F238E27FC236}">
              <a16:creationId xmlns:a16="http://schemas.microsoft.com/office/drawing/2014/main" id="{104FCF1A-FDB2-4C07-99DF-D0911296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87" name="Picture 4" descr="../images/spacer.gif">
          <a:extLst>
            <a:ext uri="{FF2B5EF4-FFF2-40B4-BE49-F238E27FC236}">
              <a16:creationId xmlns:a16="http://schemas.microsoft.com/office/drawing/2014/main" id="{124AB005-9AC2-424C-9ED8-2C09993BB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88" name="Picture 4" descr="../images/spacer.gif">
          <a:extLst>
            <a:ext uri="{FF2B5EF4-FFF2-40B4-BE49-F238E27FC236}">
              <a16:creationId xmlns:a16="http://schemas.microsoft.com/office/drawing/2014/main" id="{E70E66EA-FAA6-4BF6-B11F-0A8DEEB7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89" name="Picture 4" descr="../images/spacer.gif">
          <a:extLst>
            <a:ext uri="{FF2B5EF4-FFF2-40B4-BE49-F238E27FC236}">
              <a16:creationId xmlns:a16="http://schemas.microsoft.com/office/drawing/2014/main" id="{CAD65092-1E42-489E-A2A3-0AE13D602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90" name="Picture 4" descr="../images/spacer.gif">
          <a:extLst>
            <a:ext uri="{FF2B5EF4-FFF2-40B4-BE49-F238E27FC236}">
              <a16:creationId xmlns:a16="http://schemas.microsoft.com/office/drawing/2014/main" id="{1C67F22A-9F0A-4C63-9321-711308CAF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91" name="Picture 4" descr="../images/spacer.gif">
          <a:extLst>
            <a:ext uri="{FF2B5EF4-FFF2-40B4-BE49-F238E27FC236}">
              <a16:creationId xmlns:a16="http://schemas.microsoft.com/office/drawing/2014/main" id="{37D1DFB6-8A90-4F13-8B9B-6D8CF87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92" name="Picture 4" descr="../images/spacer.gif">
          <a:extLst>
            <a:ext uri="{FF2B5EF4-FFF2-40B4-BE49-F238E27FC236}">
              <a16:creationId xmlns:a16="http://schemas.microsoft.com/office/drawing/2014/main" id="{CB37FAAA-48EC-4FCB-8563-1B348A71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93" name="Picture 4" descr="../images/spacer.gif">
          <a:extLst>
            <a:ext uri="{FF2B5EF4-FFF2-40B4-BE49-F238E27FC236}">
              <a16:creationId xmlns:a16="http://schemas.microsoft.com/office/drawing/2014/main" id="{E84B942B-9AF8-42D6-A5E2-20545980F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94" name="Picture 4" descr="../images/spacer.gif">
          <a:extLst>
            <a:ext uri="{FF2B5EF4-FFF2-40B4-BE49-F238E27FC236}">
              <a16:creationId xmlns:a16="http://schemas.microsoft.com/office/drawing/2014/main" id="{05F8C42D-EF5C-4163-B59F-9CFB29B79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95" name="Picture 4" descr="../images/spacer.gif">
          <a:extLst>
            <a:ext uri="{FF2B5EF4-FFF2-40B4-BE49-F238E27FC236}">
              <a16:creationId xmlns:a16="http://schemas.microsoft.com/office/drawing/2014/main" id="{73172553-5B9F-4A5E-B92E-AE585024A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96" name="Picture 4" descr="../images/spacer.gif">
          <a:extLst>
            <a:ext uri="{FF2B5EF4-FFF2-40B4-BE49-F238E27FC236}">
              <a16:creationId xmlns:a16="http://schemas.microsoft.com/office/drawing/2014/main" id="{DA8E8695-E567-42B0-A48F-D7D66C16C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97" name="Picture 4" descr="../images/spacer.gif">
          <a:extLst>
            <a:ext uri="{FF2B5EF4-FFF2-40B4-BE49-F238E27FC236}">
              <a16:creationId xmlns:a16="http://schemas.microsoft.com/office/drawing/2014/main" id="{C278B7AA-2778-497F-9C37-3611D1628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98" name="Picture 4" descr="../images/spacer.gif">
          <a:extLst>
            <a:ext uri="{FF2B5EF4-FFF2-40B4-BE49-F238E27FC236}">
              <a16:creationId xmlns:a16="http://schemas.microsoft.com/office/drawing/2014/main" id="{2450BE3D-272F-421F-8D71-A47EB8B3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899" name="Picture 4" descr="../images/spacer.gif">
          <a:extLst>
            <a:ext uri="{FF2B5EF4-FFF2-40B4-BE49-F238E27FC236}">
              <a16:creationId xmlns:a16="http://schemas.microsoft.com/office/drawing/2014/main" id="{FC31C397-398C-41D4-9FC2-4EEBD6A28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00" name="Picture 4" descr="../images/spacer.gif">
          <a:extLst>
            <a:ext uri="{FF2B5EF4-FFF2-40B4-BE49-F238E27FC236}">
              <a16:creationId xmlns:a16="http://schemas.microsoft.com/office/drawing/2014/main" id="{6165892A-6E3A-49EE-9537-ADB00BC8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01" name="Picture 4" descr="../images/spacer.gif">
          <a:extLst>
            <a:ext uri="{FF2B5EF4-FFF2-40B4-BE49-F238E27FC236}">
              <a16:creationId xmlns:a16="http://schemas.microsoft.com/office/drawing/2014/main" id="{D12F43F6-37D1-48C9-B9DB-47276A5DB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02" name="Picture 4" descr="../images/spacer.gif">
          <a:extLst>
            <a:ext uri="{FF2B5EF4-FFF2-40B4-BE49-F238E27FC236}">
              <a16:creationId xmlns:a16="http://schemas.microsoft.com/office/drawing/2014/main" id="{4CB4D5E8-4C67-4762-877F-929A62E19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03" name="Picture 4" descr="../images/spacer.gif">
          <a:extLst>
            <a:ext uri="{FF2B5EF4-FFF2-40B4-BE49-F238E27FC236}">
              <a16:creationId xmlns:a16="http://schemas.microsoft.com/office/drawing/2014/main" id="{E00B39B5-ADB6-454B-9C2B-8EC6212D6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04" name="Picture 4" descr="../images/spacer.gif">
          <a:extLst>
            <a:ext uri="{FF2B5EF4-FFF2-40B4-BE49-F238E27FC236}">
              <a16:creationId xmlns:a16="http://schemas.microsoft.com/office/drawing/2014/main" id="{85B1C98D-0464-4FFE-BC4E-2CCF829A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05" name="Picture 4" descr="../images/spacer.gif">
          <a:extLst>
            <a:ext uri="{FF2B5EF4-FFF2-40B4-BE49-F238E27FC236}">
              <a16:creationId xmlns:a16="http://schemas.microsoft.com/office/drawing/2014/main" id="{D42E9FB1-C0F3-47CF-86AA-62FDFC57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06" name="Picture 4" descr="../images/spacer.gif">
          <a:extLst>
            <a:ext uri="{FF2B5EF4-FFF2-40B4-BE49-F238E27FC236}">
              <a16:creationId xmlns:a16="http://schemas.microsoft.com/office/drawing/2014/main" id="{A27ECA1D-1B43-418E-A795-A032FD3AE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07" name="Picture 4" descr="../images/spacer.gif">
          <a:extLst>
            <a:ext uri="{FF2B5EF4-FFF2-40B4-BE49-F238E27FC236}">
              <a16:creationId xmlns:a16="http://schemas.microsoft.com/office/drawing/2014/main" id="{4AB9B18C-CF59-42A5-AFFC-9ED2D5E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08" name="Picture 4" descr="../images/spacer.gif">
          <a:extLst>
            <a:ext uri="{FF2B5EF4-FFF2-40B4-BE49-F238E27FC236}">
              <a16:creationId xmlns:a16="http://schemas.microsoft.com/office/drawing/2014/main" id="{34C7CACC-6222-446F-875C-011C6CCA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09" name="Picture 4" descr="../images/spacer.gif">
          <a:extLst>
            <a:ext uri="{FF2B5EF4-FFF2-40B4-BE49-F238E27FC236}">
              <a16:creationId xmlns:a16="http://schemas.microsoft.com/office/drawing/2014/main" id="{D7F15E9A-E6A7-4AC4-8C69-33C513978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10" name="Picture 4" descr="../images/spacer.gif">
          <a:extLst>
            <a:ext uri="{FF2B5EF4-FFF2-40B4-BE49-F238E27FC236}">
              <a16:creationId xmlns:a16="http://schemas.microsoft.com/office/drawing/2014/main" id="{D9A4602C-F6E6-4ECF-ACFD-E8536A2C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11" name="Picture 4" descr="../images/spacer.gif">
          <a:extLst>
            <a:ext uri="{FF2B5EF4-FFF2-40B4-BE49-F238E27FC236}">
              <a16:creationId xmlns:a16="http://schemas.microsoft.com/office/drawing/2014/main" id="{D34AF84E-ED45-42D0-B20C-27C468030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12" name="Picture 4" descr="../images/spacer.gif">
          <a:extLst>
            <a:ext uri="{FF2B5EF4-FFF2-40B4-BE49-F238E27FC236}">
              <a16:creationId xmlns:a16="http://schemas.microsoft.com/office/drawing/2014/main" id="{978BDF85-C1F4-480E-A137-5D456C86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13" name="Picture 4" descr="../images/spacer.gif">
          <a:extLst>
            <a:ext uri="{FF2B5EF4-FFF2-40B4-BE49-F238E27FC236}">
              <a16:creationId xmlns:a16="http://schemas.microsoft.com/office/drawing/2014/main" id="{586AB721-B59F-4EE7-AA38-CFBA227A5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14" name="Picture 4" descr="../images/spacer.gif">
          <a:extLst>
            <a:ext uri="{FF2B5EF4-FFF2-40B4-BE49-F238E27FC236}">
              <a16:creationId xmlns:a16="http://schemas.microsoft.com/office/drawing/2014/main" id="{EA655890-378D-46AC-8119-C7371C0C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15" name="Picture 4" descr="../images/spacer.gif">
          <a:extLst>
            <a:ext uri="{FF2B5EF4-FFF2-40B4-BE49-F238E27FC236}">
              <a16:creationId xmlns:a16="http://schemas.microsoft.com/office/drawing/2014/main" id="{CD885C14-5982-4978-9D2C-3D374A5A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16" name="Picture 4" descr="../images/spacer.gif">
          <a:extLst>
            <a:ext uri="{FF2B5EF4-FFF2-40B4-BE49-F238E27FC236}">
              <a16:creationId xmlns:a16="http://schemas.microsoft.com/office/drawing/2014/main" id="{A7FC5F8A-0E6D-4409-B91E-970BB8398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17" name="Picture 4" descr="../images/spacer.gif">
          <a:extLst>
            <a:ext uri="{FF2B5EF4-FFF2-40B4-BE49-F238E27FC236}">
              <a16:creationId xmlns:a16="http://schemas.microsoft.com/office/drawing/2014/main" id="{0136775E-952E-4C3F-A165-159E4C15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18" name="Picture 4" descr="../images/spacer.gif">
          <a:extLst>
            <a:ext uri="{FF2B5EF4-FFF2-40B4-BE49-F238E27FC236}">
              <a16:creationId xmlns:a16="http://schemas.microsoft.com/office/drawing/2014/main" id="{9D678DB3-56B4-4F05-9F00-81808EA7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19" name="Picture 4" descr="../images/spacer.gif">
          <a:extLst>
            <a:ext uri="{FF2B5EF4-FFF2-40B4-BE49-F238E27FC236}">
              <a16:creationId xmlns:a16="http://schemas.microsoft.com/office/drawing/2014/main" id="{EC3E83B8-79B0-4BED-B564-C58ED31B3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20" name="Picture 4" descr="../images/spacer.gif">
          <a:extLst>
            <a:ext uri="{FF2B5EF4-FFF2-40B4-BE49-F238E27FC236}">
              <a16:creationId xmlns:a16="http://schemas.microsoft.com/office/drawing/2014/main" id="{57EB6417-5076-461B-AFB8-2A7DB16A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21" name="Picture 4" descr="../images/spacer.gif">
          <a:extLst>
            <a:ext uri="{FF2B5EF4-FFF2-40B4-BE49-F238E27FC236}">
              <a16:creationId xmlns:a16="http://schemas.microsoft.com/office/drawing/2014/main" id="{B1E2D491-5FF7-49EE-AEAF-D3F5FFE08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22" name="Picture 4" descr="../images/spacer.gif">
          <a:extLst>
            <a:ext uri="{FF2B5EF4-FFF2-40B4-BE49-F238E27FC236}">
              <a16:creationId xmlns:a16="http://schemas.microsoft.com/office/drawing/2014/main" id="{C338BA9F-5668-457E-83BA-00728B699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23" name="Picture 4" descr="../images/spacer.gif">
          <a:extLst>
            <a:ext uri="{FF2B5EF4-FFF2-40B4-BE49-F238E27FC236}">
              <a16:creationId xmlns:a16="http://schemas.microsoft.com/office/drawing/2014/main" id="{E6B701BE-C4F3-4C25-873F-2B1B80005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24" name="Picture 4" descr="../images/spacer.gif">
          <a:extLst>
            <a:ext uri="{FF2B5EF4-FFF2-40B4-BE49-F238E27FC236}">
              <a16:creationId xmlns:a16="http://schemas.microsoft.com/office/drawing/2014/main" id="{5B8C4E97-D5DE-44BB-9701-379DE04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25" name="Picture 4" descr="../images/spacer.gif">
          <a:extLst>
            <a:ext uri="{FF2B5EF4-FFF2-40B4-BE49-F238E27FC236}">
              <a16:creationId xmlns:a16="http://schemas.microsoft.com/office/drawing/2014/main" id="{B9A0F970-A152-445E-B823-A9ED7A67B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26" name="Picture 4" descr="../images/spacer.gif">
          <a:extLst>
            <a:ext uri="{FF2B5EF4-FFF2-40B4-BE49-F238E27FC236}">
              <a16:creationId xmlns:a16="http://schemas.microsoft.com/office/drawing/2014/main" id="{EDB5A53D-2708-4394-8D27-61BD2C093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27" name="Picture 4" descr="../images/spacer.gif">
          <a:extLst>
            <a:ext uri="{FF2B5EF4-FFF2-40B4-BE49-F238E27FC236}">
              <a16:creationId xmlns:a16="http://schemas.microsoft.com/office/drawing/2014/main" id="{24C96DF8-6BED-45BE-A213-41B80C7E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28" name="Picture 4" descr="../images/spacer.gif">
          <a:extLst>
            <a:ext uri="{FF2B5EF4-FFF2-40B4-BE49-F238E27FC236}">
              <a16:creationId xmlns:a16="http://schemas.microsoft.com/office/drawing/2014/main" id="{65F7BEA0-09F3-47C9-8FD6-5DC2E72F2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29" name="Picture 4" descr="../images/spacer.gif">
          <a:extLst>
            <a:ext uri="{FF2B5EF4-FFF2-40B4-BE49-F238E27FC236}">
              <a16:creationId xmlns:a16="http://schemas.microsoft.com/office/drawing/2014/main" id="{46356F86-AFEE-48D5-AE62-E9FFAB44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30" name="Picture 4" descr="../images/spacer.gif">
          <a:extLst>
            <a:ext uri="{FF2B5EF4-FFF2-40B4-BE49-F238E27FC236}">
              <a16:creationId xmlns:a16="http://schemas.microsoft.com/office/drawing/2014/main" id="{6DBB2777-CB8D-4E02-A4C7-6B0FE6B65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31" name="Picture 4" descr="../images/spacer.gif">
          <a:extLst>
            <a:ext uri="{FF2B5EF4-FFF2-40B4-BE49-F238E27FC236}">
              <a16:creationId xmlns:a16="http://schemas.microsoft.com/office/drawing/2014/main" id="{39EE3326-9B3F-4066-9EBF-9BC302180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32" name="Picture 4" descr="../images/spacer.gif">
          <a:extLst>
            <a:ext uri="{FF2B5EF4-FFF2-40B4-BE49-F238E27FC236}">
              <a16:creationId xmlns:a16="http://schemas.microsoft.com/office/drawing/2014/main" id="{2B9F77F0-E843-43BC-8A65-ADDC3A2CE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33" name="Picture 4" descr="../images/spacer.gif">
          <a:extLst>
            <a:ext uri="{FF2B5EF4-FFF2-40B4-BE49-F238E27FC236}">
              <a16:creationId xmlns:a16="http://schemas.microsoft.com/office/drawing/2014/main" id="{3B581D79-2806-4220-998D-8C5F1CE91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0</xdr:rowOff>
    </xdr:to>
    <xdr:pic>
      <xdr:nvPicPr>
        <xdr:cNvPr id="365934" name="Picture 4" descr="../images/spacer.gif">
          <a:extLst>
            <a:ext uri="{FF2B5EF4-FFF2-40B4-BE49-F238E27FC236}">
              <a16:creationId xmlns:a16="http://schemas.microsoft.com/office/drawing/2014/main" id="{ADDE76EA-8097-4AD3-931F-9A1082E52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2875" y="1802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ons\&#1055;&#1083;&#1072;&#1085;&#1080;&#1088;&#1086;&#1074;&#1072;&#1085;&#1080;&#1077;%202011\&#1064;&#1072;&#1073;&#1083;&#1086;&#1085;%20&#1087;&#1083;&#1072;&#1085;&#1072;%20&#1043;&#1047;_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ПГЗ"/>
      <sheetName val="монетарка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9"/>
      <sheetData sheetId="10"/>
      <sheetData sheetId="11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27"/>
  <sheetViews>
    <sheetView tabSelected="1" view="pageBreakPreview" topLeftCell="F3" zoomScaleNormal="100" zoomScaleSheetLayoutView="100" workbookViewId="0">
      <selection activeCell="M5" sqref="M5"/>
    </sheetView>
  </sheetViews>
  <sheetFormatPr defaultRowHeight="11.25"/>
  <cols>
    <col min="1" max="1" width="20" style="1" customWidth="1"/>
    <col min="2" max="2" width="15.5703125" style="1" customWidth="1"/>
    <col min="3" max="4" width="26" style="1" customWidth="1"/>
    <col min="5" max="5" width="28.28515625" style="1" customWidth="1"/>
    <col min="6" max="6" width="29.28515625" style="1" customWidth="1"/>
    <col min="7" max="7" width="22.7109375" style="1" customWidth="1"/>
    <col min="8" max="8" width="14.7109375" style="1" customWidth="1"/>
    <col min="9" max="9" width="15" style="1" customWidth="1"/>
    <col min="10" max="10" width="19.7109375" style="1" bestFit="1" customWidth="1"/>
    <col min="11" max="11" width="22" style="1" bestFit="1" customWidth="1"/>
    <col min="12" max="12" width="22.5703125" style="1" bestFit="1" customWidth="1"/>
    <col min="13" max="13" width="19.5703125" style="1" bestFit="1" customWidth="1"/>
    <col min="14" max="14" width="17.28515625" style="1" customWidth="1"/>
    <col min="15" max="15" width="18.42578125" style="1" customWidth="1"/>
    <col min="16" max="16" width="14" style="11" customWidth="1"/>
    <col min="17" max="17" width="13.85546875" style="16" customWidth="1"/>
    <col min="18" max="18" width="23.7109375" style="16" customWidth="1"/>
    <col min="19" max="19" width="7.85546875" style="1" hidden="1" customWidth="1"/>
    <col min="20" max="16384" width="9.140625" style="1"/>
  </cols>
  <sheetData>
    <row r="1" spans="1:19" ht="80.25" customHeight="1">
      <c r="C1" s="2"/>
      <c r="N1" s="71"/>
      <c r="O1" s="71"/>
      <c r="P1" s="71"/>
    </row>
    <row r="2" spans="1:19" s="3" customFormat="1" ht="173.25">
      <c r="A2" s="5" t="s">
        <v>5</v>
      </c>
      <c r="B2" s="5" t="s">
        <v>1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0</v>
      </c>
      <c r="H2" s="5" t="s">
        <v>14</v>
      </c>
      <c r="I2" s="5" t="s">
        <v>15</v>
      </c>
      <c r="J2" s="6" t="s">
        <v>16</v>
      </c>
      <c r="K2" s="6" t="s">
        <v>17</v>
      </c>
      <c r="L2" s="5" t="s">
        <v>6</v>
      </c>
      <c r="M2" s="5" t="s">
        <v>7</v>
      </c>
      <c r="N2" s="5" t="s">
        <v>8</v>
      </c>
      <c r="O2" s="5" t="s">
        <v>4</v>
      </c>
      <c r="P2" s="9" t="s">
        <v>2</v>
      </c>
      <c r="Q2" s="5" t="s">
        <v>9</v>
      </c>
      <c r="R2" s="5" t="s">
        <v>3</v>
      </c>
      <c r="S2" s="4"/>
    </row>
    <row r="3" spans="1:19" s="3" customFormat="1" ht="15.75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  <c r="K3" s="6" t="s">
        <v>28</v>
      </c>
      <c r="L3" s="5" t="s">
        <v>29</v>
      </c>
      <c r="M3" s="5" t="s">
        <v>30</v>
      </c>
      <c r="N3" s="5" t="s">
        <v>31</v>
      </c>
      <c r="O3" s="5" t="s">
        <v>32</v>
      </c>
      <c r="P3" s="9" t="s">
        <v>33</v>
      </c>
      <c r="Q3" s="5" t="s">
        <v>34</v>
      </c>
      <c r="R3" s="5" t="s">
        <v>35</v>
      </c>
      <c r="S3" s="4"/>
    </row>
    <row r="4" spans="1:19" s="3" customFormat="1" ht="110.25">
      <c r="A4" s="7" t="s">
        <v>47</v>
      </c>
      <c r="B4" s="7" t="s">
        <v>46</v>
      </c>
      <c r="C4" s="7" t="s">
        <v>48</v>
      </c>
      <c r="D4" s="7" t="s">
        <v>49</v>
      </c>
      <c r="E4" s="7" t="s">
        <v>50</v>
      </c>
      <c r="F4" s="7" t="s">
        <v>49</v>
      </c>
      <c r="G4" s="36" t="s">
        <v>37</v>
      </c>
      <c r="H4" s="8" t="s">
        <v>46</v>
      </c>
      <c r="I4" s="17">
        <v>1</v>
      </c>
      <c r="J4" s="8">
        <v>1044642.86</v>
      </c>
      <c r="K4" s="8">
        <f>SUM(I4*J4)</f>
        <v>1044642.86</v>
      </c>
      <c r="L4" s="8"/>
      <c r="M4" s="8"/>
      <c r="N4" s="7"/>
      <c r="O4" s="7" t="s">
        <v>54</v>
      </c>
      <c r="P4" s="10">
        <v>191010000</v>
      </c>
      <c r="Q4" s="7"/>
      <c r="R4" s="37" t="s">
        <v>51</v>
      </c>
      <c r="S4" s="12" t="s">
        <v>51</v>
      </c>
    </row>
    <row r="5" spans="1:19" s="3" customFormat="1" ht="110.25">
      <c r="A5" s="7" t="s">
        <v>47</v>
      </c>
      <c r="B5" s="7" t="s">
        <v>36</v>
      </c>
      <c r="C5" s="7" t="s">
        <v>52</v>
      </c>
      <c r="D5" s="7" t="s">
        <v>53</v>
      </c>
      <c r="E5" s="7" t="s">
        <v>52</v>
      </c>
      <c r="F5" s="7" t="s">
        <v>53</v>
      </c>
      <c r="G5" s="36" t="s">
        <v>37</v>
      </c>
      <c r="H5" s="8" t="s">
        <v>36</v>
      </c>
      <c r="I5" s="17">
        <v>1</v>
      </c>
      <c r="J5" s="8">
        <v>104464.29</v>
      </c>
      <c r="K5" s="8">
        <f>SUM(I5*J5)</f>
        <v>104464.29</v>
      </c>
      <c r="L5" s="8"/>
      <c r="M5" s="8"/>
      <c r="N5" s="7"/>
      <c r="O5" s="7" t="s">
        <v>54</v>
      </c>
      <c r="P5" s="10">
        <v>191010000</v>
      </c>
      <c r="Q5" s="7"/>
      <c r="R5" s="37" t="s">
        <v>51</v>
      </c>
      <c r="S5" s="12" t="s">
        <v>51</v>
      </c>
    </row>
    <row r="6" spans="1:19" s="15" customFormat="1" ht="63">
      <c r="A6" s="7" t="s">
        <v>163</v>
      </c>
      <c r="B6" s="7" t="s">
        <v>38</v>
      </c>
      <c r="C6" s="36" t="s">
        <v>164</v>
      </c>
      <c r="D6" s="36" t="s">
        <v>164</v>
      </c>
      <c r="E6" s="36" t="s">
        <v>165</v>
      </c>
      <c r="F6" s="36" t="s">
        <v>166</v>
      </c>
      <c r="G6" s="36" t="s">
        <v>42</v>
      </c>
      <c r="H6" s="38" t="s">
        <v>167</v>
      </c>
      <c r="I6" s="17">
        <v>1000</v>
      </c>
      <c r="J6" s="41">
        <v>129.46</v>
      </c>
      <c r="K6" s="41">
        <f>SUM(I6*J6)</f>
        <v>129460.00000000001</v>
      </c>
      <c r="L6" s="40"/>
      <c r="M6" s="40"/>
      <c r="N6" s="40"/>
      <c r="O6" s="17" t="s">
        <v>201</v>
      </c>
      <c r="P6" s="17" t="s">
        <v>168</v>
      </c>
      <c r="Q6" s="17"/>
      <c r="R6" s="36" t="s">
        <v>135</v>
      </c>
    </row>
    <row r="7" spans="1:19" s="15" customFormat="1" ht="63">
      <c r="A7" s="7" t="s">
        <v>163</v>
      </c>
      <c r="B7" s="7" t="s">
        <v>38</v>
      </c>
      <c r="C7" s="36" t="s">
        <v>164</v>
      </c>
      <c r="D7" s="36" t="s">
        <v>164</v>
      </c>
      <c r="E7" s="36" t="s">
        <v>169</v>
      </c>
      <c r="F7" s="36" t="s">
        <v>170</v>
      </c>
      <c r="G7" s="36" t="s">
        <v>42</v>
      </c>
      <c r="H7" s="38" t="s">
        <v>167</v>
      </c>
      <c r="I7" s="17">
        <v>700</v>
      </c>
      <c r="J7" s="39">
        <v>147.32</v>
      </c>
      <c r="K7" s="39">
        <f t="shared" ref="K7:K17" si="0">SUM(I7*J7)</f>
        <v>103124</v>
      </c>
      <c r="L7" s="40"/>
      <c r="M7" s="40"/>
      <c r="N7" s="40"/>
      <c r="O7" s="17" t="s">
        <v>201</v>
      </c>
      <c r="P7" s="17" t="s">
        <v>168</v>
      </c>
      <c r="Q7" s="17"/>
      <c r="R7" s="36" t="s">
        <v>135</v>
      </c>
    </row>
    <row r="8" spans="1:19" s="15" customFormat="1" ht="63">
      <c r="A8" s="7" t="s">
        <v>163</v>
      </c>
      <c r="B8" s="7" t="s">
        <v>38</v>
      </c>
      <c r="C8" s="36" t="s">
        <v>171</v>
      </c>
      <c r="D8" s="36" t="s">
        <v>171</v>
      </c>
      <c r="E8" s="36" t="s">
        <v>172</v>
      </c>
      <c r="F8" s="36" t="s">
        <v>173</v>
      </c>
      <c r="G8" s="36" t="s">
        <v>42</v>
      </c>
      <c r="H8" s="38" t="s">
        <v>40</v>
      </c>
      <c r="I8" s="17">
        <v>8</v>
      </c>
      <c r="J8" s="39">
        <v>23214.29</v>
      </c>
      <c r="K8" s="39">
        <f t="shared" si="0"/>
        <v>185714.32</v>
      </c>
      <c r="L8" s="40"/>
      <c r="M8" s="40"/>
      <c r="N8" s="40"/>
      <c r="O8" s="17" t="s">
        <v>200</v>
      </c>
      <c r="P8" s="17">
        <v>151010000</v>
      </c>
      <c r="Q8" s="17"/>
      <c r="R8" s="36" t="s">
        <v>51</v>
      </c>
    </row>
    <row r="9" spans="1:19" s="15" customFormat="1" ht="63">
      <c r="A9" s="7" t="s">
        <v>163</v>
      </c>
      <c r="B9" s="7" t="s">
        <v>38</v>
      </c>
      <c r="C9" s="36" t="s">
        <v>174</v>
      </c>
      <c r="D9" s="36" t="s">
        <v>175</v>
      </c>
      <c r="E9" s="36" t="s">
        <v>174</v>
      </c>
      <c r="F9" s="36" t="s">
        <v>176</v>
      </c>
      <c r="G9" s="36" t="s">
        <v>42</v>
      </c>
      <c r="H9" s="38" t="s">
        <v>40</v>
      </c>
      <c r="I9" s="17">
        <v>27</v>
      </c>
      <c r="J9" s="39">
        <v>5357.14</v>
      </c>
      <c r="K9" s="39">
        <f t="shared" si="0"/>
        <v>144642.78</v>
      </c>
      <c r="L9" s="40"/>
      <c r="M9" s="40"/>
      <c r="N9" s="40"/>
      <c r="O9" s="17" t="s">
        <v>44</v>
      </c>
      <c r="P9" s="17">
        <v>151010000</v>
      </c>
      <c r="Q9" s="17"/>
      <c r="R9" s="36" t="s">
        <v>287</v>
      </c>
    </row>
    <row r="10" spans="1:19" s="15" customFormat="1" ht="63">
      <c r="A10" s="7" t="s">
        <v>163</v>
      </c>
      <c r="B10" s="7" t="s">
        <v>38</v>
      </c>
      <c r="C10" s="36" t="s">
        <v>174</v>
      </c>
      <c r="D10" s="36" t="s">
        <v>175</v>
      </c>
      <c r="E10" s="36" t="s">
        <v>174</v>
      </c>
      <c r="F10" s="36" t="s">
        <v>176</v>
      </c>
      <c r="G10" s="36" t="s">
        <v>41</v>
      </c>
      <c r="H10" s="38" t="s">
        <v>40</v>
      </c>
      <c r="I10" s="17">
        <v>64</v>
      </c>
      <c r="J10" s="41">
        <v>7142.86</v>
      </c>
      <c r="K10" s="39">
        <f t="shared" si="0"/>
        <v>457143.03999999998</v>
      </c>
      <c r="L10" s="40"/>
      <c r="M10" s="40"/>
      <c r="N10" s="40"/>
      <c r="O10" s="17" t="s">
        <v>44</v>
      </c>
      <c r="P10" s="17">
        <v>151010000</v>
      </c>
      <c r="Q10" s="17"/>
      <c r="R10" s="36" t="s">
        <v>51</v>
      </c>
    </row>
    <row r="11" spans="1:19" s="15" customFormat="1" ht="63">
      <c r="A11" s="7" t="s">
        <v>163</v>
      </c>
      <c r="B11" s="7" t="s">
        <v>38</v>
      </c>
      <c r="C11" s="36" t="s">
        <v>177</v>
      </c>
      <c r="D11" s="36" t="s">
        <v>178</v>
      </c>
      <c r="E11" s="36" t="s">
        <v>179</v>
      </c>
      <c r="F11" s="36" t="s">
        <v>180</v>
      </c>
      <c r="G11" s="36" t="s">
        <v>42</v>
      </c>
      <c r="H11" s="38" t="s">
        <v>40</v>
      </c>
      <c r="I11" s="17">
        <v>1</v>
      </c>
      <c r="J11" s="41">
        <v>4464.29</v>
      </c>
      <c r="K11" s="41">
        <f t="shared" si="0"/>
        <v>4464.29</v>
      </c>
      <c r="L11" s="40"/>
      <c r="M11" s="40"/>
      <c r="N11" s="40"/>
      <c r="O11" s="17" t="s">
        <v>44</v>
      </c>
      <c r="P11" s="17">
        <v>151010000</v>
      </c>
      <c r="Q11" s="17"/>
      <c r="R11" s="36" t="s">
        <v>287</v>
      </c>
    </row>
    <row r="12" spans="1:19" s="15" customFormat="1" ht="63">
      <c r="A12" s="7" t="s">
        <v>163</v>
      </c>
      <c r="B12" s="7" t="s">
        <v>38</v>
      </c>
      <c r="C12" s="36" t="s">
        <v>177</v>
      </c>
      <c r="D12" s="36" t="s">
        <v>178</v>
      </c>
      <c r="E12" s="36" t="s">
        <v>181</v>
      </c>
      <c r="F12" s="36" t="s">
        <v>182</v>
      </c>
      <c r="G12" s="36" t="s">
        <v>42</v>
      </c>
      <c r="H12" s="38" t="s">
        <v>40</v>
      </c>
      <c r="I12" s="17">
        <v>11</v>
      </c>
      <c r="J12" s="41">
        <v>5357.14</v>
      </c>
      <c r="K12" s="41">
        <f t="shared" si="0"/>
        <v>58928.54</v>
      </c>
      <c r="L12" s="40"/>
      <c r="M12" s="40"/>
      <c r="N12" s="40"/>
      <c r="O12" s="17" t="s">
        <v>44</v>
      </c>
      <c r="P12" s="17">
        <v>151010000</v>
      </c>
      <c r="Q12" s="17"/>
      <c r="R12" s="36" t="s">
        <v>51</v>
      </c>
    </row>
    <row r="13" spans="1:19" s="15" customFormat="1" ht="47.25">
      <c r="A13" s="7" t="s">
        <v>163</v>
      </c>
      <c r="B13" s="7" t="s">
        <v>38</v>
      </c>
      <c r="C13" s="36" t="s">
        <v>183</v>
      </c>
      <c r="D13" s="36" t="s">
        <v>184</v>
      </c>
      <c r="E13" s="36" t="s">
        <v>185</v>
      </c>
      <c r="F13" s="36" t="s">
        <v>185</v>
      </c>
      <c r="G13" s="36" t="s">
        <v>37</v>
      </c>
      <c r="H13" s="38" t="s">
        <v>40</v>
      </c>
      <c r="I13" s="17">
        <v>1</v>
      </c>
      <c r="J13" s="41">
        <v>48248.43</v>
      </c>
      <c r="K13" s="41">
        <f t="shared" si="0"/>
        <v>48248.43</v>
      </c>
      <c r="L13" s="40"/>
      <c r="M13" s="40"/>
      <c r="N13" s="40"/>
      <c r="O13" s="17" t="s">
        <v>202</v>
      </c>
      <c r="P13" s="17">
        <v>151010000</v>
      </c>
      <c r="Q13" s="17"/>
      <c r="R13" s="7" t="s">
        <v>135</v>
      </c>
    </row>
    <row r="14" spans="1:19" s="15" customFormat="1" ht="47.25">
      <c r="A14" s="7" t="s">
        <v>163</v>
      </c>
      <c r="B14" s="7" t="s">
        <v>38</v>
      </c>
      <c r="C14" s="36" t="s">
        <v>183</v>
      </c>
      <c r="D14" s="36" t="s">
        <v>184</v>
      </c>
      <c r="E14" s="36" t="s">
        <v>186</v>
      </c>
      <c r="F14" s="36" t="s">
        <v>187</v>
      </c>
      <c r="G14" s="36" t="s">
        <v>37</v>
      </c>
      <c r="H14" s="38" t="s">
        <v>40</v>
      </c>
      <c r="I14" s="17">
        <v>1</v>
      </c>
      <c r="J14" s="41">
        <v>34422.43</v>
      </c>
      <c r="K14" s="41">
        <f t="shared" si="0"/>
        <v>34422.43</v>
      </c>
      <c r="L14" s="40"/>
      <c r="M14" s="40"/>
      <c r="N14" s="40"/>
      <c r="O14" s="17" t="s">
        <v>45</v>
      </c>
      <c r="P14" s="17">
        <v>151010000</v>
      </c>
      <c r="Q14" s="17"/>
      <c r="R14" s="7" t="s">
        <v>135</v>
      </c>
    </row>
    <row r="15" spans="1:19" s="15" customFormat="1" ht="47.25">
      <c r="A15" s="7" t="s">
        <v>163</v>
      </c>
      <c r="B15" s="7" t="s">
        <v>38</v>
      </c>
      <c r="C15" s="36" t="s">
        <v>183</v>
      </c>
      <c r="D15" s="36" t="s">
        <v>184</v>
      </c>
      <c r="E15" s="36" t="s">
        <v>186</v>
      </c>
      <c r="F15" s="36" t="s">
        <v>186</v>
      </c>
      <c r="G15" s="36" t="s">
        <v>37</v>
      </c>
      <c r="H15" s="38" t="s">
        <v>40</v>
      </c>
      <c r="I15" s="17">
        <v>1</v>
      </c>
      <c r="J15" s="41">
        <v>37971.269999999997</v>
      </c>
      <c r="K15" s="41">
        <f t="shared" si="0"/>
        <v>37971.269999999997</v>
      </c>
      <c r="L15" s="40"/>
      <c r="M15" s="40"/>
      <c r="N15" s="40"/>
      <c r="O15" s="17" t="s">
        <v>202</v>
      </c>
      <c r="P15" s="17">
        <v>151010000</v>
      </c>
      <c r="Q15" s="17"/>
      <c r="R15" s="7" t="s">
        <v>135</v>
      </c>
    </row>
    <row r="16" spans="1:19" s="15" customFormat="1" ht="63">
      <c r="A16" s="7" t="s">
        <v>163</v>
      </c>
      <c r="B16" s="38" t="s">
        <v>36</v>
      </c>
      <c r="C16" s="36" t="s">
        <v>188</v>
      </c>
      <c r="D16" s="36" t="s">
        <v>189</v>
      </c>
      <c r="E16" s="36" t="s">
        <v>188</v>
      </c>
      <c r="F16" s="36" t="s">
        <v>189</v>
      </c>
      <c r="G16" s="36" t="s">
        <v>41</v>
      </c>
      <c r="H16" s="38" t="s">
        <v>36</v>
      </c>
      <c r="I16" s="17">
        <v>1</v>
      </c>
      <c r="J16" s="41">
        <v>633392.86</v>
      </c>
      <c r="K16" s="41">
        <f t="shared" si="0"/>
        <v>633392.86</v>
      </c>
      <c r="L16" s="40"/>
      <c r="M16" s="40"/>
      <c r="N16" s="40"/>
      <c r="O16" s="17" t="s">
        <v>44</v>
      </c>
      <c r="P16" s="17">
        <v>151010000</v>
      </c>
      <c r="Q16" s="17"/>
      <c r="R16" s="36" t="s">
        <v>51</v>
      </c>
    </row>
    <row r="17" spans="1:19" s="15" customFormat="1" ht="63">
      <c r="A17" s="7" t="s">
        <v>163</v>
      </c>
      <c r="B17" s="7" t="s">
        <v>38</v>
      </c>
      <c r="C17" s="36" t="s">
        <v>190</v>
      </c>
      <c r="D17" s="36" t="s">
        <v>191</v>
      </c>
      <c r="E17" s="36" t="s">
        <v>192</v>
      </c>
      <c r="F17" s="36" t="s">
        <v>193</v>
      </c>
      <c r="G17" s="36" t="s">
        <v>42</v>
      </c>
      <c r="H17" s="38" t="s">
        <v>40</v>
      </c>
      <c r="I17" s="17">
        <v>1</v>
      </c>
      <c r="J17" s="39">
        <v>126000</v>
      </c>
      <c r="K17" s="39">
        <f t="shared" si="0"/>
        <v>126000</v>
      </c>
      <c r="L17" s="40"/>
      <c r="M17" s="40"/>
      <c r="N17" s="40"/>
      <c r="O17" s="17" t="s">
        <v>44</v>
      </c>
      <c r="P17" s="17">
        <v>151010000</v>
      </c>
      <c r="Q17" s="17"/>
      <c r="R17" s="36" t="s">
        <v>288</v>
      </c>
    </row>
    <row r="18" spans="1:19" s="3" customFormat="1" ht="63">
      <c r="A18" s="7" t="s">
        <v>160</v>
      </c>
      <c r="B18" s="7" t="s">
        <v>38</v>
      </c>
      <c r="C18" s="7" t="s">
        <v>161</v>
      </c>
      <c r="D18" s="7" t="s">
        <v>162</v>
      </c>
      <c r="E18" s="7" t="s">
        <v>161</v>
      </c>
      <c r="F18" s="7" t="s">
        <v>162</v>
      </c>
      <c r="G18" s="36" t="s">
        <v>42</v>
      </c>
      <c r="H18" s="8" t="s">
        <v>40</v>
      </c>
      <c r="I18" s="17">
        <v>1</v>
      </c>
      <c r="J18" s="41">
        <v>321428.57</v>
      </c>
      <c r="K18" s="41">
        <v>321428.57</v>
      </c>
      <c r="L18" s="8"/>
      <c r="M18" s="8"/>
      <c r="N18" s="7"/>
      <c r="O18" s="7" t="s">
        <v>44</v>
      </c>
      <c r="P18" s="10">
        <v>231010000</v>
      </c>
      <c r="Q18" s="7"/>
      <c r="R18" s="37" t="s">
        <v>289</v>
      </c>
      <c r="S18" s="14"/>
    </row>
    <row r="19" spans="1:19" s="3" customFormat="1" ht="63">
      <c r="A19" s="7" t="s">
        <v>206</v>
      </c>
      <c r="B19" s="7" t="s">
        <v>38</v>
      </c>
      <c r="C19" s="7" t="s">
        <v>207</v>
      </c>
      <c r="D19" s="7" t="s">
        <v>208</v>
      </c>
      <c r="E19" s="7" t="s">
        <v>207</v>
      </c>
      <c r="F19" s="7" t="s">
        <v>208</v>
      </c>
      <c r="G19" s="45" t="s">
        <v>42</v>
      </c>
      <c r="H19" s="8" t="s">
        <v>40</v>
      </c>
      <c r="I19" s="17">
        <v>2</v>
      </c>
      <c r="J19" s="8">
        <v>23000</v>
      </c>
      <c r="K19" s="8">
        <v>46000</v>
      </c>
      <c r="L19" s="8"/>
      <c r="M19" s="8"/>
      <c r="N19" s="7"/>
      <c r="O19" s="7" t="s">
        <v>43</v>
      </c>
      <c r="P19" s="10">
        <v>271010000</v>
      </c>
      <c r="Q19" s="7"/>
      <c r="R19" s="46" t="s">
        <v>51</v>
      </c>
    </row>
    <row r="20" spans="1:19" s="3" customFormat="1" ht="94.5">
      <c r="A20" s="7" t="s">
        <v>59</v>
      </c>
      <c r="B20" s="7" t="s">
        <v>36</v>
      </c>
      <c r="C20" s="7" t="s">
        <v>56</v>
      </c>
      <c r="D20" s="7" t="s">
        <v>57</v>
      </c>
      <c r="E20" s="7" t="s">
        <v>56</v>
      </c>
      <c r="F20" s="7" t="s">
        <v>57</v>
      </c>
      <c r="G20" s="36" t="s">
        <v>42</v>
      </c>
      <c r="H20" s="8" t="s">
        <v>36</v>
      </c>
      <c r="I20" s="17">
        <v>1</v>
      </c>
      <c r="J20" s="41">
        <v>13826937.5</v>
      </c>
      <c r="K20" s="41" t="s">
        <v>205</v>
      </c>
      <c r="L20" s="8"/>
      <c r="M20" s="8"/>
      <c r="N20" s="7"/>
      <c r="O20" s="7" t="s">
        <v>58</v>
      </c>
      <c r="P20" s="10">
        <v>750000000</v>
      </c>
      <c r="Q20" s="7"/>
      <c r="R20" s="36" t="s">
        <v>287</v>
      </c>
      <c r="S20" s="4"/>
    </row>
    <row r="21" spans="1:19" s="3" customFormat="1" ht="110.25">
      <c r="A21" s="7" t="s">
        <v>60</v>
      </c>
      <c r="B21" s="7" t="s">
        <v>38</v>
      </c>
      <c r="C21" s="7" t="s">
        <v>64</v>
      </c>
      <c r="D21" s="7" t="s">
        <v>65</v>
      </c>
      <c r="E21" s="7" t="s">
        <v>66</v>
      </c>
      <c r="F21" s="7" t="s">
        <v>67</v>
      </c>
      <c r="G21" s="36" t="s">
        <v>41</v>
      </c>
      <c r="H21" s="8" t="s">
        <v>40</v>
      </c>
      <c r="I21" s="17">
        <v>1</v>
      </c>
      <c r="J21" s="41">
        <v>1099612.5</v>
      </c>
      <c r="K21" s="41">
        <v>1099612.5</v>
      </c>
      <c r="L21" s="8"/>
      <c r="M21" s="8"/>
      <c r="N21" s="7"/>
      <c r="O21" s="7" t="s">
        <v>63</v>
      </c>
      <c r="P21" s="10">
        <v>750000000</v>
      </c>
      <c r="Q21" s="7"/>
      <c r="R21" s="37" t="s">
        <v>203</v>
      </c>
      <c r="S21" s="4"/>
    </row>
    <row r="22" spans="1:19" s="3" customFormat="1" ht="63">
      <c r="A22" s="7" t="s">
        <v>60</v>
      </c>
      <c r="B22" s="7" t="s">
        <v>38</v>
      </c>
      <c r="C22" s="7" t="s">
        <v>68</v>
      </c>
      <c r="D22" s="7" t="s">
        <v>69</v>
      </c>
      <c r="E22" s="7" t="s">
        <v>70</v>
      </c>
      <c r="F22" s="7" t="s">
        <v>71</v>
      </c>
      <c r="G22" s="36" t="s">
        <v>39</v>
      </c>
      <c r="H22" s="8" t="s">
        <v>40</v>
      </c>
      <c r="I22" s="17">
        <v>1</v>
      </c>
      <c r="J22" s="41">
        <v>134328240</v>
      </c>
      <c r="K22" s="41">
        <v>134328240</v>
      </c>
      <c r="L22" s="8"/>
      <c r="M22" s="8"/>
      <c r="N22" s="7"/>
      <c r="O22" s="7" t="s">
        <v>63</v>
      </c>
      <c r="P22" s="10">
        <v>750000000</v>
      </c>
      <c r="Q22" s="7"/>
      <c r="R22" s="37" t="s">
        <v>203</v>
      </c>
      <c r="S22" s="4"/>
    </row>
    <row r="23" spans="1:19" s="3" customFormat="1" ht="63">
      <c r="A23" s="7" t="s">
        <v>60</v>
      </c>
      <c r="B23" s="7" t="s">
        <v>38</v>
      </c>
      <c r="C23" s="7" t="s">
        <v>72</v>
      </c>
      <c r="D23" s="7" t="s">
        <v>72</v>
      </c>
      <c r="E23" s="7" t="s">
        <v>73</v>
      </c>
      <c r="F23" s="7" t="s">
        <v>74</v>
      </c>
      <c r="G23" s="36" t="s">
        <v>42</v>
      </c>
      <c r="H23" s="8" t="s">
        <v>40</v>
      </c>
      <c r="I23" s="17">
        <v>2</v>
      </c>
      <c r="J23" s="8">
        <v>72000</v>
      </c>
      <c r="K23" s="8">
        <v>144000</v>
      </c>
      <c r="L23" s="8"/>
      <c r="M23" s="8"/>
      <c r="N23" s="7"/>
      <c r="O23" s="7" t="s">
        <v>58</v>
      </c>
      <c r="P23" s="10">
        <v>750000000</v>
      </c>
      <c r="Q23" s="7"/>
      <c r="R23" s="37" t="s">
        <v>289</v>
      </c>
      <c r="S23" s="4"/>
    </row>
    <row r="24" spans="1:19" s="3" customFormat="1" ht="63">
      <c r="A24" s="7" t="s">
        <v>60</v>
      </c>
      <c r="B24" s="7" t="s">
        <v>38</v>
      </c>
      <c r="C24" s="7" t="s">
        <v>72</v>
      </c>
      <c r="D24" s="7" t="s">
        <v>72</v>
      </c>
      <c r="E24" s="7" t="s">
        <v>75</v>
      </c>
      <c r="F24" s="7" t="s">
        <v>76</v>
      </c>
      <c r="G24" s="45" t="s">
        <v>41</v>
      </c>
      <c r="H24" s="8" t="s">
        <v>40</v>
      </c>
      <c r="I24" s="17">
        <v>14</v>
      </c>
      <c r="J24" s="8">
        <v>51000</v>
      </c>
      <c r="K24" s="8">
        <v>714000</v>
      </c>
      <c r="L24" s="8"/>
      <c r="M24" s="8"/>
      <c r="N24" s="7"/>
      <c r="O24" s="7" t="s">
        <v>58</v>
      </c>
      <c r="P24" s="10">
        <v>750000000</v>
      </c>
      <c r="Q24" s="7"/>
      <c r="R24" s="37" t="s">
        <v>289</v>
      </c>
      <c r="S24" s="4"/>
    </row>
    <row r="25" spans="1:19" s="3" customFormat="1" ht="63">
      <c r="A25" s="7" t="s">
        <v>60</v>
      </c>
      <c r="B25" s="7" t="s">
        <v>38</v>
      </c>
      <c r="C25" s="7" t="s">
        <v>72</v>
      </c>
      <c r="D25" s="7" t="s">
        <v>72</v>
      </c>
      <c r="E25" s="7" t="s">
        <v>77</v>
      </c>
      <c r="F25" s="7" t="s">
        <v>78</v>
      </c>
      <c r="G25" s="45" t="s">
        <v>41</v>
      </c>
      <c r="H25" s="8" t="s">
        <v>40</v>
      </c>
      <c r="I25" s="17">
        <v>126</v>
      </c>
      <c r="J25" s="8">
        <v>27000</v>
      </c>
      <c r="K25" s="44">
        <f>I25*J25</f>
        <v>3402000</v>
      </c>
      <c r="L25" s="8"/>
      <c r="M25" s="8"/>
      <c r="N25" s="7"/>
      <c r="O25" s="7" t="s">
        <v>58</v>
      </c>
      <c r="P25" s="10">
        <v>750000000</v>
      </c>
      <c r="Q25" s="7"/>
      <c r="R25" s="37" t="s">
        <v>289</v>
      </c>
      <c r="S25" s="4"/>
    </row>
    <row r="26" spans="1:19" s="3" customFormat="1" ht="47.25">
      <c r="A26" s="7" t="s">
        <v>60</v>
      </c>
      <c r="B26" s="7" t="s">
        <v>38</v>
      </c>
      <c r="C26" s="7" t="s">
        <v>72</v>
      </c>
      <c r="D26" s="7" t="s">
        <v>72</v>
      </c>
      <c r="E26" s="7" t="s">
        <v>79</v>
      </c>
      <c r="F26" s="7" t="s">
        <v>80</v>
      </c>
      <c r="G26" s="36" t="s">
        <v>39</v>
      </c>
      <c r="H26" s="8" t="s">
        <v>40</v>
      </c>
      <c r="I26" s="17">
        <v>75</v>
      </c>
      <c r="J26" s="8">
        <v>30051.71</v>
      </c>
      <c r="K26" s="8">
        <f t="shared" ref="K26:K38" si="1">I26*J26</f>
        <v>2253878.25</v>
      </c>
      <c r="L26" s="8"/>
      <c r="M26" s="8"/>
      <c r="N26" s="7"/>
      <c r="O26" s="7" t="s">
        <v>58</v>
      </c>
      <c r="P26" s="10">
        <v>750000000</v>
      </c>
      <c r="Q26" s="7"/>
      <c r="R26" s="36" t="s">
        <v>287</v>
      </c>
      <c r="S26" s="4"/>
    </row>
    <row r="27" spans="1:19" s="3" customFormat="1" ht="47.25">
      <c r="A27" s="7" t="s">
        <v>60</v>
      </c>
      <c r="B27" s="7" t="s">
        <v>38</v>
      </c>
      <c r="C27" s="7" t="s">
        <v>81</v>
      </c>
      <c r="D27" s="7" t="s">
        <v>81</v>
      </c>
      <c r="E27" s="7" t="s">
        <v>82</v>
      </c>
      <c r="F27" s="7" t="s">
        <v>83</v>
      </c>
      <c r="G27" s="36" t="s">
        <v>39</v>
      </c>
      <c r="H27" s="8" t="s">
        <v>40</v>
      </c>
      <c r="I27" s="17">
        <v>54</v>
      </c>
      <c r="J27" s="8">
        <v>21250.58</v>
      </c>
      <c r="K27" s="8">
        <f t="shared" si="1"/>
        <v>1147531.32</v>
      </c>
      <c r="L27" s="8"/>
      <c r="M27" s="8"/>
      <c r="N27" s="7"/>
      <c r="O27" s="7" t="s">
        <v>58</v>
      </c>
      <c r="P27" s="10">
        <v>750000000</v>
      </c>
      <c r="Q27" s="7"/>
      <c r="R27" s="36" t="s">
        <v>287</v>
      </c>
      <c r="S27" s="4"/>
    </row>
    <row r="28" spans="1:19" s="3" customFormat="1" ht="47.25">
      <c r="A28" s="7" t="s">
        <v>60</v>
      </c>
      <c r="B28" s="7" t="s">
        <v>38</v>
      </c>
      <c r="C28" s="7" t="s">
        <v>72</v>
      </c>
      <c r="D28" s="7" t="s">
        <v>72</v>
      </c>
      <c r="E28" s="7" t="s">
        <v>84</v>
      </c>
      <c r="F28" s="7" t="s">
        <v>85</v>
      </c>
      <c r="G28" s="36" t="s">
        <v>39</v>
      </c>
      <c r="H28" s="8" t="s">
        <v>40</v>
      </c>
      <c r="I28" s="17">
        <v>273</v>
      </c>
      <c r="J28" s="8">
        <v>63400.37</v>
      </c>
      <c r="K28" s="8">
        <f t="shared" si="1"/>
        <v>17308301.010000002</v>
      </c>
      <c r="L28" s="8"/>
      <c r="M28" s="8"/>
      <c r="N28" s="7"/>
      <c r="O28" s="7" t="s">
        <v>58</v>
      </c>
      <c r="P28" s="10">
        <v>750000000</v>
      </c>
      <c r="Q28" s="7"/>
      <c r="R28" s="36" t="s">
        <v>287</v>
      </c>
      <c r="S28" s="4"/>
    </row>
    <row r="29" spans="1:19" s="3" customFormat="1" ht="63">
      <c r="A29" s="7" t="s">
        <v>60</v>
      </c>
      <c r="B29" s="7" t="s">
        <v>38</v>
      </c>
      <c r="C29" s="7" t="s">
        <v>81</v>
      </c>
      <c r="D29" s="7" t="s">
        <v>81</v>
      </c>
      <c r="E29" s="7" t="s">
        <v>86</v>
      </c>
      <c r="F29" s="7" t="s">
        <v>87</v>
      </c>
      <c r="G29" s="36" t="s">
        <v>39</v>
      </c>
      <c r="H29" s="8" t="s">
        <v>40</v>
      </c>
      <c r="I29" s="17">
        <v>91</v>
      </c>
      <c r="J29" s="8">
        <v>37719.410000000003</v>
      </c>
      <c r="K29" s="8">
        <f t="shared" si="1"/>
        <v>3432466.3100000005</v>
      </c>
      <c r="L29" s="8"/>
      <c r="M29" s="8"/>
      <c r="N29" s="7"/>
      <c r="O29" s="7" t="s">
        <v>58</v>
      </c>
      <c r="P29" s="10">
        <v>750000000</v>
      </c>
      <c r="Q29" s="7"/>
      <c r="R29" s="36" t="s">
        <v>287</v>
      </c>
      <c r="S29" s="4"/>
    </row>
    <row r="30" spans="1:19" s="3" customFormat="1" ht="63">
      <c r="A30" s="7" t="s">
        <v>60</v>
      </c>
      <c r="B30" s="7" t="s">
        <v>38</v>
      </c>
      <c r="C30" s="7" t="s">
        <v>72</v>
      </c>
      <c r="D30" s="7" t="s">
        <v>72</v>
      </c>
      <c r="E30" s="7" t="s">
        <v>88</v>
      </c>
      <c r="F30" s="7" t="s">
        <v>89</v>
      </c>
      <c r="G30" s="36" t="s">
        <v>39</v>
      </c>
      <c r="H30" s="8" t="s">
        <v>61</v>
      </c>
      <c r="I30" s="17">
        <v>2</v>
      </c>
      <c r="J30" s="8">
        <v>101472.35</v>
      </c>
      <c r="K30" s="8">
        <f t="shared" si="1"/>
        <v>202944.7</v>
      </c>
      <c r="L30" s="8"/>
      <c r="M30" s="8"/>
      <c r="N30" s="7"/>
      <c r="O30" s="7" t="s">
        <v>58</v>
      </c>
      <c r="P30" s="10">
        <v>750000000</v>
      </c>
      <c r="Q30" s="7"/>
      <c r="R30" s="36" t="s">
        <v>287</v>
      </c>
      <c r="S30" s="4"/>
    </row>
    <row r="31" spans="1:19" s="3" customFormat="1" ht="47.25">
      <c r="A31" s="7" t="s">
        <v>60</v>
      </c>
      <c r="B31" s="7" t="s">
        <v>38</v>
      </c>
      <c r="C31" s="7" t="s">
        <v>72</v>
      </c>
      <c r="D31" s="7" t="s">
        <v>72</v>
      </c>
      <c r="E31" s="7" t="s">
        <v>90</v>
      </c>
      <c r="F31" s="7" t="s">
        <v>91</v>
      </c>
      <c r="G31" s="36" t="s">
        <v>39</v>
      </c>
      <c r="H31" s="8" t="s">
        <v>40</v>
      </c>
      <c r="I31" s="17">
        <v>6</v>
      </c>
      <c r="J31" s="8">
        <v>90409.08</v>
      </c>
      <c r="K31" s="8">
        <f t="shared" si="1"/>
        <v>542454.48</v>
      </c>
      <c r="L31" s="8"/>
      <c r="M31" s="8"/>
      <c r="N31" s="7"/>
      <c r="O31" s="7" t="s">
        <v>58</v>
      </c>
      <c r="P31" s="10">
        <v>750000000</v>
      </c>
      <c r="Q31" s="7"/>
      <c r="R31" s="36" t="s">
        <v>287</v>
      </c>
      <c r="S31" s="4"/>
    </row>
    <row r="32" spans="1:19" s="3" customFormat="1" ht="47.25">
      <c r="A32" s="7" t="s">
        <v>60</v>
      </c>
      <c r="B32" s="7" t="s">
        <v>38</v>
      </c>
      <c r="C32" s="7" t="s">
        <v>92</v>
      </c>
      <c r="D32" s="7" t="s">
        <v>93</v>
      </c>
      <c r="E32" s="7" t="s">
        <v>94</v>
      </c>
      <c r="F32" s="7" t="s">
        <v>95</v>
      </c>
      <c r="G32" s="36" t="s">
        <v>39</v>
      </c>
      <c r="H32" s="8" t="s">
        <v>61</v>
      </c>
      <c r="I32" s="17">
        <v>3</v>
      </c>
      <c r="J32" s="41">
        <v>418459.09</v>
      </c>
      <c r="K32" s="41">
        <f t="shared" si="1"/>
        <v>1255377.27</v>
      </c>
      <c r="L32" s="8"/>
      <c r="M32" s="8"/>
      <c r="N32" s="7"/>
      <c r="O32" s="7" t="s">
        <v>58</v>
      </c>
      <c r="P32" s="10">
        <v>750000000</v>
      </c>
      <c r="Q32" s="7"/>
      <c r="R32" s="36" t="s">
        <v>287</v>
      </c>
      <c r="S32" s="4"/>
    </row>
    <row r="33" spans="1:19" s="3" customFormat="1" ht="63">
      <c r="A33" s="7" t="s">
        <v>60</v>
      </c>
      <c r="B33" s="7" t="s">
        <v>38</v>
      </c>
      <c r="C33" s="7" t="s">
        <v>92</v>
      </c>
      <c r="D33" s="7" t="s">
        <v>93</v>
      </c>
      <c r="E33" s="7" t="s">
        <v>96</v>
      </c>
      <c r="F33" s="7" t="s">
        <v>97</v>
      </c>
      <c r="G33" s="36" t="s">
        <v>39</v>
      </c>
      <c r="H33" s="8" t="s">
        <v>61</v>
      </c>
      <c r="I33" s="17">
        <v>20</v>
      </c>
      <c r="J33" s="8">
        <v>142497.35999999999</v>
      </c>
      <c r="K33" s="8">
        <f t="shared" si="1"/>
        <v>2849947.1999999997</v>
      </c>
      <c r="L33" s="8"/>
      <c r="M33" s="8"/>
      <c r="N33" s="7"/>
      <c r="O33" s="7" t="s">
        <v>58</v>
      </c>
      <c r="P33" s="10">
        <v>750000000</v>
      </c>
      <c r="Q33" s="7"/>
      <c r="R33" s="36" t="s">
        <v>287</v>
      </c>
      <c r="S33" s="4"/>
    </row>
    <row r="34" spans="1:19" s="3" customFormat="1" ht="63">
      <c r="A34" s="7" t="s">
        <v>60</v>
      </c>
      <c r="B34" s="7" t="s">
        <v>38</v>
      </c>
      <c r="C34" s="7" t="s">
        <v>92</v>
      </c>
      <c r="D34" s="7" t="s">
        <v>93</v>
      </c>
      <c r="E34" s="7" t="s">
        <v>98</v>
      </c>
      <c r="F34" s="7" t="s">
        <v>99</v>
      </c>
      <c r="G34" s="36" t="s">
        <v>39</v>
      </c>
      <c r="H34" s="8" t="s">
        <v>61</v>
      </c>
      <c r="I34" s="17">
        <v>1</v>
      </c>
      <c r="J34" s="8">
        <v>86712</v>
      </c>
      <c r="K34" s="8">
        <f t="shared" si="1"/>
        <v>86712</v>
      </c>
      <c r="L34" s="8"/>
      <c r="M34" s="8"/>
      <c r="N34" s="7"/>
      <c r="O34" s="7" t="s">
        <v>58</v>
      </c>
      <c r="P34" s="10">
        <v>750000000</v>
      </c>
      <c r="Q34" s="7"/>
      <c r="R34" s="36" t="s">
        <v>287</v>
      </c>
      <c r="S34" s="4"/>
    </row>
    <row r="35" spans="1:19" s="3" customFormat="1" ht="63">
      <c r="A35" s="7" t="s">
        <v>60</v>
      </c>
      <c r="B35" s="7" t="s">
        <v>38</v>
      </c>
      <c r="C35" s="7" t="s">
        <v>72</v>
      </c>
      <c r="D35" s="7" t="s">
        <v>72</v>
      </c>
      <c r="E35" s="7" t="s">
        <v>100</v>
      </c>
      <c r="F35" s="7" t="s">
        <v>101</v>
      </c>
      <c r="G35" s="36" t="s">
        <v>42</v>
      </c>
      <c r="H35" s="8" t="s">
        <v>40</v>
      </c>
      <c r="I35" s="17">
        <v>2</v>
      </c>
      <c r="J35" s="8">
        <v>128000</v>
      </c>
      <c r="K35" s="8">
        <f t="shared" si="1"/>
        <v>256000</v>
      </c>
      <c r="L35" s="8"/>
      <c r="M35" s="8"/>
      <c r="N35" s="7"/>
      <c r="O35" s="7" t="s">
        <v>58</v>
      </c>
      <c r="P35" s="10">
        <v>750000000</v>
      </c>
      <c r="Q35" s="7"/>
      <c r="R35" s="37" t="s">
        <v>289</v>
      </c>
      <c r="S35" s="4"/>
    </row>
    <row r="36" spans="1:19" s="3" customFormat="1" ht="63">
      <c r="A36" s="7" t="s">
        <v>60</v>
      </c>
      <c r="B36" s="7" t="s">
        <v>38</v>
      </c>
      <c r="C36" s="7" t="s">
        <v>72</v>
      </c>
      <c r="D36" s="7" t="s">
        <v>72</v>
      </c>
      <c r="E36" s="7" t="s">
        <v>102</v>
      </c>
      <c r="F36" s="7" t="s">
        <v>103</v>
      </c>
      <c r="G36" s="36" t="s">
        <v>42</v>
      </c>
      <c r="H36" s="8" t="s">
        <v>40</v>
      </c>
      <c r="I36" s="17">
        <v>2</v>
      </c>
      <c r="J36" s="8">
        <v>37500</v>
      </c>
      <c r="K36" s="8">
        <f t="shared" si="1"/>
        <v>75000</v>
      </c>
      <c r="L36" s="8"/>
      <c r="M36" s="8"/>
      <c r="N36" s="7"/>
      <c r="O36" s="7" t="s">
        <v>58</v>
      </c>
      <c r="P36" s="10">
        <v>750000000</v>
      </c>
      <c r="Q36" s="7"/>
      <c r="R36" s="37" t="s">
        <v>289</v>
      </c>
      <c r="S36" s="4"/>
    </row>
    <row r="37" spans="1:19" s="3" customFormat="1" ht="47.25">
      <c r="A37" s="7" t="s">
        <v>60</v>
      </c>
      <c r="B37" s="7" t="s">
        <v>36</v>
      </c>
      <c r="C37" s="7" t="s">
        <v>104</v>
      </c>
      <c r="D37" s="7" t="s">
        <v>105</v>
      </c>
      <c r="E37" s="7" t="s">
        <v>106</v>
      </c>
      <c r="F37" s="7" t="s">
        <v>107</v>
      </c>
      <c r="G37" s="36" t="s">
        <v>37</v>
      </c>
      <c r="H37" s="8" t="s">
        <v>36</v>
      </c>
      <c r="I37" s="17">
        <v>1</v>
      </c>
      <c r="J37" s="8">
        <f>15443856/2</f>
        <v>7721928</v>
      </c>
      <c r="K37" s="8">
        <f t="shared" si="1"/>
        <v>7721928</v>
      </c>
      <c r="L37" s="8"/>
      <c r="M37" s="8"/>
      <c r="N37" s="7"/>
      <c r="O37" s="7" t="s">
        <v>43</v>
      </c>
      <c r="P37" s="10">
        <v>750000000</v>
      </c>
      <c r="Q37" s="7"/>
      <c r="R37" s="36" t="s">
        <v>287</v>
      </c>
      <c r="S37" s="4"/>
    </row>
    <row r="38" spans="1:19" s="3" customFormat="1" ht="63">
      <c r="A38" s="7" t="s">
        <v>60</v>
      </c>
      <c r="B38" s="7" t="s">
        <v>36</v>
      </c>
      <c r="C38" s="7" t="s">
        <v>108</v>
      </c>
      <c r="D38" s="7" t="s">
        <v>109</v>
      </c>
      <c r="E38" s="7" t="s">
        <v>110</v>
      </c>
      <c r="F38" s="7" t="s">
        <v>111</v>
      </c>
      <c r="G38" s="36" t="s">
        <v>39</v>
      </c>
      <c r="H38" s="8" t="s">
        <v>36</v>
      </c>
      <c r="I38" s="17">
        <v>1</v>
      </c>
      <c r="J38" s="8">
        <f>20380000/2</f>
        <v>10190000</v>
      </c>
      <c r="K38" s="8">
        <f t="shared" si="1"/>
        <v>10190000</v>
      </c>
      <c r="L38" s="8"/>
      <c r="M38" s="8"/>
      <c r="N38" s="7"/>
      <c r="O38" s="7" t="s">
        <v>44</v>
      </c>
      <c r="P38" s="10">
        <v>750000000</v>
      </c>
      <c r="Q38" s="7"/>
      <c r="R38" s="36" t="s">
        <v>287</v>
      </c>
      <c r="S38" s="4"/>
    </row>
    <row r="39" spans="1:19" s="3" customFormat="1" ht="63">
      <c r="A39" s="7" t="s">
        <v>112</v>
      </c>
      <c r="B39" s="7" t="s">
        <v>38</v>
      </c>
      <c r="C39" s="7" t="s">
        <v>113</v>
      </c>
      <c r="D39" s="7" t="s">
        <v>114</v>
      </c>
      <c r="E39" s="7" t="s">
        <v>115</v>
      </c>
      <c r="F39" s="7" t="s">
        <v>116</v>
      </c>
      <c r="G39" s="36" t="s">
        <v>39</v>
      </c>
      <c r="H39" s="8" t="s">
        <v>40</v>
      </c>
      <c r="I39" s="17">
        <v>1</v>
      </c>
      <c r="J39" s="8">
        <v>21020000</v>
      </c>
      <c r="K39" s="8">
        <v>21020000</v>
      </c>
      <c r="L39" s="8"/>
      <c r="M39" s="8"/>
      <c r="N39" s="7"/>
      <c r="O39" s="7" t="s">
        <v>58</v>
      </c>
      <c r="P39" s="10" t="s">
        <v>62</v>
      </c>
      <c r="Q39" s="7"/>
      <c r="R39" s="36" t="s">
        <v>287</v>
      </c>
      <c r="S39" s="4"/>
    </row>
    <row r="40" spans="1:19" s="3" customFormat="1" ht="63">
      <c r="A40" s="7" t="s">
        <v>119</v>
      </c>
      <c r="B40" s="7" t="s">
        <v>38</v>
      </c>
      <c r="C40" s="7" t="s">
        <v>117</v>
      </c>
      <c r="D40" s="7" t="s">
        <v>118</v>
      </c>
      <c r="E40" s="7" t="s">
        <v>117</v>
      </c>
      <c r="F40" s="7" t="s">
        <v>118</v>
      </c>
      <c r="G40" s="36" t="s">
        <v>41</v>
      </c>
      <c r="H40" s="8" t="s">
        <v>40</v>
      </c>
      <c r="I40" s="17">
        <v>10</v>
      </c>
      <c r="J40" s="8">
        <v>247962.95</v>
      </c>
      <c r="K40" s="8">
        <v>2479629.5</v>
      </c>
      <c r="L40" s="8"/>
      <c r="M40" s="8"/>
      <c r="N40" s="7"/>
      <c r="O40" s="7" t="s">
        <v>44</v>
      </c>
      <c r="P40" s="10" t="s">
        <v>62</v>
      </c>
      <c r="Q40" s="7">
        <v>5</v>
      </c>
      <c r="R40" s="36" t="s">
        <v>287</v>
      </c>
      <c r="S40" s="4"/>
    </row>
    <row r="41" spans="1:19" s="13" customFormat="1" ht="78.75">
      <c r="A41" s="7" t="s">
        <v>119</v>
      </c>
      <c r="B41" s="7" t="s">
        <v>46</v>
      </c>
      <c r="C41" s="7" t="s">
        <v>125</v>
      </c>
      <c r="D41" s="7" t="s">
        <v>126</v>
      </c>
      <c r="E41" s="7" t="s">
        <v>125</v>
      </c>
      <c r="F41" s="7" t="s">
        <v>126</v>
      </c>
      <c r="G41" s="7" t="s">
        <v>39</v>
      </c>
      <c r="H41" s="7" t="s">
        <v>46</v>
      </c>
      <c r="I41" s="17">
        <v>1</v>
      </c>
      <c r="J41" s="41">
        <f>277856.44*1000/1.12</f>
        <v>248086107.1428571</v>
      </c>
      <c r="K41" s="41">
        <f>I41*J41</f>
        <v>248086107.1428571</v>
      </c>
      <c r="L41" s="7"/>
      <c r="M41" s="7"/>
      <c r="N41" s="7"/>
      <c r="O41" s="7" t="s">
        <v>43</v>
      </c>
      <c r="P41" s="7" t="s">
        <v>121</v>
      </c>
      <c r="Q41" s="7">
        <v>5</v>
      </c>
      <c r="R41" s="36" t="s">
        <v>287</v>
      </c>
    </row>
    <row r="42" spans="1:19" s="13" customFormat="1" ht="94.5">
      <c r="A42" s="7" t="s">
        <v>119</v>
      </c>
      <c r="B42" s="7" t="s">
        <v>36</v>
      </c>
      <c r="C42" s="7" t="s">
        <v>127</v>
      </c>
      <c r="D42" s="7" t="s">
        <v>128</v>
      </c>
      <c r="E42" s="7" t="str">
        <f>C42</f>
        <v>ОА әкімшілік ғимараттында электр жабдықтаудың желін күрделі жөндеуді (АӨО "Көктем") авторлық қадағалау</v>
      </c>
      <c r="F42" s="7" t="str">
        <f>D42</f>
        <v>Авторский надзор за капитальным ремонтом сетей  электроснабжения в административном здании ЦА (ЦОД "Коктем")</v>
      </c>
      <c r="G42" s="7" t="s">
        <v>37</v>
      </c>
      <c r="H42" s="7" t="s">
        <v>36</v>
      </c>
      <c r="I42" s="17">
        <v>1</v>
      </c>
      <c r="J42" s="41">
        <f>555713/1.12</f>
        <v>496172.32142857136</v>
      </c>
      <c r="K42" s="41">
        <f>I42*J42</f>
        <v>496172.32142857136</v>
      </c>
      <c r="L42" s="7"/>
      <c r="M42" s="7"/>
      <c r="N42" s="7"/>
      <c r="O42" s="7" t="s">
        <v>44</v>
      </c>
      <c r="P42" s="7" t="s">
        <v>121</v>
      </c>
      <c r="Q42" s="7">
        <v>3</v>
      </c>
      <c r="R42" s="36" t="s">
        <v>287</v>
      </c>
    </row>
    <row r="43" spans="1:19" s="13" customFormat="1" ht="94.5">
      <c r="A43" s="7" t="s">
        <v>119</v>
      </c>
      <c r="B43" s="7" t="s">
        <v>36</v>
      </c>
      <c r="C43" s="7" t="s">
        <v>129</v>
      </c>
      <c r="D43" s="7" t="s">
        <v>130</v>
      </c>
      <c r="E43" s="7" t="str">
        <f>C43</f>
        <v>ОА әкімшілік ғимараттында электр жабдықтаудың желін күрделі жөндеуді (АӨО "Көктем") техникалық қадағалау</v>
      </c>
      <c r="F43" s="7" t="str">
        <f>D43</f>
        <v>Технический надзор за капитальным ремонтом сетей  электроснабжения в административном здании ЦА (ЦОД "Коктем")</v>
      </c>
      <c r="G43" s="7" t="s">
        <v>41</v>
      </c>
      <c r="H43" s="7" t="s">
        <v>36</v>
      </c>
      <c r="I43" s="17">
        <v>1</v>
      </c>
      <c r="J43" s="41">
        <f>3753840/1.12</f>
        <v>3351642.8571428568</v>
      </c>
      <c r="K43" s="41">
        <f>I43*J43</f>
        <v>3351642.8571428568</v>
      </c>
      <c r="L43" s="7"/>
      <c r="M43" s="7"/>
      <c r="N43" s="7"/>
      <c r="O43" s="7" t="s">
        <v>44</v>
      </c>
      <c r="P43" s="7" t="s">
        <v>121</v>
      </c>
      <c r="Q43" s="7">
        <v>3</v>
      </c>
      <c r="R43" s="36" t="s">
        <v>287</v>
      </c>
    </row>
    <row r="44" spans="1:19" s="13" customFormat="1" ht="117" customHeight="1">
      <c r="A44" s="7" t="s">
        <v>119</v>
      </c>
      <c r="B44" s="7" t="s">
        <v>46</v>
      </c>
      <c r="C44" s="7" t="s">
        <v>131</v>
      </c>
      <c r="D44" s="7" t="s">
        <v>132</v>
      </c>
      <c r="E44" s="7" t="s">
        <v>133</v>
      </c>
      <c r="F44" s="7" t="s">
        <v>134</v>
      </c>
      <c r="G44" s="7" t="s">
        <v>39</v>
      </c>
      <c r="H44" s="7" t="s">
        <v>46</v>
      </c>
      <c r="I44" s="17">
        <v>1</v>
      </c>
      <c r="J44" s="41">
        <v>190486167.85999998</v>
      </c>
      <c r="K44" s="41">
        <v>190486167.85999998</v>
      </c>
      <c r="L44" s="7"/>
      <c r="M44" s="7"/>
      <c r="N44" s="7"/>
      <c r="O44" s="7" t="s">
        <v>54</v>
      </c>
      <c r="P44" s="7" t="s">
        <v>121</v>
      </c>
      <c r="Q44" s="7">
        <v>5</v>
      </c>
      <c r="R44" s="7" t="s">
        <v>135</v>
      </c>
    </row>
    <row r="45" spans="1:19" s="13" customFormat="1" ht="126">
      <c r="A45" s="7" t="s">
        <v>119</v>
      </c>
      <c r="B45" s="7" t="s">
        <v>36</v>
      </c>
      <c r="C45" s="7" t="s">
        <v>136</v>
      </c>
      <c r="D45" s="7" t="s">
        <v>137</v>
      </c>
      <c r="E45" s="7" t="s">
        <v>136</v>
      </c>
      <c r="F45" s="7" t="s">
        <v>137</v>
      </c>
      <c r="G45" s="7" t="s">
        <v>37</v>
      </c>
      <c r="H45" s="7" t="s">
        <v>36</v>
      </c>
      <c r="I45" s="17">
        <v>1</v>
      </c>
      <c r="J45" s="41">
        <v>421183.93</v>
      </c>
      <c r="K45" s="41">
        <v>421183.93</v>
      </c>
      <c r="L45" s="7"/>
      <c r="M45" s="7"/>
      <c r="N45" s="7"/>
      <c r="O45" s="7" t="s">
        <v>55</v>
      </c>
      <c r="P45" s="7" t="s">
        <v>121</v>
      </c>
      <c r="Q45" s="7">
        <v>3</v>
      </c>
      <c r="R45" s="7" t="s">
        <v>135</v>
      </c>
    </row>
    <row r="46" spans="1:19" s="13" customFormat="1" ht="126">
      <c r="A46" s="7" t="s">
        <v>119</v>
      </c>
      <c r="B46" s="7" t="s">
        <v>36</v>
      </c>
      <c r="C46" s="7" t="s">
        <v>138</v>
      </c>
      <c r="D46" s="7" t="s">
        <v>139</v>
      </c>
      <c r="E46" s="7" t="s">
        <v>138</v>
      </c>
      <c r="F46" s="7" t="s">
        <v>139</v>
      </c>
      <c r="G46" s="7" t="s">
        <v>41</v>
      </c>
      <c r="H46" s="7" t="s">
        <v>36</v>
      </c>
      <c r="I46" s="17">
        <v>1</v>
      </c>
      <c r="J46" s="41">
        <v>2845097.32</v>
      </c>
      <c r="K46" s="41">
        <v>2845097.32</v>
      </c>
      <c r="L46" s="7"/>
      <c r="M46" s="7"/>
      <c r="N46" s="7"/>
      <c r="O46" s="7" t="s">
        <v>55</v>
      </c>
      <c r="P46" s="7" t="s">
        <v>121</v>
      </c>
      <c r="Q46" s="7">
        <v>3</v>
      </c>
      <c r="R46" s="7" t="s">
        <v>135</v>
      </c>
    </row>
    <row r="47" spans="1:19" s="13" customFormat="1" ht="173.25">
      <c r="A47" s="10" t="s">
        <v>119</v>
      </c>
      <c r="B47" s="10" t="s">
        <v>36</v>
      </c>
      <c r="C47" s="10" t="str">
        <f>E47</f>
        <v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жоба-сметалық құжаттарын сараптау</v>
      </c>
      <c r="D47" s="10" t="str">
        <f>F47</f>
        <v>Экспертиза проектно-сметной документации на 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v>
      </c>
      <c r="E47" s="10" t="s">
        <v>140</v>
      </c>
      <c r="F47" s="10" t="s">
        <v>141</v>
      </c>
      <c r="G47" s="10" t="s">
        <v>37</v>
      </c>
      <c r="H47" s="10" t="s">
        <v>36</v>
      </c>
      <c r="I47" s="17">
        <v>1</v>
      </c>
      <c r="J47" s="41">
        <v>5357142.8600000003</v>
      </c>
      <c r="K47" s="41">
        <v>5357142.8600000003</v>
      </c>
      <c r="L47" s="10"/>
      <c r="M47" s="10"/>
      <c r="N47" s="10"/>
      <c r="O47" s="10" t="s">
        <v>54</v>
      </c>
      <c r="P47" s="10" t="s">
        <v>121</v>
      </c>
      <c r="Q47" s="10">
        <v>5</v>
      </c>
      <c r="R47" s="36" t="s">
        <v>287</v>
      </c>
    </row>
    <row r="48" spans="1:19" s="13" customFormat="1" ht="173.25">
      <c r="A48" s="10" t="s">
        <v>119</v>
      </c>
      <c r="B48" s="10" t="s">
        <v>46</v>
      </c>
      <c r="C48" s="10" t="s">
        <v>142</v>
      </c>
      <c r="D48" s="10" t="s">
        <v>143</v>
      </c>
      <c r="E48" s="10" t="str">
        <f>C48</f>
        <v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геологиялық іздеулер</v>
      </c>
      <c r="F48" s="10" t="str">
        <f>D48</f>
        <v>Геологические изыскания для строительства многоуровневого автомобильного паркинга со сносом крытого паркинга Национального Банка Республики Казахстан по адресу: г. Алматы, мкр. "Коктем-3", 23в</v>
      </c>
      <c r="G48" s="10" t="s">
        <v>41</v>
      </c>
      <c r="H48" s="10" t="s">
        <v>46</v>
      </c>
      <c r="I48" s="17">
        <v>1</v>
      </c>
      <c r="J48" s="41">
        <f>1500000/1.12</f>
        <v>1339285.7142857141</v>
      </c>
      <c r="K48" s="41">
        <f>1500000/1.12</f>
        <v>1339285.7142857141</v>
      </c>
      <c r="L48" s="10"/>
      <c r="M48" s="10"/>
      <c r="N48" s="10"/>
      <c r="O48" s="10" t="s">
        <v>43</v>
      </c>
      <c r="P48" s="10" t="s">
        <v>121</v>
      </c>
      <c r="Q48" s="10">
        <v>3</v>
      </c>
      <c r="R48" s="10" t="s">
        <v>51</v>
      </c>
    </row>
    <row r="49" spans="1:83" s="13" customFormat="1" ht="168" customHeight="1">
      <c r="A49" s="10" t="s">
        <v>119</v>
      </c>
      <c r="B49" s="10" t="s">
        <v>36</v>
      </c>
      <c r="C49" s="10" t="s">
        <v>144</v>
      </c>
      <c r="D49" s="10" t="s">
        <v>145</v>
      </c>
      <c r="E49" s="10" t="str">
        <f>C49</f>
        <v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топографиялық түсірілім</v>
      </c>
      <c r="F49" s="10" t="str">
        <f>D49</f>
        <v>Топографическая съемка для строительства многоуровневого автомобильного паркинга со сносом крытого паркинга Национального Банка Республики Казахстан по адресу: г. Алматы, мкр. "Коктем-3", 23в</v>
      </c>
      <c r="G49" s="10" t="s">
        <v>41</v>
      </c>
      <c r="H49" s="10" t="s">
        <v>36</v>
      </c>
      <c r="I49" s="17">
        <v>1</v>
      </c>
      <c r="J49" s="41">
        <f>20000/1.12</f>
        <v>17857.142857142855</v>
      </c>
      <c r="K49" s="41">
        <f>I49*J49</f>
        <v>17857.142857142855</v>
      </c>
      <c r="L49" s="10"/>
      <c r="M49" s="10"/>
      <c r="N49" s="10"/>
      <c r="O49" s="10" t="s">
        <v>43</v>
      </c>
      <c r="P49" s="10" t="s">
        <v>121</v>
      </c>
      <c r="Q49" s="10"/>
      <c r="R49" s="10" t="s">
        <v>51</v>
      </c>
    </row>
    <row r="50" spans="1:83" s="13" customFormat="1" ht="78.75">
      <c r="A50" s="10" t="s">
        <v>119</v>
      </c>
      <c r="B50" s="10" t="s">
        <v>46</v>
      </c>
      <c r="C50" s="10" t="s">
        <v>146</v>
      </c>
      <c r="D50" s="10" t="s">
        <v>147</v>
      </c>
      <c r="E50" s="10" t="s">
        <v>148</v>
      </c>
      <c r="F50" s="10" t="s">
        <v>149</v>
      </c>
      <c r="G50" s="10" t="s">
        <v>120</v>
      </c>
      <c r="H50" s="10" t="s">
        <v>46</v>
      </c>
      <c r="I50" s="17">
        <v>1</v>
      </c>
      <c r="J50" s="41">
        <v>714285714.28999996</v>
      </c>
      <c r="K50" s="41">
        <v>714285714.28999996</v>
      </c>
      <c r="L50" s="10"/>
      <c r="M50" s="10"/>
      <c r="N50" s="10"/>
      <c r="O50" s="10" t="s">
        <v>45</v>
      </c>
      <c r="P50" s="10" t="s">
        <v>121</v>
      </c>
      <c r="Q50" s="10">
        <v>5</v>
      </c>
      <c r="R50" s="10" t="s">
        <v>135</v>
      </c>
    </row>
    <row r="51" spans="1:83" s="13" customFormat="1" ht="157.5">
      <c r="A51" s="10" t="s">
        <v>119</v>
      </c>
      <c r="B51" s="10" t="s">
        <v>36</v>
      </c>
      <c r="C51" s="10" t="str">
        <f>E51</f>
        <v>Бостандық ауданы, Алматы қаласы, Ғабдуллин көшесі, 90 үй мекенжайында әкімшілік ғимаратының бұзу мектепке дейінгі білім беру ғимараты құру  үшін жоба-сметалық құжаттарын сараптау</v>
      </c>
      <c r="D51" s="10" t="str">
        <f>F51</f>
        <v>Экспертиза проектно-сметной документации на строительство здания дошкольного образования со сносом административного здания по адресу: Бостандыкский район, г. Алматы, ул. Габдуллина, 90а</v>
      </c>
      <c r="E51" s="10" t="s">
        <v>150</v>
      </c>
      <c r="F51" s="10" t="s">
        <v>151</v>
      </c>
      <c r="G51" s="10" t="s">
        <v>37</v>
      </c>
      <c r="H51" s="10" t="s">
        <v>36</v>
      </c>
      <c r="I51" s="17">
        <v>1</v>
      </c>
      <c r="J51" s="41">
        <v>6250000</v>
      </c>
      <c r="K51" s="41">
        <v>6250000</v>
      </c>
      <c r="L51" s="10"/>
      <c r="M51" s="10"/>
      <c r="N51" s="10"/>
      <c r="O51" s="10" t="s">
        <v>54</v>
      </c>
      <c r="P51" s="10" t="s">
        <v>121</v>
      </c>
      <c r="Q51" s="10">
        <v>5</v>
      </c>
      <c r="R51" s="36" t="s">
        <v>287</v>
      </c>
    </row>
    <row r="52" spans="1:83" s="13" customFormat="1" ht="157.5">
      <c r="A52" s="10" t="s">
        <v>119</v>
      </c>
      <c r="B52" s="10" t="s">
        <v>46</v>
      </c>
      <c r="C52" s="10" t="s">
        <v>152</v>
      </c>
      <c r="D52" s="10" t="s">
        <v>153</v>
      </c>
      <c r="E52" s="10" t="str">
        <f>C52</f>
        <v>Бостандық ауданы, Алматы қаласы, Ғабдуллин көшесі, 90 үй мекенжайында әкімшілік ғимаратының бұзу мектепке дейінгі білім беру ғимараты құру үшін геологиялық іздеулер</v>
      </c>
      <c r="F52" s="10" t="str">
        <f>D52</f>
        <v>Геологические изыскания для строительства здания дошкольного образования со сносом административного здания по адресу: Бостандыкский район, г. Алматы, ул. Габдуллина, 90а</v>
      </c>
      <c r="G52" s="10" t="s">
        <v>41</v>
      </c>
      <c r="H52" s="10" t="s">
        <v>46</v>
      </c>
      <c r="I52" s="17">
        <v>1</v>
      </c>
      <c r="J52" s="41">
        <f>1500000/1.12</f>
        <v>1339285.7142857141</v>
      </c>
      <c r="K52" s="41">
        <f>1500000/1.12</f>
        <v>1339285.7142857141</v>
      </c>
      <c r="L52" s="10"/>
      <c r="M52" s="10"/>
      <c r="N52" s="10"/>
      <c r="O52" s="10" t="s">
        <v>43</v>
      </c>
      <c r="P52" s="10" t="s">
        <v>121</v>
      </c>
      <c r="Q52" s="10">
        <v>3</v>
      </c>
      <c r="R52" s="10" t="s">
        <v>51</v>
      </c>
    </row>
    <row r="53" spans="1:83" s="13" customFormat="1" ht="141.75">
      <c r="A53" s="10" t="s">
        <v>119</v>
      </c>
      <c r="B53" s="10" t="s">
        <v>36</v>
      </c>
      <c r="C53" s="10" t="s">
        <v>154</v>
      </c>
      <c r="D53" s="10" t="s">
        <v>155</v>
      </c>
      <c r="E53" s="10" t="str">
        <f>C53</f>
        <v>Бостандық ауданы, Алматы қаласы, Ғабдуллин көшесі, 90 үй мекенжайында әкімшілік ғимаратының бұзу мектепке дейінгі білім беру ғимараты құру үшін топографиялық түсірілім</v>
      </c>
      <c r="F53" s="10" t="str">
        <f>D53</f>
        <v>Топографическая съемка для строительства здания дошкольного образования со сносом административного здания по адресу: Бостандыкский район, г. Алматы, ул. Габдуллина, 90а</v>
      </c>
      <c r="G53" s="10" t="s">
        <v>41</v>
      </c>
      <c r="H53" s="10" t="s">
        <v>36</v>
      </c>
      <c r="I53" s="17">
        <v>1</v>
      </c>
      <c r="J53" s="41">
        <f>20000/1.12</f>
        <v>17857.142857142855</v>
      </c>
      <c r="K53" s="41">
        <f>I53*J53</f>
        <v>17857.142857142855</v>
      </c>
      <c r="L53" s="10"/>
      <c r="M53" s="10"/>
      <c r="N53" s="10"/>
      <c r="O53" s="10" t="s">
        <v>43</v>
      </c>
      <c r="P53" s="10" t="s">
        <v>121</v>
      </c>
      <c r="Q53" s="10"/>
      <c r="R53" s="10" t="s">
        <v>51</v>
      </c>
    </row>
    <row r="54" spans="1:83" s="13" customFormat="1" ht="47.25">
      <c r="A54" s="10" t="s">
        <v>119</v>
      </c>
      <c r="B54" s="10" t="s">
        <v>46</v>
      </c>
      <c r="C54" s="10" t="s">
        <v>156</v>
      </c>
      <c r="D54" s="10" t="s">
        <v>157</v>
      </c>
      <c r="E54" s="10" t="s">
        <v>156</v>
      </c>
      <c r="F54" s="10" t="s">
        <v>157</v>
      </c>
      <c r="G54" s="10" t="s">
        <v>120</v>
      </c>
      <c r="H54" s="10" t="s">
        <v>46</v>
      </c>
      <c r="I54" s="17">
        <v>1</v>
      </c>
      <c r="J54" s="41">
        <v>751885714.28999996</v>
      </c>
      <c r="K54" s="41">
        <v>751885714.28999996</v>
      </c>
      <c r="L54" s="10"/>
      <c r="M54" s="10"/>
      <c r="N54" s="10"/>
      <c r="O54" s="10" t="s">
        <v>54</v>
      </c>
      <c r="P54" s="10" t="s">
        <v>121</v>
      </c>
      <c r="Q54" s="10">
        <v>5</v>
      </c>
      <c r="R54" s="10" t="s">
        <v>135</v>
      </c>
    </row>
    <row r="55" spans="1:83" s="13" customFormat="1" ht="110.25">
      <c r="A55" s="10" t="s">
        <v>119</v>
      </c>
      <c r="B55" s="10" t="s">
        <v>36</v>
      </c>
      <c r="C55" s="10" t="s">
        <v>158</v>
      </c>
      <c r="D55" s="10" t="s">
        <v>159</v>
      </c>
      <c r="E55" s="10" t="str">
        <f>C55</f>
        <v>Алматы қ., Көктем 3 ықш., 21 үй мекенжайында әкімшілік ғимаратының қасбеті тақтайшаларын техникалық зерттеу</v>
      </c>
      <c r="F55" s="10" t="str">
        <f>D55</f>
        <v>Техническое обследование фасадной плитки административного здания по адресу: г. Алматы, мкр. Коктем 3, д. 21</v>
      </c>
      <c r="G55" s="10" t="s">
        <v>41</v>
      </c>
      <c r="H55" s="10" t="s">
        <v>36</v>
      </c>
      <c r="I55" s="17">
        <v>1</v>
      </c>
      <c r="J55" s="41">
        <f>900000/1.12</f>
        <v>803571.42857142852</v>
      </c>
      <c r="K55" s="41">
        <f>I55*J55</f>
        <v>803571.42857142852</v>
      </c>
      <c r="L55" s="10"/>
      <c r="M55" s="10"/>
      <c r="N55" s="10"/>
      <c r="O55" s="10" t="s">
        <v>44</v>
      </c>
      <c r="P55" s="10" t="s">
        <v>121</v>
      </c>
      <c r="Q55" s="10"/>
      <c r="R55" s="10" t="s">
        <v>51</v>
      </c>
    </row>
    <row r="56" spans="1:83" s="13" customFormat="1" ht="47.25">
      <c r="A56" s="56" t="s">
        <v>119</v>
      </c>
      <c r="B56" s="56" t="s">
        <v>38</v>
      </c>
      <c r="C56" s="56" t="s">
        <v>247</v>
      </c>
      <c r="D56" s="56" t="s">
        <v>248</v>
      </c>
      <c r="E56" s="56" t="s">
        <v>247</v>
      </c>
      <c r="F56" s="56" t="s">
        <v>248</v>
      </c>
      <c r="G56" s="56" t="s">
        <v>120</v>
      </c>
      <c r="H56" s="56" t="s">
        <v>61</v>
      </c>
      <c r="I56" s="17">
        <v>10</v>
      </c>
      <c r="J56" s="63">
        <v>2760178.57</v>
      </c>
      <c r="K56" s="63">
        <v>27601785.699999999</v>
      </c>
      <c r="L56" s="49">
        <v>30913999.984000001</v>
      </c>
      <c r="M56" s="63"/>
      <c r="N56" s="63"/>
      <c r="O56" s="56" t="s">
        <v>45</v>
      </c>
      <c r="P56" s="65" t="s">
        <v>121</v>
      </c>
      <c r="Q56" s="64"/>
      <c r="R56" s="64" t="s">
        <v>135</v>
      </c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</row>
    <row r="57" spans="1:83" s="13" customFormat="1" ht="47.25">
      <c r="A57" s="56" t="s">
        <v>119</v>
      </c>
      <c r="B57" s="56" t="s">
        <v>38</v>
      </c>
      <c r="C57" s="56" t="s">
        <v>249</v>
      </c>
      <c r="D57" s="56" t="s">
        <v>250</v>
      </c>
      <c r="E57" s="56" t="s">
        <v>249</v>
      </c>
      <c r="F57" s="56" t="s">
        <v>250</v>
      </c>
      <c r="G57" s="56" t="s">
        <v>120</v>
      </c>
      <c r="H57" s="56" t="s">
        <v>61</v>
      </c>
      <c r="I57" s="56">
        <v>63</v>
      </c>
      <c r="J57" s="58">
        <v>327053.57</v>
      </c>
      <c r="K57" s="63">
        <v>20604374.91</v>
      </c>
      <c r="L57" s="49">
        <v>23076899.899200004</v>
      </c>
      <c r="M57" s="63"/>
      <c r="N57" s="63"/>
      <c r="O57" s="56" t="s">
        <v>45</v>
      </c>
      <c r="P57" s="65" t="s">
        <v>121</v>
      </c>
      <c r="Q57" s="57"/>
      <c r="R57" s="64" t="s">
        <v>135</v>
      </c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</row>
    <row r="58" spans="1:83" s="13" customFormat="1" ht="47.25">
      <c r="A58" s="56" t="s">
        <v>119</v>
      </c>
      <c r="B58" s="56" t="s">
        <v>38</v>
      </c>
      <c r="C58" s="56" t="s">
        <v>251</v>
      </c>
      <c r="D58" s="56" t="s">
        <v>252</v>
      </c>
      <c r="E58" s="56" t="s">
        <v>253</v>
      </c>
      <c r="F58" s="56" t="s">
        <v>252</v>
      </c>
      <c r="G58" s="56" t="s">
        <v>120</v>
      </c>
      <c r="H58" s="56" t="s">
        <v>61</v>
      </c>
      <c r="I58" s="56">
        <v>10</v>
      </c>
      <c r="J58" s="58">
        <v>250000</v>
      </c>
      <c r="K58" s="63">
        <v>2500000</v>
      </c>
      <c r="L58" s="49">
        <v>2800000.0000000005</v>
      </c>
      <c r="M58" s="63"/>
      <c r="N58" s="63"/>
      <c r="O58" s="56" t="s">
        <v>45</v>
      </c>
      <c r="P58" s="65" t="s">
        <v>121</v>
      </c>
      <c r="Q58" s="57"/>
      <c r="R58" s="64" t="s">
        <v>135</v>
      </c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</row>
    <row r="59" spans="1:83" s="13" customFormat="1" ht="47.25">
      <c r="A59" s="56" t="s">
        <v>119</v>
      </c>
      <c r="B59" s="56" t="s">
        <v>38</v>
      </c>
      <c r="C59" s="56" t="s">
        <v>281</v>
      </c>
      <c r="D59" s="56" t="s">
        <v>254</v>
      </c>
      <c r="E59" s="56" t="s">
        <v>281</v>
      </c>
      <c r="F59" s="56" t="s">
        <v>254</v>
      </c>
      <c r="G59" s="56" t="s">
        <v>120</v>
      </c>
      <c r="H59" s="56" t="s">
        <v>40</v>
      </c>
      <c r="I59" s="56">
        <v>180</v>
      </c>
      <c r="J59" s="56">
        <v>101920</v>
      </c>
      <c r="K59" s="63">
        <v>18345600</v>
      </c>
      <c r="L59" s="49">
        <v>20547072.000000004</v>
      </c>
      <c r="M59" s="63"/>
      <c r="N59" s="63"/>
      <c r="O59" s="56" t="s">
        <v>45</v>
      </c>
      <c r="P59" s="65" t="s">
        <v>121</v>
      </c>
      <c r="Q59" s="64"/>
      <c r="R59" s="64" t="s">
        <v>51</v>
      </c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</row>
    <row r="60" spans="1:83" s="13" customFormat="1" ht="47.25">
      <c r="A60" s="56" t="s">
        <v>119</v>
      </c>
      <c r="B60" s="56" t="s">
        <v>38</v>
      </c>
      <c r="C60" s="62" t="s">
        <v>282</v>
      </c>
      <c r="D60" s="56" t="s">
        <v>255</v>
      </c>
      <c r="E60" s="62" t="s">
        <v>282</v>
      </c>
      <c r="F60" s="56" t="s">
        <v>255</v>
      </c>
      <c r="G60" s="56" t="s">
        <v>120</v>
      </c>
      <c r="H60" s="56" t="s">
        <v>40</v>
      </c>
      <c r="I60" s="56">
        <v>28</v>
      </c>
      <c r="J60" s="56">
        <v>33960</v>
      </c>
      <c r="K60" s="63">
        <v>950880</v>
      </c>
      <c r="L60" s="49">
        <v>1064985.6000000001</v>
      </c>
      <c r="M60" s="63"/>
      <c r="N60" s="63"/>
      <c r="O60" s="56" t="s">
        <v>45</v>
      </c>
      <c r="P60" s="65" t="s">
        <v>121</v>
      </c>
      <c r="Q60" s="57"/>
      <c r="R60" s="64" t="s">
        <v>51</v>
      </c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</row>
    <row r="61" spans="1:83" s="13" customFormat="1" ht="47.25">
      <c r="A61" s="56" t="s">
        <v>119</v>
      </c>
      <c r="B61" s="56" t="s">
        <v>38</v>
      </c>
      <c r="C61" s="56" t="s">
        <v>283</v>
      </c>
      <c r="D61" s="56" t="s">
        <v>256</v>
      </c>
      <c r="E61" s="56" t="s">
        <v>283</v>
      </c>
      <c r="F61" s="56" t="s">
        <v>256</v>
      </c>
      <c r="G61" s="56" t="s">
        <v>120</v>
      </c>
      <c r="H61" s="56" t="s">
        <v>40</v>
      </c>
      <c r="I61" s="56">
        <v>16</v>
      </c>
      <c r="J61" s="56">
        <v>47150</v>
      </c>
      <c r="K61" s="63">
        <v>754400</v>
      </c>
      <c r="L61" s="49">
        <v>844928.00000000012</v>
      </c>
      <c r="M61" s="63"/>
      <c r="N61" s="63"/>
      <c r="O61" s="56" t="s">
        <v>45</v>
      </c>
      <c r="P61" s="65" t="s">
        <v>121</v>
      </c>
      <c r="Q61" s="64"/>
      <c r="R61" s="64" t="s">
        <v>51</v>
      </c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</row>
    <row r="62" spans="1:83" s="13" customFormat="1" ht="47.25">
      <c r="A62" s="56" t="s">
        <v>119</v>
      </c>
      <c r="B62" s="56" t="s">
        <v>38</v>
      </c>
      <c r="C62" s="62" t="s">
        <v>284</v>
      </c>
      <c r="D62" s="56" t="s">
        <v>257</v>
      </c>
      <c r="E62" s="62" t="s">
        <v>284</v>
      </c>
      <c r="F62" s="56" t="s">
        <v>257</v>
      </c>
      <c r="G62" s="56" t="s">
        <v>120</v>
      </c>
      <c r="H62" s="56" t="s">
        <v>40</v>
      </c>
      <c r="I62" s="56">
        <v>31</v>
      </c>
      <c r="J62" s="56">
        <v>41280</v>
      </c>
      <c r="K62" s="63">
        <v>1279680</v>
      </c>
      <c r="L62" s="49">
        <v>1433241.6000000001</v>
      </c>
      <c r="M62" s="63"/>
      <c r="N62" s="63"/>
      <c r="O62" s="56" t="s">
        <v>45</v>
      </c>
      <c r="P62" s="65" t="s">
        <v>121</v>
      </c>
      <c r="Q62" s="57"/>
      <c r="R62" s="64" t="s">
        <v>51</v>
      </c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</row>
    <row r="63" spans="1:83" s="13" customFormat="1" ht="47.25">
      <c r="A63" s="56" t="s">
        <v>119</v>
      </c>
      <c r="B63" s="56" t="s">
        <v>38</v>
      </c>
      <c r="C63" s="56" t="s">
        <v>258</v>
      </c>
      <c r="D63" s="56" t="s">
        <v>259</v>
      </c>
      <c r="E63" s="56" t="s">
        <v>258</v>
      </c>
      <c r="F63" s="56" t="s">
        <v>259</v>
      </c>
      <c r="G63" s="56" t="s">
        <v>120</v>
      </c>
      <c r="H63" s="56" t="s">
        <v>40</v>
      </c>
      <c r="I63" s="56">
        <v>143</v>
      </c>
      <c r="J63" s="56">
        <v>40725</v>
      </c>
      <c r="K63" s="63">
        <v>5823675</v>
      </c>
      <c r="L63" s="49">
        <v>6522516.0000000009</v>
      </c>
      <c r="M63" s="63"/>
      <c r="N63" s="63"/>
      <c r="O63" s="56" t="s">
        <v>45</v>
      </c>
      <c r="P63" s="65" t="s">
        <v>121</v>
      </c>
      <c r="Q63" s="64"/>
      <c r="R63" s="64" t="s">
        <v>51</v>
      </c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</row>
    <row r="64" spans="1:83" s="13" customFormat="1" ht="47.25">
      <c r="A64" s="56" t="s">
        <v>119</v>
      </c>
      <c r="B64" s="56" t="s">
        <v>38</v>
      </c>
      <c r="C64" s="62" t="s">
        <v>260</v>
      </c>
      <c r="D64" s="56" t="s">
        <v>261</v>
      </c>
      <c r="E64" s="62" t="s">
        <v>260</v>
      </c>
      <c r="F64" s="56" t="s">
        <v>261</v>
      </c>
      <c r="G64" s="56" t="s">
        <v>120</v>
      </c>
      <c r="H64" s="56" t="s">
        <v>40</v>
      </c>
      <c r="I64" s="56">
        <v>55</v>
      </c>
      <c r="J64" s="56">
        <v>106250</v>
      </c>
      <c r="K64" s="63">
        <f>I64*J64</f>
        <v>5843750</v>
      </c>
      <c r="L64" s="49">
        <v>6545000.0000000009</v>
      </c>
      <c r="M64" s="63"/>
      <c r="N64" s="63"/>
      <c r="O64" s="56" t="s">
        <v>45</v>
      </c>
      <c r="P64" s="65" t="s">
        <v>121</v>
      </c>
      <c r="Q64" s="57"/>
      <c r="R64" s="64" t="s">
        <v>51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</row>
    <row r="65" spans="1:83" s="13" customFormat="1" ht="47.25">
      <c r="A65" s="56" t="s">
        <v>119</v>
      </c>
      <c r="B65" s="56" t="s">
        <v>38</v>
      </c>
      <c r="C65" s="56" t="s">
        <v>262</v>
      </c>
      <c r="D65" s="56" t="s">
        <v>263</v>
      </c>
      <c r="E65" s="56" t="s">
        <v>262</v>
      </c>
      <c r="F65" s="56" t="s">
        <v>263</v>
      </c>
      <c r="G65" s="56" t="s">
        <v>120</v>
      </c>
      <c r="H65" s="56" t="s">
        <v>40</v>
      </c>
      <c r="I65" s="56">
        <v>25</v>
      </c>
      <c r="J65" s="56">
        <v>78085</v>
      </c>
      <c r="K65" s="63">
        <f>I65*J65</f>
        <v>1952125</v>
      </c>
      <c r="L65" s="49">
        <v>2186380</v>
      </c>
      <c r="M65" s="63"/>
      <c r="N65" s="63"/>
      <c r="O65" s="56" t="s">
        <v>45</v>
      </c>
      <c r="P65" s="65" t="s">
        <v>121</v>
      </c>
      <c r="Q65" s="64"/>
      <c r="R65" s="64" t="s">
        <v>51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</row>
    <row r="66" spans="1:83" s="13" customFormat="1" ht="47.25">
      <c r="A66" s="56" t="s">
        <v>119</v>
      </c>
      <c r="B66" s="56" t="s">
        <v>38</v>
      </c>
      <c r="C66" s="56" t="s">
        <v>199</v>
      </c>
      <c r="D66" s="56" t="s">
        <v>199</v>
      </c>
      <c r="E66" s="56" t="s">
        <v>199</v>
      </c>
      <c r="F66" s="56" t="s">
        <v>199</v>
      </c>
      <c r="G66" s="56" t="s">
        <v>120</v>
      </c>
      <c r="H66" s="56" t="s">
        <v>40</v>
      </c>
      <c r="I66" s="56">
        <v>190</v>
      </c>
      <c r="J66" s="56">
        <v>41575</v>
      </c>
      <c r="K66" s="63">
        <v>7899250</v>
      </c>
      <c r="L66" s="49">
        <v>8847160</v>
      </c>
      <c r="M66" s="63"/>
      <c r="N66" s="63"/>
      <c r="O66" s="56" t="s">
        <v>45</v>
      </c>
      <c r="P66" s="65" t="s">
        <v>121</v>
      </c>
      <c r="Q66" s="57"/>
      <c r="R66" s="64" t="s">
        <v>51</v>
      </c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</row>
    <row r="67" spans="1:83" s="13" customFormat="1" ht="47.25">
      <c r="A67" s="56" t="s">
        <v>119</v>
      </c>
      <c r="B67" s="56" t="s">
        <v>38</v>
      </c>
      <c r="C67" s="56" t="s">
        <v>264</v>
      </c>
      <c r="D67" s="56" t="s">
        <v>265</v>
      </c>
      <c r="E67" s="56" t="s">
        <v>264</v>
      </c>
      <c r="F67" s="56" t="s">
        <v>265</v>
      </c>
      <c r="G67" s="56" t="s">
        <v>120</v>
      </c>
      <c r="H67" s="56" t="s">
        <v>40</v>
      </c>
      <c r="I67" s="56">
        <v>200</v>
      </c>
      <c r="J67" s="56">
        <v>14375</v>
      </c>
      <c r="K67" s="63">
        <v>2875000</v>
      </c>
      <c r="L67" s="49">
        <v>3220000.0000000005</v>
      </c>
      <c r="M67" s="63"/>
      <c r="N67" s="63"/>
      <c r="O67" s="56" t="s">
        <v>45</v>
      </c>
      <c r="P67" s="65" t="s">
        <v>121</v>
      </c>
      <c r="Q67" s="64"/>
      <c r="R67" s="64" t="s">
        <v>51</v>
      </c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</row>
    <row r="68" spans="1:83" s="13" customFormat="1" ht="47.25">
      <c r="A68" s="56" t="s">
        <v>119</v>
      </c>
      <c r="B68" s="56" t="s">
        <v>38</v>
      </c>
      <c r="C68" s="62" t="s">
        <v>285</v>
      </c>
      <c r="D68" s="56" t="s">
        <v>266</v>
      </c>
      <c r="E68" s="62" t="s">
        <v>285</v>
      </c>
      <c r="F68" s="56" t="s">
        <v>266</v>
      </c>
      <c r="G68" s="56" t="s">
        <v>120</v>
      </c>
      <c r="H68" s="56" t="s">
        <v>40</v>
      </c>
      <c r="I68" s="56">
        <v>30</v>
      </c>
      <c r="J68" s="56">
        <v>37490</v>
      </c>
      <c r="K68" s="63">
        <v>1124700</v>
      </c>
      <c r="L68" s="49">
        <v>1259664.0000000002</v>
      </c>
      <c r="M68" s="63"/>
      <c r="N68" s="63"/>
      <c r="O68" s="56" t="s">
        <v>45</v>
      </c>
      <c r="P68" s="65" t="s">
        <v>121</v>
      </c>
      <c r="Q68" s="57"/>
      <c r="R68" s="64" t="s">
        <v>51</v>
      </c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</row>
    <row r="69" spans="1:83" s="13" customFormat="1" ht="47.25">
      <c r="A69" s="56" t="s">
        <v>119</v>
      </c>
      <c r="B69" s="56" t="s">
        <v>38</v>
      </c>
      <c r="C69" s="56" t="s">
        <v>267</v>
      </c>
      <c r="D69" s="56" t="s">
        <v>268</v>
      </c>
      <c r="E69" s="56" t="s">
        <v>267</v>
      </c>
      <c r="F69" s="56" t="s">
        <v>268</v>
      </c>
      <c r="G69" s="56" t="s">
        <v>120</v>
      </c>
      <c r="H69" s="56" t="s">
        <v>40</v>
      </c>
      <c r="I69" s="56">
        <v>1</v>
      </c>
      <c r="J69" s="56">
        <v>886418</v>
      </c>
      <c r="K69" s="63">
        <v>886418</v>
      </c>
      <c r="L69" s="49">
        <v>992788.16000000015</v>
      </c>
      <c r="M69" s="63"/>
      <c r="N69" s="63"/>
      <c r="O69" s="56" t="s">
        <v>45</v>
      </c>
      <c r="P69" s="65" t="s">
        <v>121</v>
      </c>
      <c r="Q69" s="64"/>
      <c r="R69" s="64" t="s">
        <v>51</v>
      </c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</row>
    <row r="70" spans="1:83" s="13" customFormat="1" ht="47.25">
      <c r="A70" s="56" t="s">
        <v>119</v>
      </c>
      <c r="B70" s="56" t="s">
        <v>38</v>
      </c>
      <c r="C70" s="56" t="s">
        <v>269</v>
      </c>
      <c r="D70" s="56" t="s">
        <v>270</v>
      </c>
      <c r="E70" s="56" t="s">
        <v>269</v>
      </c>
      <c r="F70" s="56" t="s">
        <v>270</v>
      </c>
      <c r="G70" s="56" t="s">
        <v>120</v>
      </c>
      <c r="H70" s="56" t="s">
        <v>40</v>
      </c>
      <c r="I70" s="56">
        <v>1</v>
      </c>
      <c r="J70" s="56">
        <v>176595</v>
      </c>
      <c r="K70" s="63">
        <v>176595</v>
      </c>
      <c r="L70" s="49">
        <v>197786.40000000002</v>
      </c>
      <c r="M70" s="63"/>
      <c r="N70" s="63"/>
      <c r="O70" s="56" t="s">
        <v>45</v>
      </c>
      <c r="P70" s="65" t="s">
        <v>121</v>
      </c>
      <c r="Q70" s="57"/>
      <c r="R70" s="64" t="s">
        <v>51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</row>
    <row r="71" spans="1:83" s="13" customFormat="1" ht="47.25">
      <c r="A71" s="56" t="s">
        <v>119</v>
      </c>
      <c r="B71" s="56" t="s">
        <v>38</v>
      </c>
      <c r="C71" s="56" t="s">
        <v>271</v>
      </c>
      <c r="D71" s="56" t="s">
        <v>271</v>
      </c>
      <c r="E71" s="56" t="s">
        <v>271</v>
      </c>
      <c r="F71" s="56" t="s">
        <v>271</v>
      </c>
      <c r="G71" s="56" t="s">
        <v>120</v>
      </c>
      <c r="H71" s="56" t="s">
        <v>40</v>
      </c>
      <c r="I71" s="56">
        <v>50</v>
      </c>
      <c r="J71" s="56">
        <v>22950</v>
      </c>
      <c r="K71" s="63">
        <v>1147500</v>
      </c>
      <c r="L71" s="49">
        <v>1285200.0000000002</v>
      </c>
      <c r="M71" s="63"/>
      <c r="N71" s="63"/>
      <c r="O71" s="56" t="s">
        <v>45</v>
      </c>
      <c r="P71" s="65" t="s">
        <v>121</v>
      </c>
      <c r="Q71" s="64"/>
      <c r="R71" s="64" t="s">
        <v>51</v>
      </c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</row>
    <row r="72" spans="1:83" s="13" customFormat="1" ht="47.25">
      <c r="A72" s="56" t="s">
        <v>119</v>
      </c>
      <c r="B72" s="56" t="s">
        <v>38</v>
      </c>
      <c r="C72" s="62" t="s">
        <v>286</v>
      </c>
      <c r="D72" s="56" t="s">
        <v>272</v>
      </c>
      <c r="E72" s="62" t="s">
        <v>286</v>
      </c>
      <c r="F72" s="56" t="s">
        <v>272</v>
      </c>
      <c r="G72" s="56" t="s">
        <v>120</v>
      </c>
      <c r="H72" s="56" t="s">
        <v>40</v>
      </c>
      <c r="I72" s="56">
        <v>1</v>
      </c>
      <c r="J72" s="56">
        <v>519594</v>
      </c>
      <c r="K72" s="63">
        <v>519594</v>
      </c>
      <c r="L72" s="49">
        <v>581945.28</v>
      </c>
      <c r="M72" s="63"/>
      <c r="N72" s="63"/>
      <c r="O72" s="56" t="s">
        <v>45</v>
      </c>
      <c r="P72" s="65" t="s">
        <v>121</v>
      </c>
      <c r="Q72" s="57"/>
      <c r="R72" s="64" t="s">
        <v>51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</row>
    <row r="73" spans="1:83" s="13" customFormat="1" ht="63">
      <c r="A73" s="56" t="s">
        <v>119</v>
      </c>
      <c r="B73" s="56" t="s">
        <v>38</v>
      </c>
      <c r="C73" s="56" t="s">
        <v>273</v>
      </c>
      <c r="D73" s="56" t="s">
        <v>274</v>
      </c>
      <c r="E73" s="56" t="s">
        <v>273</v>
      </c>
      <c r="F73" s="56" t="s">
        <v>274</v>
      </c>
      <c r="G73" s="61" t="s">
        <v>41</v>
      </c>
      <c r="H73" s="56" t="s">
        <v>40</v>
      </c>
      <c r="I73" s="56">
        <v>1</v>
      </c>
      <c r="J73" s="56">
        <v>73800</v>
      </c>
      <c r="K73" s="63">
        <v>73800</v>
      </c>
      <c r="L73" s="49">
        <v>82656.000000000015</v>
      </c>
      <c r="M73" s="63"/>
      <c r="N73" s="63"/>
      <c r="O73" s="56" t="s">
        <v>45</v>
      </c>
      <c r="P73" s="65" t="s">
        <v>121</v>
      </c>
      <c r="Q73" s="64"/>
      <c r="R73" s="64" t="s">
        <v>51</v>
      </c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</row>
    <row r="74" spans="1:83" s="13" customFormat="1" ht="31.5">
      <c r="A74" s="56" t="s">
        <v>119</v>
      </c>
      <c r="B74" s="56" t="s">
        <v>38</v>
      </c>
      <c r="C74" s="56" t="s">
        <v>275</v>
      </c>
      <c r="D74" s="56" t="s">
        <v>276</v>
      </c>
      <c r="E74" s="56" t="s">
        <v>275</v>
      </c>
      <c r="F74" s="56" t="s">
        <v>276</v>
      </c>
      <c r="G74" s="51" t="s">
        <v>277</v>
      </c>
      <c r="H74" s="56" t="s">
        <v>278</v>
      </c>
      <c r="I74" s="17">
        <v>185</v>
      </c>
      <c r="J74" s="63">
        <v>2276.79</v>
      </c>
      <c r="K74" s="63">
        <v>421206.14999999997</v>
      </c>
      <c r="L74" s="49">
        <v>471750.88799999998</v>
      </c>
      <c r="M74" s="63"/>
      <c r="N74" s="63"/>
      <c r="O74" s="56" t="s">
        <v>45</v>
      </c>
      <c r="P74" s="65" t="s">
        <v>121</v>
      </c>
      <c r="Q74" s="57"/>
      <c r="R74" s="64" t="s">
        <v>51</v>
      </c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</row>
    <row r="75" spans="1:83" s="13" customFormat="1" ht="63">
      <c r="A75" s="56" t="s">
        <v>119</v>
      </c>
      <c r="B75" s="56" t="s">
        <v>38</v>
      </c>
      <c r="C75" s="56" t="s">
        <v>279</v>
      </c>
      <c r="D75" s="56" t="s">
        <v>280</v>
      </c>
      <c r="E75" s="56" t="s">
        <v>279</v>
      </c>
      <c r="F75" s="56" t="s">
        <v>280</v>
      </c>
      <c r="G75" s="61" t="s">
        <v>41</v>
      </c>
      <c r="H75" s="56" t="s">
        <v>40</v>
      </c>
      <c r="I75" s="17">
        <v>1</v>
      </c>
      <c r="J75" s="63">
        <v>43482.14</v>
      </c>
      <c r="K75" s="63">
        <v>43482.14</v>
      </c>
      <c r="L75" s="49">
        <v>48699.996800000001</v>
      </c>
      <c r="M75" s="63"/>
      <c r="N75" s="63"/>
      <c r="O75" s="56" t="s">
        <v>45</v>
      </c>
      <c r="P75" s="65" t="s">
        <v>121</v>
      </c>
      <c r="Q75" s="64"/>
      <c r="R75" s="64" t="s">
        <v>51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</row>
    <row r="76" spans="1:83" ht="78.75">
      <c r="A76" s="42" t="s">
        <v>194</v>
      </c>
      <c r="B76" s="42" t="s">
        <v>38</v>
      </c>
      <c r="C76" s="42" t="s">
        <v>195</v>
      </c>
      <c r="D76" s="42" t="s">
        <v>196</v>
      </c>
      <c r="E76" s="42" t="s">
        <v>195</v>
      </c>
      <c r="F76" s="42" t="s">
        <v>196</v>
      </c>
      <c r="G76" s="43" t="s">
        <v>42</v>
      </c>
      <c r="H76" s="42" t="s">
        <v>197</v>
      </c>
      <c r="I76" s="17">
        <v>30</v>
      </c>
      <c r="J76" s="41">
        <v>6000</v>
      </c>
      <c r="K76" s="41">
        <f>J76*I76</f>
        <v>180000</v>
      </c>
      <c r="L76" s="20"/>
      <c r="M76" s="20"/>
      <c r="N76" s="20"/>
      <c r="O76" s="21" t="s">
        <v>200</v>
      </c>
      <c r="P76" s="22">
        <v>751210000</v>
      </c>
      <c r="Q76" s="10"/>
      <c r="R76" s="36" t="s">
        <v>287</v>
      </c>
      <c r="S76" s="22" t="s">
        <v>198</v>
      </c>
    </row>
    <row r="77" spans="1:83" ht="78.75">
      <c r="A77" s="42" t="s">
        <v>194</v>
      </c>
      <c r="B77" s="42" t="s">
        <v>38</v>
      </c>
      <c r="C77" s="42" t="s">
        <v>199</v>
      </c>
      <c r="D77" s="42" t="s">
        <v>199</v>
      </c>
      <c r="E77" s="42" t="s">
        <v>199</v>
      </c>
      <c r="F77" s="42" t="s">
        <v>199</v>
      </c>
      <c r="G77" s="56" t="s">
        <v>120</v>
      </c>
      <c r="H77" s="42" t="s">
        <v>40</v>
      </c>
      <c r="I77" s="17">
        <v>38</v>
      </c>
      <c r="J77" s="41">
        <v>27678.57</v>
      </c>
      <c r="K77" s="41">
        <f>I77*J77</f>
        <v>1051785.6599999999</v>
      </c>
      <c r="L77" s="20"/>
      <c r="M77" s="20"/>
      <c r="N77" s="20"/>
      <c r="O77" s="21" t="s">
        <v>200</v>
      </c>
      <c r="P77" s="22">
        <v>751210000</v>
      </c>
      <c r="Q77" s="10"/>
      <c r="R77" s="36" t="s">
        <v>287</v>
      </c>
      <c r="S77" s="22" t="s">
        <v>198</v>
      </c>
    </row>
    <row r="78" spans="1:83" s="3" customFormat="1" ht="47.25">
      <c r="A78" s="10" t="s">
        <v>122</v>
      </c>
      <c r="B78" s="10" t="s">
        <v>36</v>
      </c>
      <c r="C78" s="10" t="s">
        <v>123</v>
      </c>
      <c r="D78" s="10" t="s">
        <v>124</v>
      </c>
      <c r="E78" s="10" t="s">
        <v>123</v>
      </c>
      <c r="F78" s="10" t="s">
        <v>124</v>
      </c>
      <c r="G78" s="17" t="s">
        <v>37</v>
      </c>
      <c r="H78" s="10" t="s">
        <v>36</v>
      </c>
      <c r="I78" s="17">
        <v>1</v>
      </c>
      <c r="J78" s="41">
        <v>4222320</v>
      </c>
      <c r="K78" s="41">
        <f>I78*J78</f>
        <v>4222320</v>
      </c>
      <c r="L78" s="10"/>
      <c r="M78" s="10"/>
      <c r="N78" s="10"/>
      <c r="O78" s="10" t="s">
        <v>43</v>
      </c>
      <c r="P78" s="10">
        <v>511010000</v>
      </c>
      <c r="Q78" s="10"/>
      <c r="R78" s="37" t="s">
        <v>289</v>
      </c>
      <c r="S78" s="4"/>
    </row>
    <row r="79" spans="1:8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9"/>
      <c r="R79" s="19"/>
    </row>
    <row r="80" spans="1:8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9"/>
      <c r="R80" s="19"/>
    </row>
    <row r="81" spans="1:255" s="23" customFormat="1" ht="18.75">
      <c r="A81" s="25"/>
      <c r="B81" s="25"/>
      <c r="C81" s="26"/>
      <c r="D81" s="26"/>
      <c r="E81" s="26"/>
      <c r="F81" s="27"/>
      <c r="G81" s="28"/>
      <c r="H81" s="29"/>
      <c r="I81" s="29"/>
      <c r="J81" s="30"/>
      <c r="K81" s="30"/>
      <c r="L81" s="31"/>
      <c r="M81" s="31"/>
      <c r="N81" s="32"/>
      <c r="O81" s="33"/>
      <c r="P81" s="34"/>
      <c r="Q81" s="35"/>
      <c r="R81" s="2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s="23" customFormat="1" ht="18.75">
      <c r="A82" s="25"/>
      <c r="B82" s="25"/>
      <c r="C82" s="26"/>
      <c r="D82" s="26"/>
      <c r="E82" s="26"/>
      <c r="F82" s="27"/>
      <c r="G82" s="28"/>
      <c r="H82" s="29"/>
      <c r="I82" s="29"/>
      <c r="J82" s="30"/>
      <c r="K82" s="30"/>
      <c r="L82" s="31"/>
      <c r="M82" s="27"/>
      <c r="N82" s="32"/>
      <c r="O82" s="33"/>
      <c r="P82" s="34"/>
      <c r="Q82" s="35"/>
      <c r="R82" s="2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5" s="23" customFormat="1">
      <c r="P83" s="18"/>
      <c r="Q83" s="24"/>
      <c r="R83" s="24"/>
    </row>
    <row r="84" spans="1:255" s="23" customFormat="1">
      <c r="P84" s="18"/>
      <c r="Q84" s="24"/>
      <c r="R84" s="24"/>
    </row>
    <row r="85" spans="1:255" s="23" customFormat="1">
      <c r="P85" s="18"/>
      <c r="Q85" s="24"/>
      <c r="R85" s="24"/>
    </row>
    <row r="86" spans="1:255" s="23" customFormat="1">
      <c r="P86" s="18"/>
      <c r="Q86" s="24"/>
      <c r="R86" s="24"/>
    </row>
    <row r="87" spans="1:255" s="23" customFormat="1">
      <c r="P87" s="18"/>
      <c r="Q87" s="24"/>
      <c r="R87" s="24"/>
    </row>
    <row r="88" spans="1:255" s="23" customFormat="1">
      <c r="P88" s="18"/>
      <c r="Q88" s="24"/>
      <c r="R88" s="24"/>
    </row>
    <row r="89" spans="1:255" s="23" customFormat="1">
      <c r="P89" s="18"/>
      <c r="Q89" s="24"/>
      <c r="R89" s="24"/>
    </row>
    <row r="90" spans="1:255" s="23" customFormat="1">
      <c r="P90" s="18"/>
      <c r="Q90" s="24"/>
      <c r="R90" s="24"/>
    </row>
    <row r="91" spans="1:255" s="23" customFormat="1">
      <c r="P91" s="18"/>
      <c r="Q91" s="24"/>
      <c r="R91" s="24"/>
    </row>
    <row r="92" spans="1:255" s="23" customFormat="1">
      <c r="P92" s="18"/>
      <c r="Q92" s="24"/>
      <c r="R92" s="24"/>
    </row>
    <row r="93" spans="1:255" s="23" customFormat="1">
      <c r="P93" s="18"/>
      <c r="Q93" s="24"/>
      <c r="R93" s="24"/>
    </row>
    <row r="94" spans="1:255" s="23" customFormat="1">
      <c r="P94" s="18"/>
      <c r="Q94" s="24"/>
      <c r="R94" s="24"/>
    </row>
    <row r="95" spans="1:255" s="23" customFormat="1">
      <c r="P95" s="18"/>
      <c r="Q95" s="24"/>
      <c r="R95" s="24"/>
    </row>
    <row r="96" spans="1:255" s="23" customFormat="1">
      <c r="P96" s="18"/>
      <c r="Q96" s="24"/>
      <c r="R96" s="24"/>
    </row>
    <row r="97" spans="16:18" s="23" customFormat="1">
      <c r="P97" s="18"/>
      <c r="Q97" s="24"/>
      <c r="R97" s="24"/>
    </row>
    <row r="98" spans="16:18" s="23" customFormat="1">
      <c r="P98" s="18"/>
      <c r="Q98" s="24"/>
      <c r="R98" s="24"/>
    </row>
    <row r="99" spans="16:18" s="23" customFormat="1">
      <c r="P99" s="18"/>
      <c r="Q99" s="24"/>
      <c r="R99" s="24"/>
    </row>
    <row r="100" spans="16:18" s="23" customFormat="1">
      <c r="P100" s="18"/>
      <c r="Q100" s="24"/>
      <c r="R100" s="24"/>
    </row>
    <row r="101" spans="16:18" s="23" customFormat="1">
      <c r="P101" s="18"/>
      <c r="Q101" s="24"/>
      <c r="R101" s="24"/>
    </row>
    <row r="102" spans="16:18" s="23" customFormat="1">
      <c r="P102" s="18"/>
      <c r="Q102" s="24"/>
      <c r="R102" s="24"/>
    </row>
    <row r="103" spans="16:18" s="23" customFormat="1">
      <c r="P103" s="18"/>
      <c r="Q103" s="24"/>
      <c r="R103" s="24"/>
    </row>
    <row r="104" spans="16:18" s="23" customFormat="1">
      <c r="P104" s="18"/>
      <c r="Q104" s="24"/>
      <c r="R104" s="24"/>
    </row>
    <row r="105" spans="16:18" s="23" customFormat="1">
      <c r="P105" s="18"/>
      <c r="Q105" s="24"/>
      <c r="R105" s="24"/>
    </row>
    <row r="106" spans="16:18" s="23" customFormat="1">
      <c r="P106" s="18"/>
      <c r="Q106" s="24"/>
      <c r="R106" s="24"/>
    </row>
    <row r="107" spans="16:18" s="23" customFormat="1">
      <c r="P107" s="18"/>
      <c r="Q107" s="24"/>
      <c r="R107" s="24"/>
    </row>
    <row r="108" spans="16:18" s="23" customFormat="1">
      <c r="P108" s="18"/>
      <c r="Q108" s="24"/>
      <c r="R108" s="24"/>
    </row>
    <row r="109" spans="16:18" s="23" customFormat="1">
      <c r="P109" s="18"/>
      <c r="Q109" s="24"/>
      <c r="R109" s="24"/>
    </row>
    <row r="110" spans="16:18" s="23" customFormat="1">
      <c r="P110" s="18"/>
      <c r="Q110" s="24"/>
      <c r="R110" s="24"/>
    </row>
    <row r="111" spans="16:18" s="23" customFormat="1">
      <c r="P111" s="18"/>
      <c r="Q111" s="24"/>
      <c r="R111" s="24"/>
    </row>
    <row r="112" spans="16:18" s="23" customFormat="1">
      <c r="P112" s="18"/>
      <c r="Q112" s="24"/>
      <c r="R112" s="24"/>
    </row>
    <row r="113" spans="16:18" s="23" customFormat="1">
      <c r="P113" s="18"/>
      <c r="Q113" s="24"/>
      <c r="R113" s="24"/>
    </row>
    <row r="114" spans="16:18" s="23" customFormat="1">
      <c r="P114" s="18"/>
      <c r="Q114" s="24"/>
      <c r="R114" s="24"/>
    </row>
    <row r="115" spans="16:18" s="23" customFormat="1">
      <c r="P115" s="18"/>
      <c r="Q115" s="24"/>
      <c r="R115" s="24"/>
    </row>
    <row r="116" spans="16:18" s="23" customFormat="1">
      <c r="P116" s="18"/>
      <c r="Q116" s="24"/>
      <c r="R116" s="24"/>
    </row>
    <row r="117" spans="16:18" s="23" customFormat="1">
      <c r="P117" s="18"/>
      <c r="Q117" s="24"/>
      <c r="R117" s="24"/>
    </row>
    <row r="118" spans="16:18" s="23" customFormat="1">
      <c r="P118" s="18"/>
      <c r="Q118" s="24"/>
      <c r="R118" s="24"/>
    </row>
    <row r="119" spans="16:18" s="23" customFormat="1">
      <c r="P119" s="18"/>
      <c r="Q119" s="24"/>
      <c r="R119" s="24"/>
    </row>
    <row r="120" spans="16:18" s="23" customFormat="1">
      <c r="P120" s="18"/>
      <c r="Q120" s="24"/>
      <c r="R120" s="24"/>
    </row>
    <row r="121" spans="16:18" s="23" customFormat="1">
      <c r="P121" s="18"/>
      <c r="Q121" s="24"/>
      <c r="R121" s="24"/>
    </row>
    <row r="122" spans="16:18" s="23" customFormat="1">
      <c r="P122" s="18"/>
      <c r="Q122" s="24"/>
      <c r="R122" s="24"/>
    </row>
    <row r="123" spans="16:18" s="23" customFormat="1">
      <c r="P123" s="18"/>
      <c r="Q123" s="24"/>
      <c r="R123" s="24"/>
    </row>
    <row r="124" spans="16:18" s="23" customFormat="1">
      <c r="P124" s="18"/>
      <c r="Q124" s="24"/>
      <c r="R124" s="24"/>
    </row>
    <row r="125" spans="16:18" s="23" customFormat="1">
      <c r="P125" s="18"/>
      <c r="Q125" s="24"/>
      <c r="R125" s="24"/>
    </row>
    <row r="126" spans="16:18" s="23" customFormat="1">
      <c r="P126" s="18"/>
      <c r="Q126" s="24"/>
      <c r="R126" s="24"/>
    </row>
    <row r="127" spans="16:18" s="23" customFormat="1">
      <c r="P127" s="18"/>
      <c r="Q127" s="24"/>
      <c r="R127" s="24"/>
    </row>
  </sheetData>
  <autoFilter ref="A2:S78"/>
  <mergeCells count="1">
    <mergeCell ref="N1:P1"/>
  </mergeCells>
  <phoneticPr fontId="0" type="noConversion"/>
  <dataValidations disablePrompts="1" count="1">
    <dataValidation type="whole" allowBlank="1" showInputMessage="1" showErrorMessage="1" error="Значение поля может быть от 0 до 100" prompt="Укажите размер авансового платежа " sqref="Q42:Q46 Q81:Q82">
      <formula1>0</formula1>
      <formula2>100</formula2>
    </dataValidation>
  </dataValidations>
  <pageMargins left="0.35433070866141736" right="0.15748031496062992" top="0.78740157480314965" bottom="0.59055118110236227" header="0.51181102362204722" footer="0.51181102362204722"/>
  <pageSetup paperSize="8" scale="55" orientation="landscape" horizontalDpi="300" verticalDpi="300" r:id="rId1"/>
  <headerFooter alignWithMargins="0"/>
  <rowBreaks count="2" manualBreakCount="2">
    <brk id="39" max="17" man="1"/>
    <brk id="49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19"/>
  <sheetViews>
    <sheetView workbookViewId="0">
      <selection activeCell="A8" sqref="A8:IV19"/>
    </sheetView>
  </sheetViews>
  <sheetFormatPr defaultRowHeight="12.75"/>
  <cols>
    <col min="10" max="10" width="26.42578125" customWidth="1"/>
    <col min="11" max="11" width="26.7109375" customWidth="1"/>
    <col min="16" max="16" width="13.5703125" customWidth="1"/>
  </cols>
  <sheetData>
    <row r="8" spans="1:21" s="1" customFormat="1" ht="157.5">
      <c r="A8" s="68" t="s">
        <v>209</v>
      </c>
      <c r="B8" s="68" t="s">
        <v>38</v>
      </c>
      <c r="C8" s="68" t="s">
        <v>210</v>
      </c>
      <c r="D8" s="68" t="s">
        <v>211</v>
      </c>
      <c r="E8" s="68" t="s">
        <v>212</v>
      </c>
      <c r="F8" s="68" t="s">
        <v>213</v>
      </c>
      <c r="G8" s="48" t="s">
        <v>245</v>
      </c>
      <c r="H8" s="68" t="s">
        <v>40</v>
      </c>
      <c r="I8" s="17">
        <v>65</v>
      </c>
      <c r="J8" s="60">
        <v>48</v>
      </c>
      <c r="K8" s="60">
        <v>3120</v>
      </c>
      <c r="L8" s="60"/>
      <c r="M8" s="50"/>
      <c r="N8" s="50"/>
      <c r="O8" s="68" t="s">
        <v>43</v>
      </c>
      <c r="P8" s="67">
        <v>710000000</v>
      </c>
      <c r="Q8" s="50"/>
      <c r="R8" s="52" t="s">
        <v>51</v>
      </c>
      <c r="S8" s="70"/>
      <c r="T8" s="70"/>
      <c r="U8" s="70"/>
    </row>
    <row r="9" spans="1:21" s="1" customFormat="1" ht="157.5">
      <c r="A9" s="68" t="s">
        <v>209</v>
      </c>
      <c r="B9" s="68" t="s">
        <v>38</v>
      </c>
      <c r="C9" s="52" t="s">
        <v>215</v>
      </c>
      <c r="D9" s="52" t="s">
        <v>216</v>
      </c>
      <c r="E9" s="52" t="s">
        <v>217</v>
      </c>
      <c r="F9" s="52" t="s">
        <v>218</v>
      </c>
      <c r="G9" s="48" t="s">
        <v>245</v>
      </c>
      <c r="H9" s="68" t="s">
        <v>40</v>
      </c>
      <c r="I9" s="17">
        <v>1</v>
      </c>
      <c r="J9" s="53">
        <v>87000</v>
      </c>
      <c r="K9" s="60">
        <v>87000</v>
      </c>
      <c r="L9" s="52"/>
      <c r="M9" s="52"/>
      <c r="N9" s="52"/>
      <c r="O9" s="68" t="s">
        <v>43</v>
      </c>
      <c r="P9" s="67">
        <v>710000000</v>
      </c>
      <c r="Q9" s="50"/>
      <c r="R9" s="52" t="s">
        <v>51</v>
      </c>
      <c r="S9" s="70"/>
      <c r="T9" s="70"/>
      <c r="U9" s="70"/>
    </row>
    <row r="10" spans="1:21" s="1" customFormat="1" ht="173.25">
      <c r="A10" s="68" t="s">
        <v>209</v>
      </c>
      <c r="B10" s="68" t="s">
        <v>38</v>
      </c>
      <c r="C10" s="68" t="s">
        <v>219</v>
      </c>
      <c r="D10" s="68" t="s">
        <v>220</v>
      </c>
      <c r="E10" s="68" t="s">
        <v>219</v>
      </c>
      <c r="F10" s="68" t="s">
        <v>221</v>
      </c>
      <c r="G10" s="48" t="s">
        <v>214</v>
      </c>
      <c r="H10" s="68" t="s">
        <v>40</v>
      </c>
      <c r="I10" s="17">
        <v>30</v>
      </c>
      <c r="J10" s="60">
        <v>6100</v>
      </c>
      <c r="K10" s="60">
        <v>183000</v>
      </c>
      <c r="L10" s="60"/>
      <c r="M10" s="50" t="s">
        <v>222</v>
      </c>
      <c r="N10" s="50"/>
      <c r="O10" s="68" t="s">
        <v>43</v>
      </c>
      <c r="P10" s="67">
        <v>710000000</v>
      </c>
      <c r="Q10" s="50"/>
      <c r="R10" s="52" t="s">
        <v>51</v>
      </c>
      <c r="S10" s="70"/>
      <c r="T10" s="70"/>
      <c r="U10" s="70"/>
    </row>
    <row r="11" spans="1:21" s="1" customFormat="1" ht="157.5">
      <c r="A11" s="68" t="s">
        <v>209</v>
      </c>
      <c r="B11" s="68" t="s">
        <v>38</v>
      </c>
      <c r="C11" s="68" t="s">
        <v>223</v>
      </c>
      <c r="D11" s="68" t="s">
        <v>224</v>
      </c>
      <c r="E11" s="68" t="s">
        <v>223</v>
      </c>
      <c r="F11" s="52" t="s">
        <v>224</v>
      </c>
      <c r="G11" s="52" t="s">
        <v>42</v>
      </c>
      <c r="H11" s="52" t="s">
        <v>40</v>
      </c>
      <c r="I11" s="17">
        <v>20</v>
      </c>
      <c r="J11" s="54">
        <v>2400</v>
      </c>
      <c r="K11" s="60">
        <v>48000</v>
      </c>
      <c r="L11" s="60"/>
      <c r="M11" s="50"/>
      <c r="N11" s="50"/>
      <c r="O11" s="68" t="s">
        <v>43</v>
      </c>
      <c r="P11" s="67">
        <v>710000000</v>
      </c>
      <c r="Q11" s="50"/>
      <c r="R11" s="10" t="s">
        <v>204</v>
      </c>
      <c r="S11" s="70"/>
      <c r="T11" s="70"/>
      <c r="U11" s="70"/>
    </row>
    <row r="12" spans="1:21" s="1" customFormat="1" ht="157.5">
      <c r="A12" s="68" t="s">
        <v>209</v>
      </c>
      <c r="B12" s="68" t="s">
        <v>38</v>
      </c>
      <c r="C12" s="68" t="s">
        <v>225</v>
      </c>
      <c r="D12" s="68" t="s">
        <v>225</v>
      </c>
      <c r="E12" s="68" t="s">
        <v>226</v>
      </c>
      <c r="F12" s="68" t="s">
        <v>226</v>
      </c>
      <c r="G12" s="52" t="s">
        <v>42</v>
      </c>
      <c r="H12" s="68" t="s">
        <v>40</v>
      </c>
      <c r="I12" s="17">
        <v>300</v>
      </c>
      <c r="J12" s="60">
        <v>50</v>
      </c>
      <c r="K12" s="60">
        <v>15000</v>
      </c>
      <c r="L12" s="60"/>
      <c r="M12" s="50"/>
      <c r="N12" s="50"/>
      <c r="O12" s="68" t="s">
        <v>43</v>
      </c>
      <c r="P12" s="67">
        <v>710000000</v>
      </c>
      <c r="Q12" s="50"/>
      <c r="R12" s="52" t="s">
        <v>51</v>
      </c>
      <c r="S12" s="70"/>
      <c r="T12" s="70"/>
      <c r="U12" s="70"/>
    </row>
    <row r="13" spans="1:21" s="1" customFormat="1" ht="126">
      <c r="A13" s="68" t="s">
        <v>209</v>
      </c>
      <c r="B13" s="68" t="s">
        <v>46</v>
      </c>
      <c r="C13" s="52" t="s">
        <v>227</v>
      </c>
      <c r="D13" s="52" t="s">
        <v>228</v>
      </c>
      <c r="E13" s="52" t="s">
        <v>229</v>
      </c>
      <c r="F13" s="52" t="s">
        <v>230</v>
      </c>
      <c r="G13" s="52" t="s">
        <v>246</v>
      </c>
      <c r="H13" s="52" t="s">
        <v>46</v>
      </c>
      <c r="I13" s="17">
        <v>1</v>
      </c>
      <c r="J13" s="66">
        <v>88457.86</v>
      </c>
      <c r="K13" s="60">
        <v>88457.86</v>
      </c>
      <c r="L13" s="66"/>
      <c r="M13" s="50"/>
      <c r="N13" s="50"/>
      <c r="O13" s="7" t="s">
        <v>58</v>
      </c>
      <c r="P13" s="67">
        <v>710000000</v>
      </c>
      <c r="Q13" s="50"/>
      <c r="R13" s="52" t="s">
        <v>51</v>
      </c>
      <c r="S13" s="70"/>
      <c r="T13" s="70"/>
      <c r="U13" s="70"/>
    </row>
    <row r="14" spans="1:21" s="1" customFormat="1" ht="126">
      <c r="A14" s="68" t="s">
        <v>209</v>
      </c>
      <c r="B14" s="68" t="s">
        <v>46</v>
      </c>
      <c r="C14" s="52" t="s">
        <v>227</v>
      </c>
      <c r="D14" s="52" t="s">
        <v>228</v>
      </c>
      <c r="E14" s="68" t="s">
        <v>231</v>
      </c>
      <c r="F14" s="52" t="s">
        <v>232</v>
      </c>
      <c r="G14" s="52" t="s">
        <v>246</v>
      </c>
      <c r="H14" s="52" t="s">
        <v>46</v>
      </c>
      <c r="I14" s="17">
        <v>1</v>
      </c>
      <c r="J14" s="54">
        <v>91171.43</v>
      </c>
      <c r="K14" s="54">
        <v>91171.43</v>
      </c>
      <c r="L14" s="66" t="s">
        <v>222</v>
      </c>
      <c r="M14" s="50"/>
      <c r="N14" s="50"/>
      <c r="O14" s="7" t="s">
        <v>58</v>
      </c>
      <c r="P14" s="67">
        <v>710000000</v>
      </c>
      <c r="Q14" s="50"/>
      <c r="R14" s="52" t="s">
        <v>51</v>
      </c>
      <c r="S14" s="70"/>
      <c r="T14" s="70"/>
      <c r="U14" s="70"/>
    </row>
    <row r="15" spans="1:21" s="1" customFormat="1" ht="126">
      <c r="A15" s="68" t="s">
        <v>209</v>
      </c>
      <c r="B15" s="68" t="s">
        <v>46</v>
      </c>
      <c r="C15" s="68" t="s">
        <v>233</v>
      </c>
      <c r="D15" s="68" t="s">
        <v>234</v>
      </c>
      <c r="E15" s="68" t="s">
        <v>233</v>
      </c>
      <c r="F15" s="68" t="s">
        <v>234</v>
      </c>
      <c r="G15" s="52" t="s">
        <v>246</v>
      </c>
      <c r="H15" s="68" t="s">
        <v>46</v>
      </c>
      <c r="I15" s="17">
        <v>1</v>
      </c>
      <c r="J15" s="60">
        <v>250000</v>
      </c>
      <c r="K15" s="60">
        <v>250000</v>
      </c>
      <c r="L15" s="60" t="s">
        <v>222</v>
      </c>
      <c r="M15" s="50"/>
      <c r="N15" s="50"/>
      <c r="O15" s="21" t="s">
        <v>200</v>
      </c>
      <c r="P15" s="67">
        <v>710000000</v>
      </c>
      <c r="Q15" s="50"/>
      <c r="R15" s="52" t="s">
        <v>51</v>
      </c>
      <c r="S15" s="69"/>
      <c r="T15" s="69"/>
      <c r="U15" s="69"/>
    </row>
    <row r="16" spans="1:21" s="1" customFormat="1" ht="126">
      <c r="A16" s="68" t="s">
        <v>209</v>
      </c>
      <c r="B16" s="68" t="s">
        <v>46</v>
      </c>
      <c r="C16" s="52" t="s">
        <v>235</v>
      </c>
      <c r="D16" s="52" t="s">
        <v>236</v>
      </c>
      <c r="E16" s="52" t="s">
        <v>237</v>
      </c>
      <c r="F16" s="52" t="s">
        <v>238</v>
      </c>
      <c r="G16" s="52" t="s">
        <v>246</v>
      </c>
      <c r="H16" s="52" t="s">
        <v>46</v>
      </c>
      <c r="I16" s="17">
        <v>1</v>
      </c>
      <c r="J16" s="60">
        <v>210358</v>
      </c>
      <c r="K16" s="60">
        <v>210358</v>
      </c>
      <c r="L16" s="66"/>
      <c r="M16" s="50"/>
      <c r="N16" s="50"/>
      <c r="O16" s="68" t="s">
        <v>43</v>
      </c>
      <c r="P16" s="67">
        <v>710000000</v>
      </c>
      <c r="Q16" s="50"/>
      <c r="R16" s="68" t="s">
        <v>51</v>
      </c>
      <c r="S16" s="70"/>
      <c r="T16" s="70"/>
      <c r="U16" s="70"/>
    </row>
    <row r="17" spans="1:21" s="1" customFormat="1" ht="157.5">
      <c r="A17" s="68" t="s">
        <v>209</v>
      </c>
      <c r="B17" s="68" t="s">
        <v>36</v>
      </c>
      <c r="C17" s="55" t="s">
        <v>239</v>
      </c>
      <c r="D17" s="59" t="s">
        <v>240</v>
      </c>
      <c r="E17" s="55" t="s">
        <v>239</v>
      </c>
      <c r="F17" s="59" t="s">
        <v>240</v>
      </c>
      <c r="G17" s="52" t="s">
        <v>42</v>
      </c>
      <c r="H17" s="52" t="s">
        <v>36</v>
      </c>
      <c r="I17" s="17">
        <v>1</v>
      </c>
      <c r="J17" s="60">
        <v>275000</v>
      </c>
      <c r="K17" s="60">
        <v>275000</v>
      </c>
      <c r="L17" s="60"/>
      <c r="M17" s="50"/>
      <c r="N17" s="50"/>
      <c r="O17" s="68" t="s">
        <v>43</v>
      </c>
      <c r="P17" s="67">
        <v>710000000</v>
      </c>
      <c r="Q17" s="50"/>
      <c r="R17" s="68" t="s">
        <v>51</v>
      </c>
      <c r="S17" s="70"/>
      <c r="T17" s="70"/>
      <c r="U17" s="70"/>
    </row>
    <row r="18" spans="1:21" s="1" customFormat="1" ht="157.5">
      <c r="A18" s="68" t="s">
        <v>209</v>
      </c>
      <c r="B18" s="68" t="s">
        <v>36</v>
      </c>
      <c r="C18" s="52" t="s">
        <v>241</v>
      </c>
      <c r="D18" s="52" t="s">
        <v>242</v>
      </c>
      <c r="E18" s="52" t="s">
        <v>241</v>
      </c>
      <c r="F18" s="52" t="s">
        <v>242</v>
      </c>
      <c r="G18" s="52" t="s">
        <v>42</v>
      </c>
      <c r="H18" s="52" t="s">
        <v>36</v>
      </c>
      <c r="I18" s="17">
        <v>1</v>
      </c>
      <c r="J18" s="60">
        <v>6000</v>
      </c>
      <c r="K18" s="60">
        <v>6000</v>
      </c>
      <c r="L18" s="60"/>
      <c r="M18" s="50" t="s">
        <v>222</v>
      </c>
      <c r="N18" s="50"/>
      <c r="O18" s="68" t="s">
        <v>58</v>
      </c>
      <c r="P18" s="67">
        <v>710000000</v>
      </c>
      <c r="Q18" s="50"/>
      <c r="R18" s="68" t="s">
        <v>51</v>
      </c>
      <c r="S18" s="70"/>
      <c r="T18" s="70"/>
      <c r="U18" s="70"/>
    </row>
    <row r="19" spans="1:21" s="1" customFormat="1" ht="173.25">
      <c r="A19" s="68" t="s">
        <v>209</v>
      </c>
      <c r="B19" s="68" t="s">
        <v>36</v>
      </c>
      <c r="C19" s="52" t="s">
        <v>243</v>
      </c>
      <c r="D19" s="52" t="s">
        <v>244</v>
      </c>
      <c r="E19" s="52" t="s">
        <v>243</v>
      </c>
      <c r="F19" s="52" t="s">
        <v>244</v>
      </c>
      <c r="G19" s="52" t="s">
        <v>37</v>
      </c>
      <c r="H19" s="52" t="s">
        <v>36</v>
      </c>
      <c r="I19" s="17">
        <v>1</v>
      </c>
      <c r="J19" s="60">
        <v>180000</v>
      </c>
      <c r="K19" s="60">
        <v>180000</v>
      </c>
      <c r="L19" s="60"/>
      <c r="M19" s="50"/>
      <c r="N19" s="50"/>
      <c r="O19" s="68" t="s">
        <v>45</v>
      </c>
      <c r="P19" s="67">
        <v>710000000</v>
      </c>
      <c r="Q19" s="50">
        <v>100</v>
      </c>
      <c r="R19" s="10" t="s">
        <v>204</v>
      </c>
      <c r="S19" s="70"/>
      <c r="T19" s="70"/>
      <c r="U19" s="70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2020-04-24T11:32:14Z</dcterms:created>
  <dcterms:modified xsi:type="dcterms:W3CDTF">2020-04-24T11:32:15Z</dcterms:modified>
</cp:coreProperties>
</file>