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00" windowWidth="27495" windowHeight="1288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'!$A$10:$R$63</definedName>
    <definedName name="_xlnm.Print_Area" localSheetId="0">'03.3. Изменения и дополнения в '!$A$1:$R$67</definedName>
  </definedNames>
  <calcPr calcId="145621"/>
</workbook>
</file>

<file path=xl/calcChain.xml><?xml version="1.0" encoding="utf-8"?>
<calcChain xmlns="http://schemas.openxmlformats.org/spreadsheetml/2006/main">
  <c r="I13" i="2"/>
  <c r="J13"/>
  <c r="J49" l="1"/>
  <c r="J50"/>
  <c r="J51"/>
  <c r="J52"/>
  <c r="J53"/>
  <c r="J54"/>
  <c r="J55"/>
  <c r="J56"/>
  <c r="J57"/>
  <c r="J58"/>
  <c r="J59"/>
  <c r="J60"/>
  <c r="J61"/>
  <c r="J48"/>
  <c r="J47" l="1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12"/>
  <c r="J62"/>
</calcChain>
</file>

<file path=xl/sharedStrings.xml><?xml version="1.0" encoding="utf-8"?>
<sst xmlns="http://schemas.openxmlformats.org/spreadsheetml/2006/main" count="578" uniqueCount="136">
  <si>
    <t>Сатып алу мәнінің түрі</t>
  </si>
  <si>
    <t>Тауарлардың, жұмыстардың, қызметтердің орыс тіліндегі сипаттамасы (сипаты)</t>
  </si>
  <si>
    <t>Саны, көлемі</t>
  </si>
  <si>
    <t>Тауарлардың, жұмыстардың, қызметтердің мемлекеттік тілдегі сипаттамасы (сипаты)</t>
  </si>
  <si>
    <t>Сатып алу тәсілі</t>
  </si>
  <si>
    <t>Сатып алынатын тауарлардың, жұмыстардың, қызметтердің мемлекеттік тілдегі атауы</t>
  </si>
  <si>
    <t>Сатып алынатын тауарлардың, жұмыстардың, қызметтердің орыс тіліндегі атауы</t>
  </si>
  <si>
    <t>Өлшем бірлігі</t>
  </si>
  <si>
    <t>Бір бірлігі үшін баға, теңге (ҚҚС-ті есепке алусыз)</t>
  </si>
  <si>
    <t>Сатып алу үшін бекітілген жалпы сома, теңге (ҚҚС-ті есепке алусыз)</t>
  </si>
  <si>
    <t>Үш жылдық кезеңнің бірінші жылына бекітілген сома, теңге (ҚҚС-ті есепке алусыз)</t>
  </si>
  <si>
    <t>Үш жылдық кезеңнің екінші жылына арналған болжамды сома, теңге (ҚҚС-ті есепке алусыз)</t>
  </si>
  <si>
    <t>Үш жылдық кезеңнің үшінші жылына арналған болжамды сома, теңге (ҚҚС-ті есепке алусыз)</t>
  </si>
  <si>
    <t>Мемлекеттік сатып алуды жүзеге асырудың жоспарланған мерзімі (ай)</t>
  </si>
  <si>
    <t>Тауарды жеткізу, жұмыстарды орындау, қызметтерді көрсету мерзімі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</si>
  <si>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</si>
  <si>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</si>
  <si>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</si>
  <si>
    <t>Тауар</t>
  </si>
  <si>
    <t>Баға ұсыныстарын сұрату</t>
  </si>
  <si>
    <t>Шарттың талаптарына сәйкес</t>
  </si>
  <si>
    <t>Қосымша сатып алу</t>
  </si>
  <si>
    <t>Қазақстан Республикасы Ұлттық Банкінің</t>
  </si>
  <si>
    <t>Төраға орынбасары</t>
  </si>
  <si>
    <t>Д. Ғалиева</t>
  </si>
  <si>
    <t>Услуга сотовой связи</t>
  </si>
  <si>
    <t>Ұялы байланыс қызметі</t>
  </si>
  <si>
    <t>01 Қантар</t>
  </si>
  <si>
    <t>Бір қызмет</t>
  </si>
  <si>
    <t>Қызмет</t>
  </si>
  <si>
    <t xml:space="preserve">Жүргізілген нарықты талдау негізінде шартты тікелей жасау </t>
  </si>
  <si>
    <t>751210000</t>
  </si>
  <si>
    <t xml:space="preserve">Әкімшілік ғимаратты жөндеу бойынша құрылыс жұмыстары </t>
  </si>
  <si>
    <t>Работы строительные по ремонту административного здания</t>
  </si>
  <si>
    <t>ҚРҰБ Қостанай филиалының әкiмшiлiк ғимаратың ағымдағы жөндеуi</t>
  </si>
  <si>
    <t>Текущий ремонт в административном здании Костанайского филиала НБРК</t>
  </si>
  <si>
    <t>Конкурс</t>
  </si>
  <si>
    <t>Жұмыс</t>
  </si>
  <si>
    <t>03 Наурыз</t>
  </si>
  <si>
    <t>Транкингті байланыс қызметтері</t>
  </si>
  <si>
    <t>Услуги транкинговой связи</t>
  </si>
  <si>
    <t>750000000</t>
  </si>
  <si>
    <t xml:space="preserve">Модельдеу мен дамыған талдаманың бірыңғай құралы </t>
  </si>
  <si>
    <t xml:space="preserve">Единое средство моделирования и развитой аналитики </t>
  </si>
  <si>
    <t>Жинау,тазалау,бастапқы деректерді жүктеу, жаңарту және дамыған сараптама бойынша ЛБҚ сатып алу және енгізу</t>
  </si>
  <si>
    <t>Приобретение и внедрение ЛПО по сбору, очистке, закачке исходных данных, моделированию и развитой аналитики</t>
  </si>
  <si>
    <t>Өзгерту</t>
  </si>
  <si>
    <t>04 Сәуір</t>
  </si>
  <si>
    <t>Дана</t>
  </si>
  <si>
    <t>'Деректерді есептеуіш құралдармен (компьютерлермен) өңдеу бойынша көрсетілетін қызметтер</t>
  </si>
  <si>
    <t>'Услуги по обработке данных вычислительными средствами (компьютерами)</t>
  </si>
  <si>
    <t>КО КХЕО тіркелген куәліктерін жасау және күту кызметтері</t>
  </si>
  <si>
    <t>Услуги по изготовлению и обслуживанию регистрационных свидетельств Удостоверяющего центра КЦМР</t>
  </si>
  <si>
    <t xml:space="preserve">Нарыққа талдау жүргізбей-ақ шартты тікелей жасау </t>
  </si>
  <si>
    <t>10 Қазан</t>
  </si>
  <si>
    <t xml:space="preserve">Журналдар және мерзімдік басқа да баспа басылымдары 
</t>
  </si>
  <si>
    <t>Журналы и издания периодические прочие печатные</t>
  </si>
  <si>
    <t>Айкын</t>
  </si>
  <si>
    <t>Алматы акшамы</t>
  </si>
  <si>
    <t>Вечерний Алматы</t>
  </si>
  <si>
    <t>Время</t>
  </si>
  <si>
    <t>Деловой Казахстан</t>
  </si>
  <si>
    <t>Жас Қазақ</t>
  </si>
  <si>
    <t>Жас Алаш</t>
  </si>
  <si>
    <t>Курсивъ</t>
  </si>
  <si>
    <t>Литер</t>
  </si>
  <si>
    <t>Караван</t>
  </si>
  <si>
    <t>Новое поколение</t>
  </si>
  <si>
    <t>Панорама</t>
  </si>
  <si>
    <t>Түркістан</t>
  </si>
  <si>
    <t>Экспресс-К</t>
  </si>
  <si>
    <t>Экономика газеті</t>
  </si>
  <si>
    <t>Делопроизводство в Казахстане</t>
  </si>
  <si>
    <t>Вопросы документооборота</t>
  </si>
  <si>
    <t>За рулем Казахстан</t>
  </si>
  <si>
    <t>11 Қараша</t>
  </si>
  <si>
    <t>Алып тастау</t>
  </si>
  <si>
    <t>Финансы и экономика. Анализ.Прогноз</t>
  </si>
  <si>
    <t>Мирас</t>
  </si>
  <si>
    <t>The Banker</t>
  </si>
  <si>
    <t>Bloomberg Markets</t>
  </si>
  <si>
    <t>Journal of Risk Management in Financial Institutions</t>
  </si>
  <si>
    <t>Journal of Financial Stability</t>
  </si>
  <si>
    <t>05 Мамыр</t>
  </si>
  <si>
    <t>Ақпараттық қызмет көрсету</t>
  </si>
  <si>
    <t>Информационные услуги</t>
  </si>
  <si>
    <t>Оказание консультационно-информационных услуг</t>
  </si>
  <si>
    <t>Услуги по доступу к Интернету</t>
  </si>
  <si>
    <t>Услуги и работы различные прочие, не включенные в другие группировки</t>
  </si>
  <si>
    <t>Картридж</t>
  </si>
  <si>
    <t>Книги учета</t>
  </si>
  <si>
    <t>Папки</t>
  </si>
  <si>
    <t>Телекоммуникациялық қызмет</t>
  </si>
  <si>
    <t>Услуги телекоммуникаций</t>
  </si>
  <si>
    <t>Услуги доступа к сети Интернет</t>
  </si>
  <si>
    <t>Кеңсе жалдау</t>
  </si>
  <si>
    <t>Аренда офиса</t>
  </si>
  <si>
    <t>Аренда транспортных услуг</t>
  </si>
  <si>
    <t>Картриджи для принтеров</t>
  </si>
  <si>
    <t xml:space="preserve">Қағаз </t>
  </si>
  <si>
    <t>Бумага</t>
  </si>
  <si>
    <t>Средство для мытья посуды</t>
  </si>
  <si>
    <t>Конверттер</t>
  </si>
  <si>
    <t>Конверты</t>
  </si>
  <si>
    <t>Қаламдар</t>
  </si>
  <si>
    <t>Ручки</t>
  </si>
  <si>
    <t>Бух книги учета</t>
  </si>
  <si>
    <t>Папкалар</t>
  </si>
  <si>
    <t>VIP, CIP залдарының қызметі</t>
  </si>
  <si>
    <t>Услуги VIP, CIP залов</t>
  </si>
  <si>
    <t>Принтерлерге арналған картриджтер</t>
  </si>
  <si>
    <t>Ыдыс-аяқ жууға арналған құрал</t>
  </si>
  <si>
    <t>Есеп кітаптары</t>
  </si>
  <si>
    <t>Қаптама</t>
  </si>
  <si>
    <t>Бөтелке</t>
  </si>
  <si>
    <t>-</t>
  </si>
  <si>
    <t>Интернет желісіне кіру қызметтері</t>
  </si>
  <si>
    <t>Интернет желісіне кіру қызметтері 100 Мбит/с-тан аз емес</t>
  </si>
  <si>
    <t>Услуги доступа к сети Интернет не менее 100 Мбит/с</t>
  </si>
  <si>
    <t>МӨАТС-ына қызмет көрсету қызметтері</t>
  </si>
  <si>
    <t>Услуги по обслуживанию АТС</t>
  </si>
  <si>
    <t>'МӨАТС-ын техникалық сүйемелдеу</t>
  </si>
  <si>
    <t xml:space="preserve">Техническая поддержка УПАТС </t>
  </si>
  <si>
    <t>IP арналарын жалға алу қызметтері</t>
  </si>
  <si>
    <t>Услуги аренды IP каналов</t>
  </si>
  <si>
    <t xml:space="preserve">IP VPN деректерді беру қызметтері </t>
  </si>
  <si>
    <t>Услуги передачи данных  IP VPN</t>
  </si>
  <si>
    <t>Байланыс арнасын жалға алу қызметтері</t>
  </si>
  <si>
    <t>Услуги по аренде каналов связи</t>
  </si>
  <si>
    <t>Bloomberg" жүйесіне кемінде 2 Мбит/с 2-і байланыс арнасын беру қызметтері</t>
  </si>
  <si>
    <t>Услуги по предоставлению 2-х каналов связи не менее 2 Мбит/с к системе "Bloomberg"</t>
  </si>
  <si>
    <t>Кеңес беру және ақпараттық қызмет көрсету</t>
  </si>
  <si>
    <t>"Ішкі аудит  (Басқа да бағдарламалық қамтамасыз етулердің түпнұсқалары)"</t>
  </si>
  <si>
    <t>Внутренний аудит (Оригиналы программных обеспечений прочих)</t>
  </si>
  <si>
    <t>'Ішкі аудит қызметін басқару жүйесі және оны еңгізу бойынша жұмыстар</t>
  </si>
  <si>
    <t>Система управления деятельностью внутреннего аудита и работы по ее внедрению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</si>
</sst>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#,##0;&quot;-&quot;#,##0"/>
    <numFmt numFmtId="165" formatCode="#,##0.00;&quot;-&quot;#,##0.00"/>
    <numFmt numFmtId="166" formatCode="0;&quot;-&quot;0"/>
    <numFmt numFmtId="167" formatCode="000"/>
    <numFmt numFmtId="168" formatCode="00"/>
  </numFmts>
  <fonts count="4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  <font>
      <sz val="10"/>
      <name val="Arial Cyr"/>
      <charset val="204"/>
    </font>
    <font>
      <sz val="11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1"/>
    </font>
    <font>
      <sz val="10"/>
      <name val="Arial Cyr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1" fontId="37" fillId="0" borderId="0">
      <alignment horizontal="center" vertical="top" wrapText="1"/>
    </xf>
    <xf numFmtId="168" fontId="37" fillId="0" borderId="11">
      <alignment horizontal="center" vertical="top" wrapText="1"/>
    </xf>
    <xf numFmtId="167" fontId="37" fillId="0" borderId="11">
      <alignment horizontal="center" vertical="top" wrapText="1"/>
    </xf>
    <xf numFmtId="167" fontId="37" fillId="0" borderId="11">
      <alignment horizontal="center" vertical="top" wrapText="1"/>
    </xf>
    <xf numFmtId="167" fontId="37" fillId="0" borderId="11">
      <alignment horizontal="center" vertical="top" wrapText="1"/>
    </xf>
    <xf numFmtId="1" fontId="37" fillId="0" borderId="0">
      <alignment horizontal="center" vertical="top" wrapText="1"/>
    </xf>
    <xf numFmtId="168" fontId="37" fillId="0" borderId="0">
      <alignment horizontal="center" vertical="top" wrapText="1"/>
    </xf>
    <xf numFmtId="167" fontId="37" fillId="0" borderId="0">
      <alignment horizontal="center" vertical="top" wrapText="1"/>
    </xf>
    <xf numFmtId="167" fontId="37" fillId="0" borderId="0">
      <alignment horizontal="center" vertical="top" wrapText="1"/>
    </xf>
    <xf numFmtId="167" fontId="37" fillId="0" borderId="0">
      <alignment horizontal="center" vertical="top" wrapText="1"/>
    </xf>
    <xf numFmtId="0" fontId="37" fillId="0" borderId="0">
      <alignment horizontal="left" vertical="top" wrapText="1"/>
    </xf>
    <xf numFmtId="0" fontId="37" fillId="0" borderId="0">
      <alignment horizontal="left" vertical="top" wrapText="1"/>
    </xf>
    <xf numFmtId="0" fontId="37" fillId="0" borderId="11">
      <alignment horizontal="left" vertical="top"/>
    </xf>
    <xf numFmtId="0" fontId="37" fillId="0" borderId="12">
      <alignment horizontal="center" vertical="top" wrapText="1"/>
    </xf>
    <xf numFmtId="0" fontId="37" fillId="0" borderId="0">
      <alignment horizontal="left" vertical="top"/>
    </xf>
    <xf numFmtId="0" fontId="37" fillId="0" borderId="13">
      <alignment horizontal="left" vertical="top"/>
    </xf>
    <xf numFmtId="0" fontId="41" fillId="37" borderId="11">
      <alignment horizontal="left" vertical="top" wrapText="1"/>
    </xf>
    <xf numFmtId="0" fontId="41" fillId="37" borderId="11">
      <alignment horizontal="left" vertical="top" wrapText="1"/>
    </xf>
    <xf numFmtId="0" fontId="38" fillId="0" borderId="11">
      <alignment horizontal="left" vertical="top" wrapText="1"/>
    </xf>
    <xf numFmtId="0" fontId="37" fillId="0" borderId="11">
      <alignment horizontal="left" vertical="top" wrapText="1"/>
    </xf>
    <xf numFmtId="0" fontId="42" fillId="0" borderId="11">
      <alignment horizontal="left" vertical="top" wrapText="1"/>
    </xf>
    <xf numFmtId="0" fontId="43" fillId="0" borderId="0"/>
    <xf numFmtId="0" fontId="45" fillId="0" borderId="0"/>
    <xf numFmtId="0" fontId="25" fillId="0" borderId="0"/>
    <xf numFmtId="0" fontId="39" fillId="0" borderId="0">
      <alignment horizontal="center" vertical="top"/>
    </xf>
    <xf numFmtId="0" fontId="37" fillId="0" borderId="14">
      <alignment horizontal="center" textRotation="90" wrapText="1"/>
    </xf>
    <xf numFmtId="0" fontId="37" fillId="0" borderId="14">
      <alignment horizontal="center" vertical="center" wrapText="1"/>
    </xf>
    <xf numFmtId="1" fontId="40" fillId="0" borderId="0">
      <alignment horizontal="center" vertical="top" wrapText="1"/>
    </xf>
    <xf numFmtId="168" fontId="40" fillId="0" borderId="11">
      <alignment horizontal="center" vertical="top" wrapText="1"/>
    </xf>
    <xf numFmtId="167" fontId="40" fillId="0" borderId="11">
      <alignment horizontal="center" vertical="top" wrapText="1"/>
    </xf>
    <xf numFmtId="167" fontId="40" fillId="0" borderId="11">
      <alignment horizontal="center" vertical="top" wrapText="1"/>
    </xf>
    <xf numFmtId="167" fontId="40" fillId="0" borderId="11">
      <alignment horizontal="center" vertical="top" wrapText="1"/>
    </xf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6" fillId="0" borderId="0"/>
    <xf numFmtId="0" fontId="13" fillId="7" borderId="7" applyNumberFormat="0" applyAlignment="0" applyProtection="0"/>
    <xf numFmtId="0" fontId="8" fillId="4" borderId="0" applyNumberFormat="0" applyBorder="0" applyAlignment="0" applyProtection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45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7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32" fillId="0" borderId="0"/>
    <xf numFmtId="0" fontId="25" fillId="0" borderId="0"/>
    <xf numFmtId="0" fontId="3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2" fillId="0" borderId="6" applyNumberFormat="0" applyFill="0" applyAlignment="0" applyProtection="0"/>
    <xf numFmtId="0" fontId="35" fillId="0" borderId="0"/>
    <xf numFmtId="0" fontId="36" fillId="0" borderId="0"/>
    <xf numFmtId="0" fontId="14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41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18" fillId="34" borderId="0" xfId="0" quotePrefix="1" applyNumberFormat="1" applyFont="1" applyFill="1" applyBorder="1" applyAlignment="1">
      <alignment horizontal="center" vertical="center" wrapText="1"/>
    </xf>
    <xf numFmtId="165" fontId="18" fillId="34" borderId="0" xfId="0" applyNumberFormat="1" applyFont="1" applyFill="1" applyBorder="1" applyAlignment="1">
      <alignment horizontal="center" vertical="center" wrapText="1"/>
    </xf>
    <xf numFmtId="164" fontId="18" fillId="34" borderId="0" xfId="0" applyNumberFormat="1" applyFont="1" applyFill="1" applyBorder="1" applyAlignment="1">
      <alignment horizontal="center" vertical="center" wrapText="1"/>
    </xf>
    <xf numFmtId="166" fontId="18" fillId="34" borderId="0" xfId="0" quotePrefix="1" applyNumberFormat="1" applyFont="1" applyFill="1" applyBorder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4" fontId="23" fillId="34" borderId="0" xfId="0" applyNumberFormat="1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vertical="center" wrapText="1"/>
    </xf>
    <xf numFmtId="165" fontId="23" fillId="34" borderId="0" xfId="0" quotePrefix="1" applyNumberFormat="1" applyFont="1" applyFill="1" applyBorder="1" applyAlignment="1">
      <alignment horizontal="center" vertical="center" wrapText="1"/>
    </xf>
    <xf numFmtId="166" fontId="23" fillId="34" borderId="0" xfId="0" applyNumberFormat="1" applyFont="1" applyFill="1" applyAlignment="1">
      <alignment horizontal="center" vertical="center" wrapText="1"/>
    </xf>
    <xf numFmtId="0" fontId="24" fillId="33" borderId="0" xfId="0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164" fontId="26" fillId="36" borderId="10" xfId="0" quotePrefix="1" applyNumberFormat="1" applyFont="1" applyFill="1" applyBorder="1" applyAlignment="1">
      <alignment horizontal="center" vertical="center" wrapText="1"/>
    </xf>
    <xf numFmtId="164" fontId="27" fillId="36" borderId="10" xfId="0" quotePrefix="1" applyNumberFormat="1" applyFont="1" applyFill="1" applyBorder="1" applyAlignment="1">
      <alignment horizontal="center" vertical="center" wrapText="1"/>
    </xf>
    <xf numFmtId="164" fontId="27" fillId="36" borderId="10" xfId="0" applyNumberFormat="1" applyFont="1" applyFill="1" applyBorder="1" applyAlignment="1">
      <alignment horizontal="center" vertical="center" wrapText="1"/>
    </xf>
    <xf numFmtId="2" fontId="27" fillId="36" borderId="10" xfId="0" quotePrefix="1" applyNumberFormat="1" applyFont="1" applyFill="1" applyBorder="1" applyAlignment="1">
      <alignment horizontal="center" vertical="center" wrapText="1"/>
    </xf>
    <xf numFmtId="165" fontId="28" fillId="36" borderId="10" xfId="0" applyNumberFormat="1" applyFont="1" applyFill="1" applyBorder="1" applyAlignment="1">
      <alignment horizontal="center" vertical="center" wrapText="1"/>
    </xf>
    <xf numFmtId="164" fontId="26" fillId="0" borderId="10" xfId="0" applyNumberFormat="1" applyFont="1" applyFill="1" applyBorder="1" applyAlignment="1">
      <alignment horizontal="center" vertical="center" wrapText="1"/>
    </xf>
    <xf numFmtId="164" fontId="26" fillId="0" borderId="10" xfId="0" quotePrefix="1" applyNumberFormat="1" applyFont="1" applyFill="1" applyBorder="1" applyAlignment="1">
      <alignment horizontal="center" vertical="center" wrapText="1"/>
    </xf>
    <xf numFmtId="166" fontId="26" fillId="0" borderId="10" xfId="0" applyNumberFormat="1" applyFont="1" applyFill="1" applyBorder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164" fontId="29" fillId="36" borderId="10" xfId="0" applyNumberFormat="1" applyFont="1" applyFill="1" applyBorder="1" applyAlignment="1">
      <alignment horizontal="center" vertical="center" wrapText="1"/>
    </xf>
    <xf numFmtId="165" fontId="26" fillId="36" borderId="10" xfId="0" applyNumberFormat="1" applyFont="1" applyFill="1" applyBorder="1" applyAlignment="1">
      <alignment horizontal="center" vertical="center" wrapText="1"/>
    </xf>
    <xf numFmtId="166" fontId="26" fillId="36" borderId="10" xfId="0" quotePrefix="1" applyNumberFormat="1" applyFont="1" applyFill="1" applyBorder="1" applyAlignment="1">
      <alignment horizontal="center" vertical="center" wrapText="1"/>
    </xf>
    <xf numFmtId="164" fontId="26" fillId="36" borderId="10" xfId="0" applyNumberFormat="1" applyFont="1" applyFill="1" applyBorder="1" applyAlignment="1">
      <alignment horizontal="center" vertical="center" wrapText="1"/>
    </xf>
    <xf numFmtId="164" fontId="29" fillId="0" borderId="10" xfId="0" applyNumberFormat="1" applyFont="1" applyFill="1" applyBorder="1" applyAlignment="1">
      <alignment horizontal="center" vertical="center" wrapText="1"/>
    </xf>
    <xf numFmtId="2" fontId="29" fillId="0" borderId="10" xfId="0" applyNumberFormat="1" applyFont="1" applyFill="1" applyBorder="1" applyAlignment="1">
      <alignment horizontal="center" vertical="center" wrapText="1"/>
    </xf>
    <xf numFmtId="2" fontId="29" fillId="36" borderId="10" xfId="0" applyNumberFormat="1" applyFont="1" applyFill="1" applyBorder="1" applyAlignment="1">
      <alignment horizontal="center" vertical="center" wrapText="1"/>
    </xf>
    <xf numFmtId="0" fontId="29" fillId="36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165" fontId="30" fillId="0" borderId="10" xfId="0" applyNumberFormat="1" applyFont="1" applyFill="1" applyBorder="1" applyAlignment="1">
      <alignment horizontal="right" vertical="top" wrapText="1"/>
    </xf>
    <xf numFmtId="165" fontId="26" fillId="0" borderId="10" xfId="0" applyNumberFormat="1" applyFont="1" applyFill="1" applyBorder="1" applyAlignment="1">
      <alignment horizontal="center" vertical="center" wrapText="1"/>
    </xf>
    <xf numFmtId="43" fontId="30" fillId="0" borderId="10" xfId="0" applyNumberFormat="1" applyFont="1" applyFill="1" applyBorder="1" applyAlignment="1">
      <alignment horizontal="center" vertical="top" wrapText="1"/>
    </xf>
    <xf numFmtId="4" fontId="31" fillId="0" borderId="10" xfId="0" applyNumberFormat="1" applyFont="1" applyFill="1" applyBorder="1" applyAlignment="1">
      <alignment vertical="top"/>
    </xf>
    <xf numFmtId="165" fontId="30" fillId="0" borderId="10" xfId="42" applyNumberFormat="1" applyFont="1" applyFill="1" applyBorder="1" applyAlignment="1">
      <alignment horizontal="center" vertical="top" wrapText="1"/>
    </xf>
    <xf numFmtId="0" fontId="19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</cellXfs>
  <cellStyles count="162">
    <cellStyle name="20% - Акцент1" xfId="19" builtinId="30" customBuiltin="1"/>
    <cellStyle name="20% - Акцент1 2" xfId="44"/>
    <cellStyle name="20% - Акцент2" xfId="23" builtinId="34" customBuiltin="1"/>
    <cellStyle name="20% - Акцент2 2" xfId="45"/>
    <cellStyle name="20% - Акцент3" xfId="27" builtinId="38" customBuiltin="1"/>
    <cellStyle name="20% - Акцент3 2" xfId="46"/>
    <cellStyle name="20% - Акцент4" xfId="31" builtinId="42" customBuiltin="1"/>
    <cellStyle name="20% - Акцент4 2" xfId="47"/>
    <cellStyle name="20% - Акцент5" xfId="35" builtinId="46" customBuiltin="1"/>
    <cellStyle name="20% - Акцент5 2" xfId="48"/>
    <cellStyle name="20% - Акцент6" xfId="39" builtinId="50" customBuiltin="1"/>
    <cellStyle name="20% - Акцент6 2" xfId="49"/>
    <cellStyle name="40% - Акцент1" xfId="20" builtinId="31" customBuiltin="1"/>
    <cellStyle name="40% - Акцент1 2" xfId="50"/>
    <cellStyle name="40% - Акцент2" xfId="24" builtinId="35" customBuiltin="1"/>
    <cellStyle name="40% - Акцент2 2" xfId="51"/>
    <cellStyle name="40% - Акцент3" xfId="28" builtinId="39" customBuiltin="1"/>
    <cellStyle name="40% - Акцент3 2" xfId="52"/>
    <cellStyle name="40% - Акцент4" xfId="32" builtinId="43" customBuiltin="1"/>
    <cellStyle name="40% - Акцент4 2" xfId="53"/>
    <cellStyle name="40% - Акцент5" xfId="36" builtinId="47" customBuiltin="1"/>
    <cellStyle name="40% - Акцент5 2" xfId="54"/>
    <cellStyle name="40% - Акцент6" xfId="40" builtinId="51" customBuiltin="1"/>
    <cellStyle name="40% - Акцент6 2" xfId="55"/>
    <cellStyle name="60% - Акцент1" xfId="21" builtinId="32" customBuiltin="1"/>
    <cellStyle name="60% - Акцент1 2" xfId="56"/>
    <cellStyle name="60% - Акцент2" xfId="25" builtinId="36" customBuiltin="1"/>
    <cellStyle name="60% - Акцент2 2" xfId="57"/>
    <cellStyle name="60% - Акцент3" xfId="29" builtinId="40" customBuiltin="1"/>
    <cellStyle name="60% - Акцент3 2" xfId="58"/>
    <cellStyle name="60% - Акцент4" xfId="33" builtinId="44" customBuiltin="1"/>
    <cellStyle name="60% - Акцент4 2" xfId="59"/>
    <cellStyle name="60% - Акцент5" xfId="37" builtinId="48" customBuiltin="1"/>
    <cellStyle name="60% - Акцент5 2" xfId="60"/>
    <cellStyle name="60% - Акцент6" xfId="41" builtinId="52" customBuiltin="1"/>
    <cellStyle name="60% - Акцент6 2" xfId="61"/>
    <cellStyle name="Cell1" xfId="62"/>
    <cellStyle name="Cell2" xfId="63"/>
    <cellStyle name="Cell3" xfId="64"/>
    <cellStyle name="Cell4" xfId="65"/>
    <cellStyle name="Cell5" xfId="66"/>
    <cellStyle name="Column1" xfId="67"/>
    <cellStyle name="Column2" xfId="68"/>
    <cellStyle name="Column3" xfId="69"/>
    <cellStyle name="Column4" xfId="70"/>
    <cellStyle name="Column5" xfId="71"/>
    <cellStyle name="Column7" xfId="72"/>
    <cellStyle name="Data" xfId="73"/>
    <cellStyle name="Heading1" xfId="74"/>
    <cellStyle name="Heading2" xfId="75"/>
    <cellStyle name="Heading3" xfId="76"/>
    <cellStyle name="Heading4" xfId="77"/>
    <cellStyle name="Name1" xfId="78"/>
    <cellStyle name="Name2" xfId="79"/>
    <cellStyle name="Name3" xfId="80"/>
    <cellStyle name="Name4" xfId="81"/>
    <cellStyle name="Name5" xfId="82"/>
    <cellStyle name="Normal 5" xfId="83"/>
    <cellStyle name="Normal 6" xfId="84"/>
    <cellStyle name="Normal_формы ПР утвержденные" xfId="85"/>
    <cellStyle name="Title1" xfId="86"/>
    <cellStyle name="TitleCol1" xfId="87"/>
    <cellStyle name="TitleCol2" xfId="88"/>
    <cellStyle name="White1" xfId="89"/>
    <cellStyle name="White2" xfId="90"/>
    <cellStyle name="White3" xfId="91"/>
    <cellStyle name="White4" xfId="92"/>
    <cellStyle name="White5" xfId="93"/>
    <cellStyle name="Акцент1" xfId="18" builtinId="29" customBuiltin="1"/>
    <cellStyle name="Акцент1 2" xfId="94"/>
    <cellStyle name="Акцент2" xfId="22" builtinId="33" customBuiltin="1"/>
    <cellStyle name="Акцент2 2" xfId="95"/>
    <cellStyle name="Акцент3" xfId="26" builtinId="37" customBuiltin="1"/>
    <cellStyle name="Акцент3 2" xfId="96"/>
    <cellStyle name="Акцент4" xfId="30" builtinId="41" customBuiltin="1"/>
    <cellStyle name="Акцент4 2" xfId="97"/>
    <cellStyle name="Акцент5" xfId="34" builtinId="45" customBuiltin="1"/>
    <cellStyle name="Акцент5 2" xfId="98"/>
    <cellStyle name="Акцент6" xfId="38" builtinId="49" customBuiltin="1"/>
    <cellStyle name="Акцент6 2" xfId="99"/>
    <cellStyle name="Ввод " xfId="9" builtinId="20" customBuiltin="1"/>
    <cellStyle name="Ввод  2" xfId="100"/>
    <cellStyle name="Вывод" xfId="10" builtinId="21" customBuiltin="1"/>
    <cellStyle name="Вывод 2" xfId="101"/>
    <cellStyle name="Вычисление" xfId="11" builtinId="22" customBuiltin="1"/>
    <cellStyle name="Вычисление 2" xfId="102"/>
    <cellStyle name="Гиперссылка 2" xfId="103"/>
    <cellStyle name="Заголовок 1" xfId="2" builtinId="16" customBuiltin="1"/>
    <cellStyle name="Заголовок 1 2" xfId="104"/>
    <cellStyle name="Заголовок 2" xfId="3" builtinId="17" customBuiltin="1"/>
    <cellStyle name="Заголовок 2 2" xfId="105"/>
    <cellStyle name="Заголовок 3" xfId="4" builtinId="18" customBuiltin="1"/>
    <cellStyle name="Заголовок 3 2" xfId="106"/>
    <cellStyle name="Заголовок 4" xfId="5" builtinId="19" customBuiltin="1"/>
    <cellStyle name="Заголовок 4 2" xfId="107"/>
    <cellStyle name="Итог" xfId="17" builtinId="25" customBuiltin="1"/>
    <cellStyle name="Итог 2" xfId="108"/>
    <cellStyle name="КАНДАГАЧ тел3-33-96" xfId="109"/>
    <cellStyle name="Контрольная ячейка" xfId="13" builtinId="23" customBuiltin="1"/>
    <cellStyle name="Контрольная ячейка 2" xfId="110"/>
    <cellStyle name="Название" xfId="1" builtinId="15" customBuiltin="1"/>
    <cellStyle name="Нейтральный" xfId="8" builtinId="28" customBuiltin="1"/>
    <cellStyle name="Нейтральный 2" xfId="111"/>
    <cellStyle name="Обычный" xfId="0" builtinId="0"/>
    <cellStyle name="Обычный 10" xfId="112"/>
    <cellStyle name="Обычный 10 2" xfId="113"/>
    <cellStyle name="Обычный 11" xfId="114"/>
    <cellStyle name="Обычный 12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42"/>
    <cellStyle name="Обычный 2 2" xfId="122"/>
    <cellStyle name="Обычный 2 2 2" xfId="123"/>
    <cellStyle name="Обычный 2 3" xfId="43"/>
    <cellStyle name="Обычный 20" xfId="124"/>
    <cellStyle name="Обычный 21" xfId="125"/>
    <cellStyle name="Обычный 24" xfId="126"/>
    <cellStyle name="Обычный 26" xfId="127"/>
    <cellStyle name="Обычный 26 2" xfId="128"/>
    <cellStyle name="Обычный 3" xfId="129"/>
    <cellStyle name="Обычный 3 2" xfId="130"/>
    <cellStyle name="Обычный 3 3" xfId="131"/>
    <cellStyle name="Обычный 3 4" xfId="132"/>
    <cellStyle name="Обычный 32" xfId="133"/>
    <cellStyle name="Обычный 33" xfId="134"/>
    <cellStyle name="Обычный 34" xfId="135"/>
    <cellStyle name="Обычный 35" xfId="136"/>
    <cellStyle name="Обычный 4" xfId="137"/>
    <cellStyle name="Обычный 4 2" xfId="138"/>
    <cellStyle name="Обычный 4 5" xfId="139"/>
    <cellStyle name="Обычный 5" xfId="140"/>
    <cellStyle name="Обычный 6" xfId="141"/>
    <cellStyle name="Обычный 6 2" xfId="142"/>
    <cellStyle name="Обычный 6 2 2" xfId="143"/>
    <cellStyle name="Обычный 6 3" xfId="144"/>
    <cellStyle name="Обычный 7" xfId="145"/>
    <cellStyle name="Обычный 7 6" xfId="146"/>
    <cellStyle name="Обычный 7 7" xfId="147"/>
    <cellStyle name="Обычный 8" xfId="148"/>
    <cellStyle name="Обычный 9 8" xfId="149"/>
    <cellStyle name="Обычный 9 9" xfId="150"/>
    <cellStyle name="Плохой" xfId="7" builtinId="27" customBuiltin="1"/>
    <cellStyle name="Плохой 2" xfId="151"/>
    <cellStyle name="Пояснение" xfId="16" builtinId="53" customBuiltin="1"/>
    <cellStyle name="Пояснение 2" xfId="152"/>
    <cellStyle name="Примечание" xfId="15" builtinId="10" customBuiltin="1"/>
    <cellStyle name="Примечание 2" xfId="153"/>
    <cellStyle name="Процентный 2" xfId="154"/>
    <cellStyle name="Процентный 2 2" xfId="155"/>
    <cellStyle name="Связанная ячейка" xfId="12" builtinId="24" customBuiltin="1"/>
    <cellStyle name="Связанная ячейка 2" xfId="156"/>
    <cellStyle name="Стиль 1" xfId="157"/>
    <cellStyle name="Стиль 1 2" xfId="158"/>
    <cellStyle name="Текст предупреждения" xfId="14" builtinId="11" customBuiltin="1"/>
    <cellStyle name="Текст предупреждения 2" xfId="159"/>
    <cellStyle name="Финансовый 2" xfId="160"/>
    <cellStyle name="Хороший" xfId="6" builtinId="26" customBuiltin="1"/>
    <cellStyle name="Хороший 2" xfId="1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1090612</xdr:colOff>
      <xdr:row>1</xdr:row>
      <xdr:rowOff>66674</xdr:rowOff>
    </xdr:from>
    <xdr:ext cx="3600449" cy="485775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1016912" y="238124"/>
          <a:ext cx="3600449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2015 ж. желтоқсандағы</a:t>
          </a: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</a:t>
          </a:r>
          <a:r>
            <a:rPr lang="en-U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11</a:t>
          </a: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№</a:t>
          </a:r>
          <a:r>
            <a:rPr lang="en-U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527</a:t>
          </a: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қосымшасы</a:t>
          </a:r>
          <a:endParaRPr lang="ru-RU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90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4</xdr:row>
      <xdr:rowOff>160575</xdr:rowOff>
    </xdr:from>
    <xdr:ext cx="23841075" cy="529988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81025" y="846375"/>
          <a:ext cx="23841075" cy="5299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noAutofit/>
        </a:bodyPr>
        <a:lstStyle/>
        <a:p>
          <a:pPr algn="ctr"/>
          <a:r>
            <a:rPr lang="kk-KZ" sz="13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Қазақстан Республикасы Ұлттық Банкінің 2016 жылға арналған </a:t>
          </a:r>
          <a:r>
            <a:rPr lang="kk-KZ" sz="13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тауарларды, жұмыстарды, көрсетілетін қызметтерді </a:t>
          </a:r>
          <a:r>
            <a:rPr lang="kk-KZ" sz="13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сатып алу жоспарына өзгерістер мен толықтырулар</a:t>
          </a:r>
          <a:endParaRPr lang="ru-RU" sz="13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66</xdr:row>
      <xdr:rowOff>0</xdr:rowOff>
    </xdr:from>
    <xdr:to>
      <xdr:col>0</xdr:col>
      <xdr:colOff>9525</xdr:colOff>
      <xdr:row>66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0164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74</xdr:row>
      <xdr:rowOff>152400</xdr:rowOff>
    </xdr:from>
    <xdr:to>
      <xdr:col>0</xdr:col>
      <xdr:colOff>962025</xdr:colOff>
      <xdr:row>88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1840825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relationId="1679126"&gt;&lt;page&gt;page_UTF8=Grid1:0&lt;/page&gt;&lt;refresh&gt;&lt;url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method="post"&gt;/hr/common/HRClientRefTracker.jsp?removeInstanceId=1679126&lt;/url&gt;&lt;/close&gt;&lt;/ToolsActions&gt;</a:t>
          </a:r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0</xdr:rowOff>
    </xdr:to>
    <xdr:pic>
      <xdr:nvPicPr>
        <xdr:cNvPr id="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22</xdr:row>
      <xdr:rowOff>1089025</xdr:rowOff>
    </xdr:from>
    <xdr:to>
      <xdr:col>0</xdr:col>
      <xdr:colOff>733425</xdr:colOff>
      <xdr:row>22</xdr:row>
      <xdr:rowOff>1089025</xdr:rowOff>
    </xdr:to>
    <xdr:sp macro="" textlink="">
      <xdr:nvSpPr>
        <xdr:cNvPr id="7" name="ToolsXML" hidden="1"/>
        <xdr:cNvSpPr txBox="1">
          <a:spLocks noChangeArrowheads="1"/>
        </xdr:cNvSpPr>
      </xdr:nvSpPr>
      <xdr:spPr bwMode="auto">
        <a:xfrm>
          <a:off x="0" y="3517900"/>
          <a:ext cx="2057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&lt;?xml version="1.0" encoding="UTF-8"?&gt;&lt;ToolsActions relationId="3640955"&gt;&lt;page&gt;page_UTF8=Grid1:0&lt;/page&gt;&lt;refresh&gt;&lt;url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FY15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FY15&amp;amp;promptingLevel=1&amp;amp;&amp;amp;allPages=false&amp;amp;splitPages=false&amp;amp;refUsingWSPOV=false&lt;/url&gt;&lt;/edit&gt;&lt;close&gt;&lt;url method="post"&gt;/hr/common/HRClientRefTracker.jsp?removeInstanceId=3640955&lt;/url&gt;&lt;/close&gt;&lt;/ToolsActions&gt;</a:t>
          </a:r>
        </a:p>
      </xdr:txBody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9525</xdr:colOff>
      <xdr:row>41</xdr:row>
      <xdr:rowOff>0</xdr:rowOff>
    </xdr:to>
    <xdr:pic>
      <xdr:nvPicPr>
        <xdr:cNvPr id="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40</xdr:row>
      <xdr:rowOff>1089025</xdr:rowOff>
    </xdr:from>
    <xdr:to>
      <xdr:col>0</xdr:col>
      <xdr:colOff>733425</xdr:colOff>
      <xdr:row>40</xdr:row>
      <xdr:rowOff>1089025</xdr:rowOff>
    </xdr:to>
    <xdr:sp macro="" textlink="">
      <xdr:nvSpPr>
        <xdr:cNvPr id="9" name="ToolsXML" hidden="1"/>
        <xdr:cNvSpPr txBox="1">
          <a:spLocks noChangeArrowheads="1"/>
        </xdr:cNvSpPr>
      </xdr:nvSpPr>
      <xdr:spPr bwMode="auto">
        <a:xfrm>
          <a:off x="0" y="3517900"/>
          <a:ext cx="2057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&lt;?xml version="1.0" encoding="UTF-8"?&gt;&lt;ToolsActions relationId="3640955"&gt;&lt;page&gt;page_UTF8=Grid1:0&lt;/page&gt;&lt;refresh&gt;&lt;url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FY15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FY15&amp;amp;promptingLevel=1&amp;amp;&amp;amp;allPages=false&amp;amp;splitPages=false&amp;amp;refUsingWSPOV=false&lt;/url&gt;&lt;/edit&gt;&lt;close&gt;&lt;url method="post"&gt;/hr/common/HRClientRefTracker.jsp?removeInstanceId=3640955&lt;/url&gt;&lt;/close&gt;&lt;/ToolsActions&gt;</a:t>
          </a:r>
        </a:p>
      </xdr:txBody>
    </xdr:sp>
    <xdr:clientData/>
  </xdr:twoCellAnchor>
  <xdr:twoCellAnchor>
    <xdr:from>
      <xdr:col>0</xdr:col>
      <xdr:colOff>0</xdr:colOff>
      <xdr:row>21</xdr:row>
      <xdr:rowOff>1089025</xdr:rowOff>
    </xdr:from>
    <xdr:to>
      <xdr:col>0</xdr:col>
      <xdr:colOff>733425</xdr:colOff>
      <xdr:row>21</xdr:row>
      <xdr:rowOff>1089025</xdr:rowOff>
    </xdr:to>
    <xdr:sp macro="" textlink="">
      <xdr:nvSpPr>
        <xdr:cNvPr id="10" name="ToolsXML" hidden="1"/>
        <xdr:cNvSpPr txBox="1">
          <a:spLocks noChangeArrowheads="1"/>
        </xdr:cNvSpPr>
      </xdr:nvSpPr>
      <xdr:spPr bwMode="auto">
        <a:xfrm>
          <a:off x="0" y="17597941"/>
          <a:ext cx="208086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&lt;?xml version="1.0" encoding="UTF-8"?&gt;&lt;ToolsActions relationId="3640955"&gt;&lt;page&gt;page_UTF8=Grid1:0&lt;/page&gt;&lt;refresh&gt;&lt;url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FY15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FY15&amp;amp;promptingLevel=1&amp;amp;&amp;amp;allPages=false&amp;amp;splitPages=false&amp;amp;refUsingWSPOV=false&lt;/url&gt;&lt;/edit&gt;&lt;close&gt;&lt;url method="post"&gt;/hr/common/HRClientRefTracker.jsp?removeInstanceId=3640955&lt;/url&gt;&lt;/close&gt;&lt;/ToolsActions&gt;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9"/>
  <sheetViews>
    <sheetView showGridLines="0" tabSelected="1" topLeftCell="C1" zoomScale="82" zoomScaleNormal="82" workbookViewId="0">
      <selection activeCell="S11" sqref="S11"/>
    </sheetView>
  </sheetViews>
  <sheetFormatPr defaultRowHeight="12.75"/>
  <cols>
    <col min="1" max="1" width="13.7109375" style="1" customWidth="1"/>
    <col min="2" max="5" width="25" style="1" customWidth="1"/>
    <col min="6" max="6" width="22" style="1" customWidth="1"/>
    <col min="7" max="7" width="18.28515625" style="1" bestFit="1" customWidth="1"/>
    <col min="8" max="8" width="17.7109375" style="1" bestFit="1" customWidth="1"/>
    <col min="9" max="13" width="20.42578125" style="1" customWidth="1"/>
    <col min="14" max="14" width="18" style="1" customWidth="1"/>
    <col min="15" max="15" width="17.7109375" style="1" customWidth="1"/>
    <col min="16" max="16" width="16.140625" style="1" customWidth="1"/>
    <col min="17" max="17" width="11" style="1" customWidth="1"/>
    <col min="18" max="18" width="13.85546875" style="1" customWidth="1"/>
    <col min="19" max="16384" width="9.140625" style="1"/>
  </cols>
  <sheetData>
    <row r="1" spans="1:18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8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1:18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18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18" ht="135">
      <c r="A10" s="6" t="s">
        <v>0</v>
      </c>
      <c r="B10" s="6" t="s">
        <v>5</v>
      </c>
      <c r="C10" s="6" t="s">
        <v>6</v>
      </c>
      <c r="D10" s="6" t="s">
        <v>3</v>
      </c>
      <c r="E10" s="6" t="s">
        <v>1</v>
      </c>
      <c r="F10" s="6" t="s">
        <v>4</v>
      </c>
      <c r="G10" s="6" t="s">
        <v>7</v>
      </c>
      <c r="H10" s="6" t="s">
        <v>2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</row>
    <row r="11" spans="1:18" ht="1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  <c r="R11" s="6">
        <v>18</v>
      </c>
    </row>
    <row r="12" spans="1:18" ht="73.5" customHeight="1">
      <c r="A12" s="13" t="s">
        <v>29</v>
      </c>
      <c r="B12" s="13" t="s">
        <v>39</v>
      </c>
      <c r="C12" s="19" t="s">
        <v>40</v>
      </c>
      <c r="D12" s="13" t="s">
        <v>39</v>
      </c>
      <c r="E12" s="13" t="s">
        <v>40</v>
      </c>
      <c r="F12" s="21" t="s">
        <v>19</v>
      </c>
      <c r="G12" s="21" t="s">
        <v>28</v>
      </c>
      <c r="H12" s="24">
        <v>1</v>
      </c>
      <c r="I12" s="24">
        <v>276000</v>
      </c>
      <c r="J12" s="24">
        <f>I12</f>
        <v>276000</v>
      </c>
      <c r="K12" s="32"/>
      <c r="L12" s="33"/>
      <c r="M12" s="33"/>
      <c r="N12" s="21" t="s">
        <v>27</v>
      </c>
      <c r="O12" s="21" t="s">
        <v>20</v>
      </c>
      <c r="P12" s="25" t="s">
        <v>41</v>
      </c>
      <c r="Q12" s="26">
        <v>0</v>
      </c>
      <c r="R12" s="21" t="s">
        <v>46</v>
      </c>
    </row>
    <row r="13" spans="1:18" ht="93.75" customHeight="1">
      <c r="A13" s="21" t="s">
        <v>18</v>
      </c>
      <c r="B13" s="21" t="s">
        <v>42</v>
      </c>
      <c r="C13" s="21" t="s">
        <v>43</v>
      </c>
      <c r="D13" s="21" t="s">
        <v>44</v>
      </c>
      <c r="E13" s="21" t="s">
        <v>45</v>
      </c>
      <c r="F13" s="21" t="s">
        <v>36</v>
      </c>
      <c r="G13" s="21" t="s">
        <v>48</v>
      </c>
      <c r="H13" s="24">
        <v>1</v>
      </c>
      <c r="I13" s="24">
        <f>726209136.14-34805228.57</f>
        <v>691403907.56999993</v>
      </c>
      <c r="J13" s="24">
        <f>I13</f>
        <v>691403907.56999993</v>
      </c>
      <c r="K13" s="24">
        <v>381615845.04000002</v>
      </c>
      <c r="L13" s="24">
        <v>309788062.52999997</v>
      </c>
      <c r="M13" s="32"/>
      <c r="N13" s="21" t="s">
        <v>47</v>
      </c>
      <c r="O13" s="21" t="s">
        <v>20</v>
      </c>
      <c r="P13" s="21" t="s">
        <v>41</v>
      </c>
      <c r="Q13" s="21">
        <v>0</v>
      </c>
      <c r="R13" s="21" t="s">
        <v>46</v>
      </c>
    </row>
    <row r="14" spans="1:18" ht="98.25" customHeight="1">
      <c r="A14" s="21" t="s">
        <v>29</v>
      </c>
      <c r="B14" s="21" t="s">
        <v>49</v>
      </c>
      <c r="C14" s="21" t="s">
        <v>50</v>
      </c>
      <c r="D14" s="21" t="s">
        <v>51</v>
      </c>
      <c r="E14" s="21" t="s">
        <v>52</v>
      </c>
      <c r="F14" s="21" t="s">
        <v>53</v>
      </c>
      <c r="G14" s="21" t="s">
        <v>28</v>
      </c>
      <c r="H14" s="24">
        <v>1</v>
      </c>
      <c r="I14" s="24">
        <v>116071.43</v>
      </c>
      <c r="J14" s="24">
        <v>116071.43</v>
      </c>
      <c r="K14" s="32"/>
      <c r="L14" s="34"/>
      <c r="M14" s="35"/>
      <c r="N14" s="21" t="s">
        <v>54</v>
      </c>
      <c r="O14" s="21" t="s">
        <v>20</v>
      </c>
      <c r="P14" s="21" t="s">
        <v>41</v>
      </c>
      <c r="Q14" s="21">
        <v>0</v>
      </c>
      <c r="R14" s="21" t="s">
        <v>46</v>
      </c>
    </row>
    <row r="15" spans="1:18" ht="98.25" customHeight="1">
      <c r="A15" s="21" t="s">
        <v>29</v>
      </c>
      <c r="B15" s="13" t="s">
        <v>116</v>
      </c>
      <c r="C15" s="13" t="s">
        <v>87</v>
      </c>
      <c r="D15" s="13" t="s">
        <v>117</v>
      </c>
      <c r="E15" s="13" t="s">
        <v>118</v>
      </c>
      <c r="F15" s="21" t="s">
        <v>30</v>
      </c>
      <c r="G15" s="21" t="s">
        <v>28</v>
      </c>
      <c r="H15" s="24">
        <v>1</v>
      </c>
      <c r="I15" s="24">
        <v>11879745</v>
      </c>
      <c r="J15" s="24">
        <v>11879745</v>
      </c>
      <c r="K15" s="36"/>
      <c r="L15" s="36"/>
      <c r="M15" s="36"/>
      <c r="N15" s="21" t="s">
        <v>27</v>
      </c>
      <c r="O15" s="21" t="s">
        <v>20</v>
      </c>
      <c r="P15" s="21" t="s">
        <v>41</v>
      </c>
      <c r="Q15" s="21">
        <v>0</v>
      </c>
      <c r="R15" s="21" t="s">
        <v>46</v>
      </c>
    </row>
    <row r="16" spans="1:18" ht="98.25" customHeight="1">
      <c r="A16" s="21" t="s">
        <v>29</v>
      </c>
      <c r="B16" s="13" t="s">
        <v>119</v>
      </c>
      <c r="C16" s="13" t="s">
        <v>120</v>
      </c>
      <c r="D16" s="13" t="s">
        <v>121</v>
      </c>
      <c r="E16" s="13" t="s">
        <v>122</v>
      </c>
      <c r="F16" s="21" t="s">
        <v>53</v>
      </c>
      <c r="G16" s="21" t="s">
        <v>28</v>
      </c>
      <c r="H16" s="24">
        <v>1</v>
      </c>
      <c r="I16" s="24">
        <v>446428.57</v>
      </c>
      <c r="J16" s="24">
        <v>446428.57</v>
      </c>
      <c r="K16" s="36"/>
      <c r="L16" s="36"/>
      <c r="M16" s="36"/>
      <c r="N16" s="21" t="s">
        <v>27</v>
      </c>
      <c r="O16" s="21" t="s">
        <v>20</v>
      </c>
      <c r="P16" s="21" t="s">
        <v>41</v>
      </c>
      <c r="Q16" s="21">
        <v>0</v>
      </c>
      <c r="R16" s="21" t="s">
        <v>21</v>
      </c>
    </row>
    <row r="17" spans="1:18" ht="98.25" customHeight="1">
      <c r="A17" s="21" t="s">
        <v>29</v>
      </c>
      <c r="B17" s="13" t="s">
        <v>119</v>
      </c>
      <c r="C17" s="13" t="s">
        <v>120</v>
      </c>
      <c r="D17" s="13" t="s">
        <v>121</v>
      </c>
      <c r="E17" s="13" t="s">
        <v>122</v>
      </c>
      <c r="F17" s="13" t="s">
        <v>36</v>
      </c>
      <c r="G17" s="21" t="s">
        <v>28</v>
      </c>
      <c r="H17" s="24">
        <v>1</v>
      </c>
      <c r="I17" s="24">
        <v>2232142.86</v>
      </c>
      <c r="J17" s="24">
        <v>2232142.86</v>
      </c>
      <c r="K17" s="36"/>
      <c r="L17" s="36"/>
      <c r="M17" s="36"/>
      <c r="N17" s="21" t="s">
        <v>27</v>
      </c>
      <c r="O17" s="21" t="s">
        <v>20</v>
      </c>
      <c r="P17" s="21" t="s">
        <v>41</v>
      </c>
      <c r="Q17" s="21">
        <v>0</v>
      </c>
      <c r="R17" s="21" t="s">
        <v>46</v>
      </c>
    </row>
    <row r="18" spans="1:18" ht="98.25" customHeight="1">
      <c r="A18" s="21" t="s">
        <v>29</v>
      </c>
      <c r="B18" s="13" t="s">
        <v>123</v>
      </c>
      <c r="C18" s="13" t="s">
        <v>124</v>
      </c>
      <c r="D18" s="13" t="s">
        <v>125</v>
      </c>
      <c r="E18" s="13" t="s">
        <v>126</v>
      </c>
      <c r="F18" s="21" t="s">
        <v>53</v>
      </c>
      <c r="G18" s="21" t="s">
        <v>28</v>
      </c>
      <c r="H18" s="24">
        <v>1</v>
      </c>
      <c r="I18" s="24">
        <v>10740520</v>
      </c>
      <c r="J18" s="24">
        <v>10740520</v>
      </c>
      <c r="K18" s="36"/>
      <c r="L18" s="36"/>
      <c r="M18" s="36"/>
      <c r="N18" s="21" t="s">
        <v>27</v>
      </c>
      <c r="O18" s="21" t="s">
        <v>20</v>
      </c>
      <c r="P18" s="21" t="s">
        <v>41</v>
      </c>
      <c r="Q18" s="21">
        <v>0</v>
      </c>
      <c r="R18" s="21" t="s">
        <v>21</v>
      </c>
    </row>
    <row r="19" spans="1:18" ht="98.25" customHeight="1">
      <c r="A19" s="21" t="s">
        <v>29</v>
      </c>
      <c r="B19" s="13" t="s">
        <v>123</v>
      </c>
      <c r="C19" s="13" t="s">
        <v>124</v>
      </c>
      <c r="D19" s="13" t="s">
        <v>125</v>
      </c>
      <c r="E19" s="13" t="s">
        <v>126</v>
      </c>
      <c r="F19" s="13" t="s">
        <v>36</v>
      </c>
      <c r="G19" s="21" t="s">
        <v>28</v>
      </c>
      <c r="H19" s="24">
        <v>1</v>
      </c>
      <c r="I19" s="24">
        <v>84984915</v>
      </c>
      <c r="J19" s="24">
        <v>84984915</v>
      </c>
      <c r="K19" s="36"/>
      <c r="L19" s="36"/>
      <c r="M19" s="36"/>
      <c r="N19" s="21" t="s">
        <v>27</v>
      </c>
      <c r="O19" s="21" t="s">
        <v>20</v>
      </c>
      <c r="P19" s="21" t="s">
        <v>41</v>
      </c>
      <c r="Q19" s="21">
        <v>0</v>
      </c>
      <c r="R19" s="21" t="s">
        <v>46</v>
      </c>
    </row>
    <row r="20" spans="1:18" ht="98.25" customHeight="1">
      <c r="A20" s="21" t="s">
        <v>29</v>
      </c>
      <c r="B20" s="13" t="s">
        <v>127</v>
      </c>
      <c r="C20" s="13" t="s">
        <v>128</v>
      </c>
      <c r="D20" s="13" t="s">
        <v>129</v>
      </c>
      <c r="E20" s="13" t="s">
        <v>130</v>
      </c>
      <c r="F20" s="21" t="s">
        <v>53</v>
      </c>
      <c r="G20" s="21" t="s">
        <v>28</v>
      </c>
      <c r="H20" s="24">
        <v>1</v>
      </c>
      <c r="I20" s="24">
        <v>3056680</v>
      </c>
      <c r="J20" s="24">
        <v>3056680</v>
      </c>
      <c r="K20" s="36"/>
      <c r="L20" s="36"/>
      <c r="M20" s="36"/>
      <c r="N20" s="21" t="s">
        <v>27</v>
      </c>
      <c r="O20" s="21" t="s">
        <v>20</v>
      </c>
      <c r="P20" s="21" t="s">
        <v>41</v>
      </c>
      <c r="Q20" s="21">
        <v>0</v>
      </c>
      <c r="R20" s="21" t="s">
        <v>21</v>
      </c>
    </row>
    <row r="21" spans="1:18" ht="98.25" customHeight="1">
      <c r="A21" s="21" t="s">
        <v>29</v>
      </c>
      <c r="B21" s="13" t="s">
        <v>127</v>
      </c>
      <c r="C21" s="13" t="s">
        <v>128</v>
      </c>
      <c r="D21" s="13" t="s">
        <v>129</v>
      </c>
      <c r="E21" s="13" t="s">
        <v>130</v>
      </c>
      <c r="F21" s="13" t="s">
        <v>36</v>
      </c>
      <c r="G21" s="21" t="s">
        <v>28</v>
      </c>
      <c r="H21" s="24">
        <v>1</v>
      </c>
      <c r="I21" s="24">
        <v>16784264</v>
      </c>
      <c r="J21" s="24">
        <v>16784264</v>
      </c>
      <c r="K21" s="36"/>
      <c r="L21" s="36"/>
      <c r="M21" s="36"/>
      <c r="N21" s="21" t="s">
        <v>27</v>
      </c>
      <c r="O21" s="21" t="s">
        <v>20</v>
      </c>
      <c r="P21" s="21" t="s">
        <v>41</v>
      </c>
      <c r="Q21" s="21">
        <v>0</v>
      </c>
      <c r="R21" s="21" t="s">
        <v>46</v>
      </c>
    </row>
    <row r="22" spans="1:18" ht="98.25" customHeight="1">
      <c r="A22" s="21" t="s">
        <v>18</v>
      </c>
      <c r="B22" s="21" t="s">
        <v>132</v>
      </c>
      <c r="C22" s="21" t="s">
        <v>133</v>
      </c>
      <c r="D22" s="21" t="s">
        <v>134</v>
      </c>
      <c r="E22" s="21" t="s">
        <v>135</v>
      </c>
      <c r="F22" s="13" t="s">
        <v>36</v>
      </c>
      <c r="G22" s="21" t="s">
        <v>48</v>
      </c>
      <c r="H22" s="24">
        <v>1</v>
      </c>
      <c r="I22" s="24">
        <v>38900000</v>
      </c>
      <c r="J22" s="24">
        <v>38900000</v>
      </c>
      <c r="K22" s="36"/>
      <c r="L22" s="36"/>
      <c r="M22" s="36"/>
      <c r="N22" s="21" t="s">
        <v>38</v>
      </c>
      <c r="O22" s="21" t="s">
        <v>20</v>
      </c>
      <c r="P22" s="21" t="s">
        <v>41</v>
      </c>
      <c r="Q22" s="21">
        <v>0</v>
      </c>
      <c r="R22" s="21" t="s">
        <v>21</v>
      </c>
    </row>
    <row r="23" spans="1:18" ht="72" customHeight="1">
      <c r="A23" s="21" t="s">
        <v>18</v>
      </c>
      <c r="B23" s="21" t="s">
        <v>55</v>
      </c>
      <c r="C23" s="21" t="s">
        <v>56</v>
      </c>
      <c r="D23" s="21" t="s">
        <v>57</v>
      </c>
      <c r="E23" s="21" t="s">
        <v>57</v>
      </c>
      <c r="F23" s="21" t="s">
        <v>30</v>
      </c>
      <c r="G23" s="21" t="s">
        <v>48</v>
      </c>
      <c r="H23" s="24">
        <v>3</v>
      </c>
      <c r="I23" s="24">
        <v>8660.7099999999991</v>
      </c>
      <c r="J23" s="24">
        <f>H23*I23</f>
        <v>25982.129999999997</v>
      </c>
      <c r="K23" s="23"/>
      <c r="L23" s="23"/>
      <c r="M23" s="23"/>
      <c r="N23" s="21" t="s">
        <v>75</v>
      </c>
      <c r="O23" s="21" t="s">
        <v>20</v>
      </c>
      <c r="P23" s="21" t="s">
        <v>41</v>
      </c>
      <c r="Q23" s="21">
        <v>100</v>
      </c>
      <c r="R23" s="21" t="s">
        <v>76</v>
      </c>
    </row>
    <row r="24" spans="1:18" ht="72" customHeight="1">
      <c r="A24" s="21" t="s">
        <v>18</v>
      </c>
      <c r="B24" s="21" t="s">
        <v>55</v>
      </c>
      <c r="C24" s="21" t="s">
        <v>56</v>
      </c>
      <c r="D24" s="21" t="s">
        <v>58</v>
      </c>
      <c r="E24" s="21" t="s">
        <v>58</v>
      </c>
      <c r="F24" s="21" t="s">
        <v>30</v>
      </c>
      <c r="G24" s="21" t="s">
        <v>48</v>
      </c>
      <c r="H24" s="24">
        <v>1</v>
      </c>
      <c r="I24" s="24">
        <v>8035.71</v>
      </c>
      <c r="J24" s="24">
        <f t="shared" ref="J24:J40" si="0">H24*I24</f>
        <v>8035.71</v>
      </c>
      <c r="K24" s="23"/>
      <c r="L24" s="23"/>
      <c r="M24" s="23"/>
      <c r="N24" s="21" t="s">
        <v>75</v>
      </c>
      <c r="O24" s="21" t="s">
        <v>20</v>
      </c>
      <c r="P24" s="21" t="s">
        <v>41</v>
      </c>
      <c r="Q24" s="21">
        <v>100</v>
      </c>
      <c r="R24" s="21" t="s">
        <v>76</v>
      </c>
    </row>
    <row r="25" spans="1:18" ht="72" customHeight="1">
      <c r="A25" s="21" t="s">
        <v>18</v>
      </c>
      <c r="B25" s="21" t="s">
        <v>55</v>
      </c>
      <c r="C25" s="21" t="s">
        <v>56</v>
      </c>
      <c r="D25" s="21" t="s">
        <v>59</v>
      </c>
      <c r="E25" s="21" t="s">
        <v>59</v>
      </c>
      <c r="F25" s="21" t="s">
        <v>30</v>
      </c>
      <c r="G25" s="21" t="s">
        <v>48</v>
      </c>
      <c r="H25" s="24">
        <v>1</v>
      </c>
      <c r="I25" s="24">
        <v>11160.71</v>
      </c>
      <c r="J25" s="24">
        <f t="shared" si="0"/>
        <v>11160.71</v>
      </c>
      <c r="K25" s="23"/>
      <c r="L25" s="23"/>
      <c r="M25" s="23"/>
      <c r="N25" s="21" t="s">
        <v>75</v>
      </c>
      <c r="O25" s="21" t="s">
        <v>20</v>
      </c>
      <c r="P25" s="21" t="s">
        <v>41</v>
      </c>
      <c r="Q25" s="21">
        <v>100</v>
      </c>
      <c r="R25" s="21" t="s">
        <v>76</v>
      </c>
    </row>
    <row r="26" spans="1:18" ht="72" customHeight="1">
      <c r="A26" s="21" t="s">
        <v>18</v>
      </c>
      <c r="B26" s="21" t="s">
        <v>55</v>
      </c>
      <c r="C26" s="21" t="s">
        <v>56</v>
      </c>
      <c r="D26" s="21" t="s">
        <v>60</v>
      </c>
      <c r="E26" s="21" t="s">
        <v>60</v>
      </c>
      <c r="F26" s="21" t="s">
        <v>30</v>
      </c>
      <c r="G26" s="21" t="s">
        <v>48</v>
      </c>
      <c r="H26" s="24">
        <v>1</v>
      </c>
      <c r="I26" s="24">
        <v>3839.29</v>
      </c>
      <c r="J26" s="24">
        <f>H26*I26</f>
        <v>3839.29</v>
      </c>
      <c r="K26" s="23"/>
      <c r="L26" s="23"/>
      <c r="M26" s="23"/>
      <c r="N26" s="21" t="s">
        <v>75</v>
      </c>
      <c r="O26" s="21" t="s">
        <v>20</v>
      </c>
      <c r="P26" s="21" t="s">
        <v>41</v>
      </c>
      <c r="Q26" s="21">
        <v>100</v>
      </c>
      <c r="R26" s="21" t="s">
        <v>46</v>
      </c>
    </row>
    <row r="27" spans="1:18" ht="72" customHeight="1">
      <c r="A27" s="21" t="s">
        <v>18</v>
      </c>
      <c r="B27" s="21" t="s">
        <v>55</v>
      </c>
      <c r="C27" s="21" t="s">
        <v>56</v>
      </c>
      <c r="D27" s="21" t="s">
        <v>61</v>
      </c>
      <c r="E27" s="21" t="s">
        <v>61</v>
      </c>
      <c r="F27" s="21" t="s">
        <v>30</v>
      </c>
      <c r="G27" s="21" t="s">
        <v>48</v>
      </c>
      <c r="H27" s="24">
        <v>2</v>
      </c>
      <c r="I27" s="24">
        <v>3928.57</v>
      </c>
      <c r="J27" s="24">
        <f t="shared" si="0"/>
        <v>7857.14</v>
      </c>
      <c r="K27" s="28"/>
      <c r="L27" s="27"/>
      <c r="M27" s="27"/>
      <c r="N27" s="21" t="s">
        <v>75</v>
      </c>
      <c r="O27" s="21" t="s">
        <v>20</v>
      </c>
      <c r="P27" s="21" t="s">
        <v>41</v>
      </c>
      <c r="Q27" s="21">
        <v>100</v>
      </c>
      <c r="R27" s="21" t="s">
        <v>46</v>
      </c>
    </row>
    <row r="28" spans="1:18" ht="72" customHeight="1">
      <c r="A28" s="21" t="s">
        <v>18</v>
      </c>
      <c r="B28" s="21" t="s">
        <v>55</v>
      </c>
      <c r="C28" s="21" t="s">
        <v>56</v>
      </c>
      <c r="D28" s="21" t="s">
        <v>62</v>
      </c>
      <c r="E28" s="21" t="s">
        <v>62</v>
      </c>
      <c r="F28" s="21" t="s">
        <v>30</v>
      </c>
      <c r="G28" s="21" t="s">
        <v>48</v>
      </c>
      <c r="H28" s="24">
        <v>2</v>
      </c>
      <c r="I28" s="24">
        <v>2678.57</v>
      </c>
      <c r="J28" s="24">
        <f t="shared" si="0"/>
        <v>5357.14</v>
      </c>
      <c r="K28" s="29"/>
      <c r="L28" s="23"/>
      <c r="M28" s="23"/>
      <c r="N28" s="21" t="s">
        <v>75</v>
      </c>
      <c r="O28" s="21" t="s">
        <v>20</v>
      </c>
      <c r="P28" s="21" t="s">
        <v>41</v>
      </c>
      <c r="Q28" s="21">
        <v>100</v>
      </c>
      <c r="R28" s="21" t="s">
        <v>76</v>
      </c>
    </row>
    <row r="29" spans="1:18" ht="72" customHeight="1">
      <c r="A29" s="21" t="s">
        <v>18</v>
      </c>
      <c r="B29" s="21" t="s">
        <v>55</v>
      </c>
      <c r="C29" s="21" t="s">
        <v>56</v>
      </c>
      <c r="D29" s="21" t="s">
        <v>63</v>
      </c>
      <c r="E29" s="21" t="s">
        <v>63</v>
      </c>
      <c r="F29" s="21" t="s">
        <v>30</v>
      </c>
      <c r="G29" s="21" t="s">
        <v>48</v>
      </c>
      <c r="H29" s="24">
        <v>1</v>
      </c>
      <c r="I29" s="24">
        <v>8214.2900000000009</v>
      </c>
      <c r="J29" s="24">
        <f t="shared" si="0"/>
        <v>8214.2900000000009</v>
      </c>
      <c r="K29" s="29"/>
      <c r="L29" s="23"/>
      <c r="M29" s="23"/>
      <c r="N29" s="21" t="s">
        <v>75</v>
      </c>
      <c r="O29" s="21" t="s">
        <v>20</v>
      </c>
      <c r="P29" s="21" t="s">
        <v>41</v>
      </c>
      <c r="Q29" s="21">
        <v>100</v>
      </c>
      <c r="R29" s="21" t="s">
        <v>76</v>
      </c>
    </row>
    <row r="30" spans="1:18" ht="72" customHeight="1">
      <c r="A30" s="21" t="s">
        <v>18</v>
      </c>
      <c r="B30" s="21" t="s">
        <v>55</v>
      </c>
      <c r="C30" s="21" t="s">
        <v>56</v>
      </c>
      <c r="D30" s="21" t="s">
        <v>64</v>
      </c>
      <c r="E30" s="21" t="s">
        <v>64</v>
      </c>
      <c r="F30" s="21" t="s">
        <v>30</v>
      </c>
      <c r="G30" s="21" t="s">
        <v>48</v>
      </c>
      <c r="H30" s="24">
        <v>3</v>
      </c>
      <c r="I30" s="24">
        <v>6250</v>
      </c>
      <c r="J30" s="24">
        <f t="shared" si="0"/>
        <v>18750</v>
      </c>
      <c r="K30" s="29"/>
      <c r="L30" s="23"/>
      <c r="M30" s="23"/>
      <c r="N30" s="21" t="s">
        <v>75</v>
      </c>
      <c r="O30" s="21" t="s">
        <v>20</v>
      </c>
      <c r="P30" s="21" t="s">
        <v>41</v>
      </c>
      <c r="Q30" s="21">
        <v>100</v>
      </c>
      <c r="R30" s="21" t="s">
        <v>76</v>
      </c>
    </row>
    <row r="31" spans="1:18" ht="72" customHeight="1">
      <c r="A31" s="21" t="s">
        <v>18</v>
      </c>
      <c r="B31" s="21" t="s">
        <v>55</v>
      </c>
      <c r="C31" s="21" t="s">
        <v>56</v>
      </c>
      <c r="D31" s="21" t="s">
        <v>65</v>
      </c>
      <c r="E31" s="21" t="s">
        <v>65</v>
      </c>
      <c r="F31" s="21" t="s">
        <v>30</v>
      </c>
      <c r="G31" s="21" t="s">
        <v>48</v>
      </c>
      <c r="H31" s="24">
        <v>4</v>
      </c>
      <c r="I31" s="24">
        <v>9196.43</v>
      </c>
      <c r="J31" s="24">
        <f t="shared" si="0"/>
        <v>36785.72</v>
      </c>
      <c r="K31" s="29"/>
      <c r="L31" s="23"/>
      <c r="M31" s="23"/>
      <c r="N31" s="21" t="s">
        <v>75</v>
      </c>
      <c r="O31" s="21" t="s">
        <v>20</v>
      </c>
      <c r="P31" s="21" t="s">
        <v>41</v>
      </c>
      <c r="Q31" s="21">
        <v>100</v>
      </c>
      <c r="R31" s="21" t="s">
        <v>76</v>
      </c>
    </row>
    <row r="32" spans="1:18" ht="72" customHeight="1">
      <c r="A32" s="21" t="s">
        <v>18</v>
      </c>
      <c r="B32" s="21" t="s">
        <v>55</v>
      </c>
      <c r="C32" s="21" t="s">
        <v>56</v>
      </c>
      <c r="D32" s="21" t="s">
        <v>66</v>
      </c>
      <c r="E32" s="21" t="s">
        <v>66</v>
      </c>
      <c r="F32" s="21" t="s">
        <v>30</v>
      </c>
      <c r="G32" s="21" t="s">
        <v>48</v>
      </c>
      <c r="H32" s="24">
        <v>2</v>
      </c>
      <c r="I32" s="24">
        <v>3939.29</v>
      </c>
      <c r="J32" s="24">
        <f t="shared" si="0"/>
        <v>7878.58</v>
      </c>
      <c r="K32" s="29"/>
      <c r="L32" s="23"/>
      <c r="M32" s="23"/>
      <c r="N32" s="21" t="s">
        <v>75</v>
      </c>
      <c r="O32" s="21" t="s">
        <v>20</v>
      </c>
      <c r="P32" s="21" t="s">
        <v>41</v>
      </c>
      <c r="Q32" s="21">
        <v>100</v>
      </c>
      <c r="R32" s="21" t="s">
        <v>76</v>
      </c>
    </row>
    <row r="33" spans="1:18" ht="72" customHeight="1">
      <c r="A33" s="21" t="s">
        <v>18</v>
      </c>
      <c r="B33" s="21" t="s">
        <v>55</v>
      </c>
      <c r="C33" s="21" t="s">
        <v>56</v>
      </c>
      <c r="D33" s="21" t="s">
        <v>67</v>
      </c>
      <c r="E33" s="21" t="s">
        <v>67</v>
      </c>
      <c r="F33" s="21" t="s">
        <v>30</v>
      </c>
      <c r="G33" s="21" t="s">
        <v>48</v>
      </c>
      <c r="H33" s="24">
        <v>2</v>
      </c>
      <c r="I33" s="24">
        <v>3392.86</v>
      </c>
      <c r="J33" s="24">
        <f t="shared" si="0"/>
        <v>6785.72</v>
      </c>
      <c r="K33" s="30"/>
      <c r="L33" s="30"/>
      <c r="M33" s="30"/>
      <c r="N33" s="21" t="s">
        <v>75</v>
      </c>
      <c r="O33" s="21" t="s">
        <v>20</v>
      </c>
      <c r="P33" s="21" t="s">
        <v>41</v>
      </c>
      <c r="Q33" s="21">
        <v>100</v>
      </c>
      <c r="R33" s="21" t="s">
        <v>76</v>
      </c>
    </row>
    <row r="34" spans="1:18" ht="72" customHeight="1">
      <c r="A34" s="21" t="s">
        <v>18</v>
      </c>
      <c r="B34" s="21" t="s">
        <v>55</v>
      </c>
      <c r="C34" s="21" t="s">
        <v>56</v>
      </c>
      <c r="D34" s="21" t="s">
        <v>68</v>
      </c>
      <c r="E34" s="21" t="s">
        <v>68</v>
      </c>
      <c r="F34" s="21" t="s">
        <v>30</v>
      </c>
      <c r="G34" s="21" t="s">
        <v>48</v>
      </c>
      <c r="H34" s="24">
        <v>5</v>
      </c>
      <c r="I34" s="24">
        <v>5089.29</v>
      </c>
      <c r="J34" s="24">
        <f t="shared" si="0"/>
        <v>25446.45</v>
      </c>
      <c r="K34" s="30"/>
      <c r="L34" s="30"/>
      <c r="M34" s="30"/>
      <c r="N34" s="21" t="s">
        <v>75</v>
      </c>
      <c r="O34" s="21" t="s">
        <v>20</v>
      </c>
      <c r="P34" s="21" t="s">
        <v>41</v>
      </c>
      <c r="Q34" s="21">
        <v>100</v>
      </c>
      <c r="R34" s="21" t="s">
        <v>76</v>
      </c>
    </row>
    <row r="35" spans="1:18" ht="72" customHeight="1">
      <c r="A35" s="21" t="s">
        <v>18</v>
      </c>
      <c r="B35" s="21" t="s">
        <v>55</v>
      </c>
      <c r="C35" s="21" t="s">
        <v>56</v>
      </c>
      <c r="D35" s="21" t="s">
        <v>69</v>
      </c>
      <c r="E35" s="21" t="s">
        <v>69</v>
      </c>
      <c r="F35" s="21" t="s">
        <v>30</v>
      </c>
      <c r="G35" s="21" t="s">
        <v>48</v>
      </c>
      <c r="H35" s="24">
        <v>1</v>
      </c>
      <c r="I35" s="24">
        <v>4285.71</v>
      </c>
      <c r="J35" s="24">
        <f t="shared" si="0"/>
        <v>4285.71</v>
      </c>
      <c r="K35" s="30"/>
      <c r="L35" s="30"/>
      <c r="M35" s="30"/>
      <c r="N35" s="21" t="s">
        <v>75</v>
      </c>
      <c r="O35" s="21" t="s">
        <v>20</v>
      </c>
      <c r="P35" s="21" t="s">
        <v>41</v>
      </c>
      <c r="Q35" s="21">
        <v>100</v>
      </c>
      <c r="R35" s="21" t="s">
        <v>76</v>
      </c>
    </row>
    <row r="36" spans="1:18" ht="72" customHeight="1">
      <c r="A36" s="21" t="s">
        <v>18</v>
      </c>
      <c r="B36" s="21" t="s">
        <v>55</v>
      </c>
      <c r="C36" s="21" t="s">
        <v>56</v>
      </c>
      <c r="D36" s="21" t="s">
        <v>70</v>
      </c>
      <c r="E36" s="21" t="s">
        <v>70</v>
      </c>
      <c r="F36" s="21" t="s">
        <v>30</v>
      </c>
      <c r="G36" s="21" t="s">
        <v>48</v>
      </c>
      <c r="H36" s="24">
        <v>3</v>
      </c>
      <c r="I36" s="24">
        <v>6875</v>
      </c>
      <c r="J36" s="24">
        <f t="shared" si="0"/>
        <v>20625</v>
      </c>
      <c r="K36" s="30"/>
      <c r="L36" s="30"/>
      <c r="M36" s="30"/>
      <c r="N36" s="21" t="s">
        <v>75</v>
      </c>
      <c r="O36" s="21" t="s">
        <v>20</v>
      </c>
      <c r="P36" s="21" t="s">
        <v>41</v>
      </c>
      <c r="Q36" s="21">
        <v>100</v>
      </c>
      <c r="R36" s="21" t="s">
        <v>76</v>
      </c>
    </row>
    <row r="37" spans="1:18" ht="72" customHeight="1">
      <c r="A37" s="21" t="s">
        <v>18</v>
      </c>
      <c r="B37" s="21" t="s">
        <v>55</v>
      </c>
      <c r="C37" s="21" t="s">
        <v>56</v>
      </c>
      <c r="D37" s="21" t="s">
        <v>71</v>
      </c>
      <c r="E37" s="21" t="s">
        <v>71</v>
      </c>
      <c r="F37" s="21" t="s">
        <v>30</v>
      </c>
      <c r="G37" s="21" t="s">
        <v>48</v>
      </c>
      <c r="H37" s="24">
        <v>1</v>
      </c>
      <c r="I37" s="24">
        <v>4464.29</v>
      </c>
      <c r="J37" s="24">
        <f t="shared" si="0"/>
        <v>4464.29</v>
      </c>
      <c r="K37" s="30"/>
      <c r="L37" s="30"/>
      <c r="M37" s="30"/>
      <c r="N37" s="21" t="s">
        <v>75</v>
      </c>
      <c r="O37" s="21" t="s">
        <v>20</v>
      </c>
      <c r="P37" s="21" t="s">
        <v>41</v>
      </c>
      <c r="Q37" s="21">
        <v>100</v>
      </c>
      <c r="R37" s="21" t="s">
        <v>76</v>
      </c>
    </row>
    <row r="38" spans="1:18" ht="72" customHeight="1">
      <c r="A38" s="21" t="s">
        <v>18</v>
      </c>
      <c r="B38" s="21" t="s">
        <v>55</v>
      </c>
      <c r="C38" s="21" t="s">
        <v>56</v>
      </c>
      <c r="D38" s="21" t="s">
        <v>72</v>
      </c>
      <c r="E38" s="21" t="s">
        <v>72</v>
      </c>
      <c r="F38" s="21" t="s">
        <v>30</v>
      </c>
      <c r="G38" s="21" t="s">
        <v>48</v>
      </c>
      <c r="H38" s="24">
        <v>1</v>
      </c>
      <c r="I38" s="24">
        <v>33482.14</v>
      </c>
      <c r="J38" s="24">
        <f t="shared" si="0"/>
        <v>33482.14</v>
      </c>
      <c r="K38" s="30"/>
      <c r="L38" s="30"/>
      <c r="M38" s="30"/>
      <c r="N38" s="21" t="s">
        <v>75</v>
      </c>
      <c r="O38" s="21" t="s">
        <v>20</v>
      </c>
      <c r="P38" s="21" t="s">
        <v>41</v>
      </c>
      <c r="Q38" s="21">
        <v>100</v>
      </c>
      <c r="R38" s="21" t="s">
        <v>76</v>
      </c>
    </row>
    <row r="39" spans="1:18" ht="72" customHeight="1">
      <c r="A39" s="21" t="s">
        <v>18</v>
      </c>
      <c r="B39" s="21" t="s">
        <v>55</v>
      </c>
      <c r="C39" s="21" t="s">
        <v>56</v>
      </c>
      <c r="D39" s="21" t="s">
        <v>73</v>
      </c>
      <c r="E39" s="21" t="s">
        <v>73</v>
      </c>
      <c r="F39" s="21" t="s">
        <v>30</v>
      </c>
      <c r="G39" s="21" t="s">
        <v>48</v>
      </c>
      <c r="H39" s="24">
        <v>1</v>
      </c>
      <c r="I39" s="24">
        <v>17767.86</v>
      </c>
      <c r="J39" s="24">
        <f t="shared" si="0"/>
        <v>17767.86</v>
      </c>
      <c r="K39" s="31"/>
      <c r="L39" s="31"/>
      <c r="M39" s="31"/>
      <c r="N39" s="21" t="s">
        <v>75</v>
      </c>
      <c r="O39" s="21" t="s">
        <v>20</v>
      </c>
      <c r="P39" s="21" t="s">
        <v>41</v>
      </c>
      <c r="Q39" s="21">
        <v>100</v>
      </c>
      <c r="R39" s="21" t="s">
        <v>46</v>
      </c>
    </row>
    <row r="40" spans="1:18" ht="72" customHeight="1">
      <c r="A40" s="21" t="s">
        <v>18</v>
      </c>
      <c r="B40" s="21" t="s">
        <v>55</v>
      </c>
      <c r="C40" s="21" t="s">
        <v>56</v>
      </c>
      <c r="D40" s="21" t="s">
        <v>74</v>
      </c>
      <c r="E40" s="21" t="s">
        <v>74</v>
      </c>
      <c r="F40" s="21" t="s">
        <v>30</v>
      </c>
      <c r="G40" s="21" t="s">
        <v>48</v>
      </c>
      <c r="H40" s="24">
        <v>1</v>
      </c>
      <c r="I40" s="24">
        <v>4375</v>
      </c>
      <c r="J40" s="24">
        <f t="shared" si="0"/>
        <v>4375</v>
      </c>
      <c r="K40" s="30"/>
      <c r="L40" s="30"/>
      <c r="M40" s="30"/>
      <c r="N40" s="21" t="s">
        <v>75</v>
      </c>
      <c r="O40" s="21" t="s">
        <v>20</v>
      </c>
      <c r="P40" s="21" t="s">
        <v>41</v>
      </c>
      <c r="Q40" s="21">
        <v>100</v>
      </c>
      <c r="R40" s="21" t="s">
        <v>76</v>
      </c>
    </row>
    <row r="41" spans="1:18" s="11" customFormat="1" ht="72" customHeight="1">
      <c r="A41" s="21" t="s">
        <v>18</v>
      </c>
      <c r="B41" s="26" t="s">
        <v>55</v>
      </c>
      <c r="C41" s="13" t="s">
        <v>56</v>
      </c>
      <c r="D41" s="13" t="s">
        <v>77</v>
      </c>
      <c r="E41" s="13" t="s">
        <v>77</v>
      </c>
      <c r="F41" s="21" t="s">
        <v>30</v>
      </c>
      <c r="G41" s="21" t="s">
        <v>48</v>
      </c>
      <c r="H41" s="24">
        <v>1</v>
      </c>
      <c r="I41" s="24">
        <v>230357.14</v>
      </c>
      <c r="J41" s="24">
        <f t="shared" ref="J41:J47" si="1">H41*I41</f>
        <v>230357.14</v>
      </c>
      <c r="K41" s="26"/>
      <c r="L41" s="26"/>
      <c r="M41" s="26"/>
      <c r="N41" s="21" t="s">
        <v>75</v>
      </c>
      <c r="O41" s="21" t="s">
        <v>20</v>
      </c>
      <c r="P41" s="25" t="s">
        <v>41</v>
      </c>
      <c r="Q41" s="26">
        <v>100</v>
      </c>
      <c r="R41" s="21" t="s">
        <v>76</v>
      </c>
    </row>
    <row r="42" spans="1:18" ht="72" customHeight="1">
      <c r="A42" s="21" t="s">
        <v>18</v>
      </c>
      <c r="B42" s="26" t="s">
        <v>55</v>
      </c>
      <c r="C42" s="13" t="s">
        <v>56</v>
      </c>
      <c r="D42" s="13" t="s">
        <v>77</v>
      </c>
      <c r="E42" s="13" t="s">
        <v>77</v>
      </c>
      <c r="F42" s="21" t="s">
        <v>30</v>
      </c>
      <c r="G42" s="21" t="s">
        <v>48</v>
      </c>
      <c r="H42" s="24">
        <v>1</v>
      </c>
      <c r="I42" s="24">
        <v>230357.14</v>
      </c>
      <c r="J42" s="24">
        <f t="shared" si="1"/>
        <v>230357.14</v>
      </c>
      <c r="K42" s="26"/>
      <c r="L42" s="26"/>
      <c r="M42" s="26"/>
      <c r="N42" s="21" t="s">
        <v>83</v>
      </c>
      <c r="O42" s="21" t="s">
        <v>20</v>
      </c>
      <c r="P42" s="25" t="s">
        <v>41</v>
      </c>
      <c r="Q42" s="26">
        <v>100</v>
      </c>
      <c r="R42" s="21" t="s">
        <v>76</v>
      </c>
    </row>
    <row r="43" spans="1:18" ht="72" customHeight="1">
      <c r="A43" s="21" t="s">
        <v>18</v>
      </c>
      <c r="B43" s="26" t="s">
        <v>55</v>
      </c>
      <c r="C43" s="13" t="s">
        <v>56</v>
      </c>
      <c r="D43" s="26" t="s">
        <v>78</v>
      </c>
      <c r="E43" s="26" t="s">
        <v>78</v>
      </c>
      <c r="F43" s="21" t="s">
        <v>30</v>
      </c>
      <c r="G43" s="21" t="s">
        <v>48</v>
      </c>
      <c r="H43" s="24">
        <v>11</v>
      </c>
      <c r="I43" s="24">
        <v>16150</v>
      </c>
      <c r="J43" s="24">
        <f t="shared" si="1"/>
        <v>177650</v>
      </c>
      <c r="K43" s="26"/>
      <c r="L43" s="26"/>
      <c r="M43" s="26"/>
      <c r="N43" s="21" t="s">
        <v>75</v>
      </c>
      <c r="O43" s="21" t="s">
        <v>20</v>
      </c>
      <c r="P43" s="25" t="s">
        <v>41</v>
      </c>
      <c r="Q43" s="26">
        <v>100</v>
      </c>
      <c r="R43" s="21" t="s">
        <v>21</v>
      </c>
    </row>
    <row r="44" spans="1:18" ht="72" customHeight="1">
      <c r="A44" s="21" t="s">
        <v>18</v>
      </c>
      <c r="B44" s="26" t="s">
        <v>55</v>
      </c>
      <c r="C44" s="13" t="s">
        <v>56</v>
      </c>
      <c r="D44" s="13" t="s">
        <v>79</v>
      </c>
      <c r="E44" s="13" t="s">
        <v>79</v>
      </c>
      <c r="F44" s="21" t="s">
        <v>30</v>
      </c>
      <c r="G44" s="21" t="s">
        <v>48</v>
      </c>
      <c r="H44" s="24">
        <v>1</v>
      </c>
      <c r="I44" s="24">
        <v>466071.43</v>
      </c>
      <c r="J44" s="24">
        <f t="shared" si="1"/>
        <v>466071.43</v>
      </c>
      <c r="K44" s="26"/>
      <c r="L44" s="26"/>
      <c r="M44" s="26"/>
      <c r="N44" s="21" t="s">
        <v>75</v>
      </c>
      <c r="O44" s="21" t="s">
        <v>20</v>
      </c>
      <c r="P44" s="25" t="s">
        <v>41</v>
      </c>
      <c r="Q44" s="26">
        <v>100</v>
      </c>
      <c r="R44" s="21" t="s">
        <v>46</v>
      </c>
    </row>
    <row r="45" spans="1:18" ht="72" customHeight="1">
      <c r="A45" s="21" t="s">
        <v>18</v>
      </c>
      <c r="B45" s="26" t="s">
        <v>55</v>
      </c>
      <c r="C45" s="13" t="s">
        <v>56</v>
      </c>
      <c r="D45" s="13" t="s">
        <v>80</v>
      </c>
      <c r="E45" s="13" t="s">
        <v>80</v>
      </c>
      <c r="F45" s="21" t="s">
        <v>30</v>
      </c>
      <c r="G45" s="21" t="s">
        <v>48</v>
      </c>
      <c r="H45" s="24">
        <v>1</v>
      </c>
      <c r="I45" s="24">
        <v>84821.43</v>
      </c>
      <c r="J45" s="24">
        <f t="shared" si="1"/>
        <v>84821.43</v>
      </c>
      <c r="K45" s="26"/>
      <c r="L45" s="26"/>
      <c r="M45" s="26"/>
      <c r="N45" s="21" t="s">
        <v>75</v>
      </c>
      <c r="O45" s="21" t="s">
        <v>20</v>
      </c>
      <c r="P45" s="25" t="s">
        <v>41</v>
      </c>
      <c r="Q45" s="26">
        <v>100</v>
      </c>
      <c r="R45" s="21" t="s">
        <v>46</v>
      </c>
    </row>
    <row r="46" spans="1:18" ht="72" customHeight="1">
      <c r="A46" s="21" t="s">
        <v>18</v>
      </c>
      <c r="B46" s="26" t="s">
        <v>55</v>
      </c>
      <c r="C46" s="13" t="s">
        <v>56</v>
      </c>
      <c r="D46" s="13" t="s">
        <v>81</v>
      </c>
      <c r="E46" s="13" t="s">
        <v>81</v>
      </c>
      <c r="F46" s="21" t="s">
        <v>30</v>
      </c>
      <c r="G46" s="21" t="s">
        <v>48</v>
      </c>
      <c r="H46" s="24">
        <v>1</v>
      </c>
      <c r="I46" s="24">
        <v>301785.71000000002</v>
      </c>
      <c r="J46" s="24">
        <f t="shared" si="1"/>
        <v>301785.71000000002</v>
      </c>
      <c r="K46" s="26"/>
      <c r="L46" s="26"/>
      <c r="M46" s="26"/>
      <c r="N46" s="21" t="s">
        <v>75</v>
      </c>
      <c r="O46" s="21" t="s">
        <v>20</v>
      </c>
      <c r="P46" s="25" t="s">
        <v>41</v>
      </c>
      <c r="Q46" s="26">
        <v>100</v>
      </c>
      <c r="R46" s="21" t="s">
        <v>46</v>
      </c>
    </row>
    <row r="47" spans="1:18" ht="72" customHeight="1">
      <c r="A47" s="21" t="s">
        <v>18</v>
      </c>
      <c r="B47" s="26" t="s">
        <v>55</v>
      </c>
      <c r="C47" s="13" t="s">
        <v>56</v>
      </c>
      <c r="D47" s="13" t="s">
        <v>82</v>
      </c>
      <c r="E47" s="13" t="s">
        <v>82</v>
      </c>
      <c r="F47" s="21" t="s">
        <v>30</v>
      </c>
      <c r="G47" s="21" t="s">
        <v>48</v>
      </c>
      <c r="H47" s="24">
        <v>1</v>
      </c>
      <c r="I47" s="24">
        <v>191964.29</v>
      </c>
      <c r="J47" s="24">
        <f t="shared" si="1"/>
        <v>191964.29</v>
      </c>
      <c r="K47" s="26"/>
      <c r="L47" s="26"/>
      <c r="M47" s="26"/>
      <c r="N47" s="21" t="s">
        <v>75</v>
      </c>
      <c r="O47" s="21" t="s">
        <v>20</v>
      </c>
      <c r="P47" s="25" t="s">
        <v>41</v>
      </c>
      <c r="Q47" s="26">
        <v>100</v>
      </c>
      <c r="R47" s="21" t="s">
        <v>46</v>
      </c>
    </row>
    <row r="48" spans="1:18" ht="83.25" customHeight="1">
      <c r="A48" s="21" t="s">
        <v>29</v>
      </c>
      <c r="B48" s="21" t="s">
        <v>84</v>
      </c>
      <c r="C48" s="21" t="s">
        <v>85</v>
      </c>
      <c r="D48" s="21" t="s">
        <v>84</v>
      </c>
      <c r="E48" s="21" t="s">
        <v>85</v>
      </c>
      <c r="F48" s="21" t="s">
        <v>115</v>
      </c>
      <c r="G48" s="21" t="s">
        <v>28</v>
      </c>
      <c r="H48" s="24">
        <v>1</v>
      </c>
      <c r="I48" s="24">
        <v>480642.4</v>
      </c>
      <c r="J48" s="24">
        <f>H48*I48</f>
        <v>480642.4</v>
      </c>
      <c r="K48" s="21"/>
      <c r="L48" s="21"/>
      <c r="M48" s="21"/>
      <c r="N48" s="21" t="s">
        <v>27</v>
      </c>
      <c r="O48" s="21" t="s">
        <v>20</v>
      </c>
      <c r="P48" s="21"/>
      <c r="Q48" s="21">
        <v>0</v>
      </c>
      <c r="R48" s="21" t="s">
        <v>21</v>
      </c>
    </row>
    <row r="49" spans="1:18" ht="86.25" customHeight="1">
      <c r="A49" s="21" t="s">
        <v>29</v>
      </c>
      <c r="B49" s="21" t="s">
        <v>131</v>
      </c>
      <c r="C49" s="21" t="s">
        <v>86</v>
      </c>
      <c r="D49" s="21" t="s">
        <v>131</v>
      </c>
      <c r="E49" s="21" t="s">
        <v>86</v>
      </c>
      <c r="F49" s="21" t="s">
        <v>115</v>
      </c>
      <c r="G49" s="21" t="s">
        <v>28</v>
      </c>
      <c r="H49" s="24">
        <v>1</v>
      </c>
      <c r="I49" s="24">
        <v>1015240.61</v>
      </c>
      <c r="J49" s="24">
        <f t="shared" ref="J49:J61" si="2">H49*I49</f>
        <v>1015240.61</v>
      </c>
      <c r="K49" s="21"/>
      <c r="L49" s="21"/>
      <c r="M49" s="21"/>
      <c r="N49" s="21" t="s">
        <v>27</v>
      </c>
      <c r="O49" s="21" t="s">
        <v>20</v>
      </c>
      <c r="P49" s="21"/>
      <c r="Q49" s="21">
        <v>0</v>
      </c>
      <c r="R49" s="21" t="s">
        <v>21</v>
      </c>
    </row>
    <row r="50" spans="1:18" ht="86.25" customHeight="1">
      <c r="A50" s="21" t="s">
        <v>29</v>
      </c>
      <c r="B50" s="21" t="s">
        <v>92</v>
      </c>
      <c r="C50" s="21" t="s">
        <v>93</v>
      </c>
      <c r="D50" s="21" t="s">
        <v>92</v>
      </c>
      <c r="E50" s="21" t="s">
        <v>93</v>
      </c>
      <c r="F50" s="21" t="s">
        <v>115</v>
      </c>
      <c r="G50" s="21" t="s">
        <v>28</v>
      </c>
      <c r="H50" s="24">
        <v>1</v>
      </c>
      <c r="I50" s="24">
        <v>694430.8</v>
      </c>
      <c r="J50" s="24">
        <f t="shared" si="2"/>
        <v>694430.8</v>
      </c>
      <c r="K50" s="21"/>
      <c r="L50" s="21"/>
      <c r="M50" s="21"/>
      <c r="N50" s="21" t="s">
        <v>27</v>
      </c>
      <c r="O50" s="21" t="s">
        <v>20</v>
      </c>
      <c r="P50" s="21"/>
      <c r="Q50" s="21">
        <v>0</v>
      </c>
      <c r="R50" s="21" t="s">
        <v>21</v>
      </c>
    </row>
    <row r="51" spans="1:18" ht="69" customHeight="1">
      <c r="A51" s="21" t="s">
        <v>29</v>
      </c>
      <c r="B51" s="21" t="s">
        <v>87</v>
      </c>
      <c r="C51" s="21" t="s">
        <v>87</v>
      </c>
      <c r="D51" s="21" t="s">
        <v>94</v>
      </c>
      <c r="E51" s="21" t="s">
        <v>94</v>
      </c>
      <c r="F51" s="21" t="s">
        <v>115</v>
      </c>
      <c r="G51" s="21" t="s">
        <v>28</v>
      </c>
      <c r="H51" s="24">
        <v>1</v>
      </c>
      <c r="I51" s="24">
        <v>198701.8</v>
      </c>
      <c r="J51" s="24">
        <f t="shared" si="2"/>
        <v>198701.8</v>
      </c>
      <c r="K51" s="21"/>
      <c r="L51" s="21"/>
      <c r="M51" s="21"/>
      <c r="N51" s="21" t="s">
        <v>27</v>
      </c>
      <c r="O51" s="21" t="s">
        <v>20</v>
      </c>
      <c r="P51" s="21"/>
      <c r="Q51" s="21">
        <v>0</v>
      </c>
      <c r="R51" s="21" t="s">
        <v>21</v>
      </c>
    </row>
    <row r="52" spans="1:18" ht="69" customHeight="1">
      <c r="A52" s="21" t="s">
        <v>29</v>
      </c>
      <c r="B52" s="21" t="s">
        <v>95</v>
      </c>
      <c r="C52" s="21" t="s">
        <v>96</v>
      </c>
      <c r="D52" s="21" t="s">
        <v>95</v>
      </c>
      <c r="E52" s="21" t="s">
        <v>96</v>
      </c>
      <c r="F52" s="21" t="s">
        <v>115</v>
      </c>
      <c r="G52" s="21" t="s">
        <v>28</v>
      </c>
      <c r="H52" s="24">
        <v>1</v>
      </c>
      <c r="I52" s="24">
        <v>2544362.84</v>
      </c>
      <c r="J52" s="24">
        <f t="shared" si="2"/>
        <v>2544362.84</v>
      </c>
      <c r="K52" s="21"/>
      <c r="L52" s="21"/>
      <c r="M52" s="21"/>
      <c r="N52" s="21" t="s">
        <v>27</v>
      </c>
      <c r="O52" s="21" t="s">
        <v>20</v>
      </c>
      <c r="P52" s="21"/>
      <c r="Q52" s="21">
        <v>0</v>
      </c>
      <c r="R52" s="21" t="s">
        <v>21</v>
      </c>
    </row>
    <row r="53" spans="1:18" ht="81.75" customHeight="1">
      <c r="A53" s="21" t="s">
        <v>29</v>
      </c>
      <c r="B53" s="21" t="s">
        <v>88</v>
      </c>
      <c r="C53" s="21" t="s">
        <v>88</v>
      </c>
      <c r="D53" s="21" t="s">
        <v>97</v>
      </c>
      <c r="E53" s="21" t="s">
        <v>97</v>
      </c>
      <c r="F53" s="21" t="s">
        <v>115</v>
      </c>
      <c r="G53" s="21" t="s">
        <v>28</v>
      </c>
      <c r="H53" s="24">
        <v>1</v>
      </c>
      <c r="I53" s="24">
        <v>14105368</v>
      </c>
      <c r="J53" s="24">
        <f t="shared" si="2"/>
        <v>14105368</v>
      </c>
      <c r="K53" s="21"/>
      <c r="L53" s="21"/>
      <c r="M53" s="21"/>
      <c r="N53" s="21" t="s">
        <v>27</v>
      </c>
      <c r="O53" s="21" t="s">
        <v>20</v>
      </c>
      <c r="P53" s="21"/>
      <c r="Q53" s="21">
        <v>0</v>
      </c>
      <c r="R53" s="21" t="s">
        <v>21</v>
      </c>
    </row>
    <row r="54" spans="1:18" ht="70.5" customHeight="1">
      <c r="A54" s="21" t="s">
        <v>18</v>
      </c>
      <c r="B54" s="21" t="s">
        <v>89</v>
      </c>
      <c r="C54" s="21" t="s">
        <v>89</v>
      </c>
      <c r="D54" s="21" t="s">
        <v>110</v>
      </c>
      <c r="E54" s="21" t="s">
        <v>98</v>
      </c>
      <c r="F54" s="21" t="s">
        <v>115</v>
      </c>
      <c r="G54" s="21" t="s">
        <v>48</v>
      </c>
      <c r="H54" s="24">
        <v>4</v>
      </c>
      <c r="I54" s="24">
        <v>22500</v>
      </c>
      <c r="J54" s="24">
        <f t="shared" si="2"/>
        <v>90000</v>
      </c>
      <c r="K54" s="21"/>
      <c r="L54" s="21"/>
      <c r="M54" s="21"/>
      <c r="N54" s="21" t="s">
        <v>27</v>
      </c>
      <c r="O54" s="21" t="s">
        <v>20</v>
      </c>
      <c r="P54" s="21"/>
      <c r="Q54" s="21">
        <v>0</v>
      </c>
      <c r="R54" s="21" t="s">
        <v>21</v>
      </c>
    </row>
    <row r="55" spans="1:18" ht="54.75" customHeight="1">
      <c r="A55" s="21" t="s">
        <v>18</v>
      </c>
      <c r="B55" s="21" t="s">
        <v>99</v>
      </c>
      <c r="C55" s="21" t="s">
        <v>100</v>
      </c>
      <c r="D55" s="21" t="s">
        <v>99</v>
      </c>
      <c r="E55" s="21" t="s">
        <v>100</v>
      </c>
      <c r="F55" s="21" t="s">
        <v>115</v>
      </c>
      <c r="G55" s="21" t="s">
        <v>113</v>
      </c>
      <c r="H55" s="24">
        <v>40</v>
      </c>
      <c r="I55" s="24">
        <v>780</v>
      </c>
      <c r="J55" s="24">
        <f t="shared" si="2"/>
        <v>31200</v>
      </c>
      <c r="K55" s="21"/>
      <c r="L55" s="21"/>
      <c r="M55" s="21"/>
      <c r="N55" s="21" t="s">
        <v>27</v>
      </c>
      <c r="O55" s="21" t="s">
        <v>20</v>
      </c>
      <c r="P55" s="21"/>
      <c r="Q55" s="21">
        <v>0</v>
      </c>
      <c r="R55" s="21" t="s">
        <v>21</v>
      </c>
    </row>
    <row r="56" spans="1:18" ht="54.75" customHeight="1">
      <c r="A56" s="21" t="s">
        <v>18</v>
      </c>
      <c r="B56" s="21" t="s">
        <v>111</v>
      </c>
      <c r="C56" s="21" t="s">
        <v>101</v>
      </c>
      <c r="D56" s="21" t="s">
        <v>111</v>
      </c>
      <c r="E56" s="21" t="s">
        <v>101</v>
      </c>
      <c r="F56" s="21" t="s">
        <v>115</v>
      </c>
      <c r="G56" s="21" t="s">
        <v>114</v>
      </c>
      <c r="H56" s="24">
        <v>1</v>
      </c>
      <c r="I56" s="24">
        <v>240</v>
      </c>
      <c r="J56" s="24">
        <f t="shared" si="2"/>
        <v>240</v>
      </c>
      <c r="K56" s="21"/>
      <c r="L56" s="21"/>
      <c r="M56" s="21"/>
      <c r="N56" s="21" t="s">
        <v>27</v>
      </c>
      <c r="O56" s="21" t="s">
        <v>20</v>
      </c>
      <c r="P56" s="21"/>
      <c r="Q56" s="21">
        <v>0</v>
      </c>
      <c r="R56" s="21" t="s">
        <v>21</v>
      </c>
    </row>
    <row r="57" spans="1:18" ht="54.75" customHeight="1">
      <c r="A57" s="21" t="s">
        <v>18</v>
      </c>
      <c r="B57" s="21" t="s">
        <v>102</v>
      </c>
      <c r="C57" s="21" t="s">
        <v>103</v>
      </c>
      <c r="D57" s="21" t="s">
        <v>102</v>
      </c>
      <c r="E57" s="21" t="s">
        <v>103</v>
      </c>
      <c r="F57" s="21" t="s">
        <v>115</v>
      </c>
      <c r="G57" s="21" t="s">
        <v>113</v>
      </c>
      <c r="H57" s="24">
        <v>5</v>
      </c>
      <c r="I57" s="24">
        <v>750</v>
      </c>
      <c r="J57" s="24">
        <f t="shared" si="2"/>
        <v>3750</v>
      </c>
      <c r="K57" s="21"/>
      <c r="L57" s="21"/>
      <c r="M57" s="21"/>
      <c r="N57" s="21" t="s">
        <v>27</v>
      </c>
      <c r="O57" s="21" t="s">
        <v>20</v>
      </c>
      <c r="P57" s="21"/>
      <c r="Q57" s="21">
        <v>0</v>
      </c>
      <c r="R57" s="21" t="s">
        <v>21</v>
      </c>
    </row>
    <row r="58" spans="1:18" ht="54.75" customHeight="1">
      <c r="A58" s="21" t="s">
        <v>18</v>
      </c>
      <c r="B58" s="21" t="s">
        <v>104</v>
      </c>
      <c r="C58" s="21" t="s">
        <v>105</v>
      </c>
      <c r="D58" s="21" t="s">
        <v>104</v>
      </c>
      <c r="E58" s="21" t="s">
        <v>105</v>
      </c>
      <c r="F58" s="21" t="s">
        <v>115</v>
      </c>
      <c r="G58" s="21" t="s">
        <v>48</v>
      </c>
      <c r="H58" s="24">
        <v>10</v>
      </c>
      <c r="I58" s="24">
        <v>210</v>
      </c>
      <c r="J58" s="24">
        <f t="shared" si="2"/>
        <v>2100</v>
      </c>
      <c r="K58" s="21"/>
      <c r="L58" s="21"/>
      <c r="M58" s="21"/>
      <c r="N58" s="21" t="s">
        <v>27</v>
      </c>
      <c r="O58" s="21" t="s">
        <v>20</v>
      </c>
      <c r="P58" s="21"/>
      <c r="Q58" s="21">
        <v>0</v>
      </c>
      <c r="R58" s="21" t="s">
        <v>21</v>
      </c>
    </row>
    <row r="59" spans="1:18" ht="54.75" customHeight="1">
      <c r="A59" s="21" t="s">
        <v>18</v>
      </c>
      <c r="B59" s="21" t="s">
        <v>112</v>
      </c>
      <c r="C59" s="21" t="s">
        <v>90</v>
      </c>
      <c r="D59" s="21" t="s">
        <v>112</v>
      </c>
      <c r="E59" s="21" t="s">
        <v>106</v>
      </c>
      <c r="F59" s="21" t="s">
        <v>115</v>
      </c>
      <c r="G59" s="21" t="s">
        <v>48</v>
      </c>
      <c r="H59" s="24">
        <v>2</v>
      </c>
      <c r="I59" s="24">
        <v>300</v>
      </c>
      <c r="J59" s="24">
        <f t="shared" si="2"/>
        <v>600</v>
      </c>
      <c r="K59" s="21"/>
      <c r="L59" s="21"/>
      <c r="M59" s="21"/>
      <c r="N59" s="21" t="s">
        <v>27</v>
      </c>
      <c r="O59" s="21" t="s">
        <v>20</v>
      </c>
      <c r="P59" s="21"/>
      <c r="Q59" s="21">
        <v>0</v>
      </c>
      <c r="R59" s="21" t="s">
        <v>21</v>
      </c>
    </row>
    <row r="60" spans="1:18" ht="54.75" customHeight="1">
      <c r="A60" s="21" t="s">
        <v>18</v>
      </c>
      <c r="B60" s="21" t="s">
        <v>107</v>
      </c>
      <c r="C60" s="21" t="s">
        <v>91</v>
      </c>
      <c r="D60" s="21" t="s">
        <v>107</v>
      </c>
      <c r="E60" s="21" t="s">
        <v>91</v>
      </c>
      <c r="F60" s="21" t="s">
        <v>115</v>
      </c>
      <c r="G60" s="21" t="s">
        <v>48</v>
      </c>
      <c r="H60" s="24">
        <v>20</v>
      </c>
      <c r="I60" s="24">
        <v>370</v>
      </c>
      <c r="J60" s="24">
        <f t="shared" si="2"/>
        <v>7400</v>
      </c>
      <c r="K60" s="21"/>
      <c r="L60" s="21"/>
      <c r="M60" s="21"/>
      <c r="N60" s="21" t="s">
        <v>27</v>
      </c>
      <c r="O60" s="21" t="s">
        <v>20</v>
      </c>
      <c r="P60" s="21"/>
      <c r="Q60" s="21">
        <v>0</v>
      </c>
      <c r="R60" s="21" t="s">
        <v>21</v>
      </c>
    </row>
    <row r="61" spans="1:18" ht="54.75" customHeight="1">
      <c r="A61" s="21" t="s">
        <v>29</v>
      </c>
      <c r="B61" s="21" t="s">
        <v>108</v>
      </c>
      <c r="C61" s="21" t="s">
        <v>109</v>
      </c>
      <c r="D61" s="21" t="s">
        <v>108</v>
      </c>
      <c r="E61" s="21" t="s">
        <v>109</v>
      </c>
      <c r="F61" s="21" t="s">
        <v>115</v>
      </c>
      <c r="G61" s="21" t="s">
        <v>28</v>
      </c>
      <c r="H61" s="24">
        <v>1</v>
      </c>
      <c r="I61" s="24">
        <v>1395280</v>
      </c>
      <c r="J61" s="24">
        <f t="shared" si="2"/>
        <v>1395280</v>
      </c>
      <c r="K61" s="21"/>
      <c r="L61" s="21"/>
      <c r="M61" s="21"/>
      <c r="N61" s="21" t="s">
        <v>27</v>
      </c>
      <c r="O61" s="21" t="s">
        <v>20</v>
      </c>
      <c r="P61" s="21"/>
      <c r="Q61" s="21">
        <v>0</v>
      </c>
      <c r="R61" s="21" t="s">
        <v>21</v>
      </c>
    </row>
    <row r="62" spans="1:18" ht="69.75" customHeight="1">
      <c r="A62" s="21" t="s">
        <v>29</v>
      </c>
      <c r="B62" s="21" t="s">
        <v>26</v>
      </c>
      <c r="C62" s="21" t="s">
        <v>25</v>
      </c>
      <c r="D62" s="21" t="s">
        <v>26</v>
      </c>
      <c r="E62" s="21" t="s">
        <v>25</v>
      </c>
      <c r="F62" s="21" t="s">
        <v>30</v>
      </c>
      <c r="G62" s="21" t="s">
        <v>28</v>
      </c>
      <c r="H62" s="22">
        <v>1</v>
      </c>
      <c r="I62" s="22">
        <v>642857.14</v>
      </c>
      <c r="J62" s="22">
        <f>I62*H62</f>
        <v>642857.14</v>
      </c>
      <c r="K62" s="21"/>
      <c r="L62" s="21"/>
      <c r="M62" s="21"/>
      <c r="N62" s="21" t="s">
        <v>27</v>
      </c>
      <c r="O62" s="21" t="s">
        <v>20</v>
      </c>
      <c r="P62" s="21" t="s">
        <v>31</v>
      </c>
      <c r="Q62" s="21">
        <v>0</v>
      </c>
      <c r="R62" s="21" t="s">
        <v>46</v>
      </c>
    </row>
    <row r="63" spans="1:18" ht="90" customHeight="1">
      <c r="A63" s="14" t="s">
        <v>37</v>
      </c>
      <c r="B63" s="14" t="s">
        <v>32</v>
      </c>
      <c r="C63" s="14" t="s">
        <v>33</v>
      </c>
      <c r="D63" s="14" t="s">
        <v>34</v>
      </c>
      <c r="E63" s="14" t="s">
        <v>35</v>
      </c>
      <c r="F63" s="15" t="s">
        <v>36</v>
      </c>
      <c r="G63" s="15" t="s">
        <v>37</v>
      </c>
      <c r="H63" s="16">
        <v>1</v>
      </c>
      <c r="I63" s="17">
        <v>62500000</v>
      </c>
      <c r="J63" s="17">
        <v>62500000</v>
      </c>
      <c r="K63" s="18"/>
      <c r="L63" s="18"/>
      <c r="M63" s="18"/>
      <c r="N63" s="19" t="s">
        <v>38</v>
      </c>
      <c r="O63" s="21" t="s">
        <v>20</v>
      </c>
      <c r="P63" s="20">
        <v>391010000</v>
      </c>
      <c r="Q63" s="18">
        <v>5</v>
      </c>
      <c r="R63" s="21" t="s">
        <v>21</v>
      </c>
    </row>
    <row r="64" spans="1:18" ht="35.25" customHeight="1">
      <c r="A64" s="2"/>
      <c r="B64" s="2"/>
      <c r="C64" s="2"/>
      <c r="D64" s="2"/>
      <c r="E64" s="2"/>
      <c r="F64" s="2"/>
      <c r="G64" s="2"/>
      <c r="H64" s="3"/>
      <c r="I64" s="3"/>
      <c r="J64" s="3"/>
      <c r="K64" s="4"/>
      <c r="L64" s="4"/>
      <c r="M64" s="4"/>
      <c r="N64" s="2"/>
      <c r="O64" s="2"/>
      <c r="P64" s="5"/>
      <c r="Q64" s="4"/>
      <c r="R64" s="2"/>
    </row>
    <row r="65" spans="1:18">
      <c r="A65" s="2"/>
      <c r="B65" s="2"/>
      <c r="C65" s="2"/>
      <c r="D65" s="2"/>
      <c r="E65" s="2"/>
      <c r="F65" s="2"/>
      <c r="G65" s="2"/>
      <c r="H65" s="3"/>
      <c r="I65" s="3"/>
      <c r="J65" s="3"/>
      <c r="K65" s="4"/>
      <c r="L65" s="4"/>
      <c r="M65" s="4"/>
      <c r="N65" s="2"/>
      <c r="O65" s="2"/>
      <c r="P65" s="5"/>
      <c r="Q65" s="4"/>
      <c r="R65" s="2"/>
    </row>
    <row r="66" spans="1:18" ht="16.5">
      <c r="A66" s="7"/>
      <c r="B66" s="8"/>
      <c r="C66" s="8"/>
      <c r="D66" s="8"/>
      <c r="E66" s="39" t="s">
        <v>22</v>
      </c>
      <c r="F66" s="39"/>
      <c r="G66" s="39"/>
      <c r="H66" s="39"/>
      <c r="I66" s="8"/>
      <c r="J66" s="9"/>
      <c r="K66" s="9"/>
      <c r="L66" s="9"/>
      <c r="M66" s="9"/>
      <c r="N66" s="9"/>
      <c r="O66" s="9"/>
      <c r="P66" s="10"/>
      <c r="Q66" s="7"/>
      <c r="R66" s="7"/>
    </row>
    <row r="67" spans="1:18" ht="16.5">
      <c r="A67" s="12"/>
      <c r="B67" s="8"/>
      <c r="C67" s="8"/>
      <c r="D67" s="8"/>
      <c r="E67" s="39" t="s">
        <v>23</v>
      </c>
      <c r="F67" s="39"/>
      <c r="G67" s="39"/>
      <c r="H67" s="39"/>
      <c r="I67" s="8"/>
      <c r="J67" s="39" t="s">
        <v>24</v>
      </c>
      <c r="K67" s="39"/>
      <c r="L67" s="39"/>
      <c r="M67" s="39"/>
      <c r="N67" s="12"/>
      <c r="O67" s="12"/>
      <c r="P67" s="12"/>
      <c r="Q67" s="12"/>
      <c r="R67" s="12"/>
    </row>
    <row r="68" spans="1:18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</row>
    <row r="69" spans="1:18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</row>
  </sheetData>
  <autoFilter ref="A10:R63"/>
  <mergeCells count="13">
    <mergeCell ref="A69:R69"/>
    <mergeCell ref="E67:H67"/>
    <mergeCell ref="A6:R6"/>
    <mergeCell ref="A7:R7"/>
    <mergeCell ref="A68:R68"/>
    <mergeCell ref="J67:M67"/>
    <mergeCell ref="A1:R1"/>
    <mergeCell ref="A2:R3"/>
    <mergeCell ref="A4:R4"/>
    <mergeCell ref="E66:H66"/>
    <mergeCell ref="A5:R5"/>
    <mergeCell ref="A8:R8"/>
    <mergeCell ref="A9:R9"/>
  </mergeCells>
  <dataValidations count="1">
    <dataValidation allowBlank="1" showInputMessage="1" showErrorMessage="1" prompt="Введите краткую хар-ку на гос.языке" sqref="F62:F63 F23:F47 F15"/>
  </dataValidations>
  <pageMargins left="0.74803149606299213" right="0.74803149606299213" top="0.98425196850393704" bottom="0.98425196850393704" header="0.51181102362204722" footer="0.51181102362204722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AD_Raushan_K</cp:lastModifiedBy>
  <cp:lastPrinted>2015-12-11T05:12:11Z</cp:lastPrinted>
  <dcterms:created xsi:type="dcterms:W3CDTF">2015-11-12T08:39:17Z</dcterms:created>
  <dcterms:modified xsi:type="dcterms:W3CDTF">2015-12-18T09:15:59Z</dcterms:modified>
</cp:coreProperties>
</file>