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23655" windowHeight="131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'!$A$11:$R$36</definedName>
    <definedName name="_xlnm.Print_Area" localSheetId="0">'03.3. Изменения и дополнения в '!$A$1:$R$36</definedName>
  </definedNames>
  <calcPr calcId="145621"/>
</workbook>
</file>

<file path=xl/calcChain.xml><?xml version="1.0" encoding="utf-8"?>
<calcChain xmlns="http://schemas.openxmlformats.org/spreadsheetml/2006/main">
  <c r="F28" i="2" l="1"/>
  <c r="E28" i="2"/>
  <c r="K28" i="2" l="1"/>
  <c r="K27" i="2"/>
  <c r="K26" i="2"/>
  <c r="K25" i="2"/>
  <c r="K24" i="2"/>
  <c r="K23" i="2"/>
  <c r="K22" i="2"/>
  <c r="F27" i="2"/>
  <c r="E27" i="2"/>
  <c r="K19" i="2" l="1"/>
</calcChain>
</file>

<file path=xl/sharedStrings.xml><?xml version="1.0" encoding="utf-8"?>
<sst xmlns="http://schemas.openxmlformats.org/spreadsheetml/2006/main" count="292" uniqueCount="133">
  <si>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</si>
  <si>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</si>
  <si>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</si>
  <si>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</si>
  <si>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</si>
  <si>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</si>
  <si>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</si>
  <si>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</si>
  <si>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</si>
  <si>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</si>
  <si>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</si>
  <si>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</si>
  <si>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</si>
  <si>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</si>
  <si>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</si>
  <si>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</si>
  <si>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</si>
  <si>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</si>
  <si>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</si>
  <si>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</si>
  <si>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</si>
  <si>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</si>
  <si>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</si>
  <si>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</si>
  <si>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</si>
  <si>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</si>
  <si>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</si>
  <si>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</si>
  <si>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</si>
  <si>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</si>
  <si>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</si>
  <si>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</si>
  <si>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</si>
  <si>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</si>
  <si>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</si>
  <si>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Товар</t>
  </si>
  <si>
    <t>Из одного источника путем заключения договора</t>
  </si>
  <si>
    <t>Дополнительная закупка</t>
  </si>
  <si>
    <t>Услуга</t>
  </si>
  <si>
    <t>10 Октябрь</t>
  </si>
  <si>
    <t>Работа</t>
  </si>
  <si>
    <t>Конкурс</t>
  </si>
  <si>
    <t>Изменение</t>
  </si>
  <si>
    <t>11 Ноябрь</t>
  </si>
  <si>
    <t>Запрос ценовых предложений путем размещения объявления</t>
  </si>
  <si>
    <t>Управление информационных технологий</t>
  </si>
  <si>
    <t>Штука</t>
  </si>
  <si>
    <t>750000000</t>
  </si>
  <si>
    <t>Запрос ценовых предложений без размещения объявления</t>
  </si>
  <si>
    <t>Примечание</t>
  </si>
  <si>
    <t>Дизель отыны</t>
  </si>
  <si>
    <t>Атырауский филиал</t>
  </si>
  <si>
    <t>Дизель отыны (жаздық)</t>
  </si>
  <si>
    <t>Топливо дизельное (летнее)</t>
  </si>
  <si>
    <t>Литр (куб. дм.)</t>
  </si>
  <si>
    <t>Дизельное топливо (летнее)</t>
  </si>
  <si>
    <t>Орталық ағымдық салқындатқыш (радиаторды) сатып алу және орнату</t>
  </si>
  <si>
    <t>Приобретение и установка центрального приточного кондиционера (радиатора)</t>
  </si>
  <si>
    <t>ҚРҰБ Атырау филиалының төбе жамылтқысын қайта құру</t>
  </si>
  <si>
    <t>Реконструкция кровли Атырауского филиала НБРК</t>
  </si>
  <si>
    <t>06 Июнь</t>
  </si>
  <si>
    <t>ҚРҰБ Атырау филиалының төбе жамылтқысын қайта құруының авторлық қадағалау</t>
  </si>
  <si>
    <t>Авторский надзор за реконструкцией кровли Атырауского филиала НБРК</t>
  </si>
  <si>
    <t>07 Июль</t>
  </si>
  <si>
    <t>ҚРҰБ Атырау филиалының төбе жамылтқысын қайта құруының техникалық қадағалау</t>
  </si>
  <si>
    <t>Технический надзор за реконструкцией кровли Атырауского филиала НБРК</t>
  </si>
  <si>
    <t>Мангистауский филиал</t>
  </si>
  <si>
    <t>Хаттарға байланысты әр түрлі пощта қызметтері</t>
  </si>
  <si>
    <t>Услуги курьерские прочие, не включенные в другие группировки</t>
  </si>
  <si>
    <t>Пошталық байланыс қызметі</t>
  </si>
  <si>
    <t>Услуги по перессылке заказных писем</t>
  </si>
  <si>
    <t xml:space="preserve">Из одного источника путем заключения договора </t>
  </si>
  <si>
    <t xml:space="preserve"> Экология бойынша құжаттаманы әзiрлеу бойынша қызмет</t>
  </si>
  <si>
    <t>Услуги по разработке документации по экологии</t>
  </si>
  <si>
    <t>Центральный филиал                                   (г. Астана)</t>
  </si>
  <si>
    <t>ТҰРҒЫН ЕМЕС ҒИМАРАТТАРДЫ СӘУЛЕТТІК ЖОБАЛАУ БОЙЫНША ҚЫЗМЕТТЕР</t>
  </si>
  <si>
    <t>УСЛУГИ ПО АРХИТЕКТУРНОМУ ПРОЕКТИРОВАНИЮ ЗДАНИЙ НЕЖИЛЫХ</t>
  </si>
  <si>
    <t>ҚРҰБ Орталық филиалдың жылыту жүйелерін қала желілеріне қосу бойынша жөніндегі жобалау-смета құжаттамасына  сараптама жүргізу. Қайта құру</t>
  </si>
  <si>
    <t>Экспертиза проектно-сметной документации подключения системы отопления административного здания Центрального филиала НБРК к городским тепловым сетям. Корректировка</t>
  </si>
  <si>
    <t>Жұмыс жобас «Қоршаған ортаға әсер ету бағасы» жобасын әзірлеу</t>
  </si>
  <si>
    <t>Разработка проекта «Оценка воздействия на окружающую среду» к рабочему проекту</t>
  </si>
  <si>
    <t>Ағымдағы жөндеу</t>
  </si>
  <si>
    <t>Текущий ремонт</t>
  </si>
  <si>
    <t>Ғимараттың жүргінші лифтін ағымдағы жөндеу</t>
  </si>
  <si>
    <t>Текущий ремонт  пассажирского лифта здания</t>
  </si>
  <si>
    <t>Топливо дизельное</t>
  </si>
  <si>
    <t>Жаздық дизель отыны</t>
  </si>
  <si>
    <t>Дизельное топливо летнее</t>
  </si>
  <si>
    <t xml:space="preserve">Услуга </t>
  </si>
  <si>
    <t>Ақпараттық қауіпсіздік талаптарына сәйкестігіне сынақтар</t>
  </si>
  <si>
    <t>Испытания на соответствие требованиям информационной безопасности</t>
  </si>
  <si>
    <t>Қолданбалы бағдарламаларды әзірлеу және   пысықтау жөнінде жұмыстар</t>
  </si>
  <si>
    <t>Работы по разработке и доработке программ прикладных</t>
  </si>
  <si>
    <t>ҚРҰБ ішкі корпоративтік порталын дамыту</t>
  </si>
  <si>
    <t>Развитие внутреннего корпоративного портала НБРК</t>
  </si>
  <si>
    <t>09 Сентябрь</t>
  </si>
  <si>
    <t xml:space="preserve"> ҚКЖ жаңғырту</t>
  </si>
  <si>
    <t>Модернизации СКС</t>
  </si>
  <si>
    <t>Басқа бағдарламалық қамтамасыз етудің түпнұсқасы</t>
  </si>
  <si>
    <t>Оригиналы программных обеспечений прочих</t>
  </si>
  <si>
    <t xml:space="preserve">Iлеспе қызмет көрсетумен "Мобильді қабылдау" лицензиялық бағдарламалық қамтамасыз ету  </t>
  </si>
  <si>
    <t>Лицензионное программное обеспечение "Мобильная приемная" с сопутствующими услугами</t>
  </si>
  <si>
    <t>Исключение</t>
  </si>
  <si>
    <t>Кәріз насостарын сатып алу және орнату</t>
  </si>
  <si>
    <t>Приобретение и установка канализационных насосов</t>
  </si>
  <si>
    <t>Карагандинский филиал</t>
  </si>
  <si>
    <t xml:space="preserve">Мемлекеттік қызметкерлердің  біліктілігін арттыру семинарының оқыту                                     </t>
  </si>
  <si>
    <t xml:space="preserve">Семинар повышения квалификации государственных служащих </t>
  </si>
  <si>
    <t xml:space="preserve">Мемлекеттік қызметкерлердің  біліктілігін арттыру семинарының оқыту    (40 академиялық сағат)                                 </t>
  </si>
  <si>
    <t>Семинар повышения квалификации государственных служащих (40 академических часов)</t>
  </si>
  <si>
    <t xml:space="preserve">Запрос ценовых предложений без размещения объявления </t>
  </si>
  <si>
    <t>Хозяйственное управление</t>
  </si>
  <si>
    <t>Ауыз суы</t>
  </si>
  <si>
    <t>Вода питьевая</t>
  </si>
  <si>
    <t>Тіркелімдер</t>
  </si>
  <si>
    <t>Регистратор</t>
  </si>
  <si>
    <t>Степлер</t>
  </si>
  <si>
    <t>Үлкен степлер</t>
  </si>
  <si>
    <t>Степлер большой</t>
  </si>
  <si>
    <t>Кувертка</t>
  </si>
  <si>
    <t>Ролл перделері</t>
  </si>
  <si>
    <t>Ролл шторы</t>
  </si>
  <si>
    <t xml:space="preserve">Алматы қаласы, Әйтеке би көшесі, 67-үй бойынша әкiмшілiк ғимаратының солтүстiк жағынан аумағына  қоршауды құру </t>
  </si>
  <si>
    <t>Устройство ограждения с северной стороны  территории административного здания по адресу: г. Алматы, ул. Айтеке би, 67</t>
  </si>
  <si>
    <t>Бутылка</t>
  </si>
  <si>
    <t>Метр квадратный</t>
  </si>
  <si>
    <t>Декабрь</t>
  </si>
  <si>
    <t>751410000</t>
  </si>
  <si>
    <t>Дополнительная заявка</t>
  </si>
  <si>
    <t>751110000</t>
  </si>
  <si>
    <t>Изменения</t>
  </si>
  <si>
    <t>Алматы қаласы, "Көктем-3" ықшамауданы, 21-үй бойынша аумақты абаттандыру, көгалдандыру</t>
  </si>
  <si>
    <t>Благоустройство, озеленение территории по адресу: г. Алматы, мкр-н "Коктем-3",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</si>
</sst>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2" borderId="0" applyNumberFormat="0" applyBorder="0" applyAlignment="0" applyProtection="0"/>
    <xf numFmtId="0" fontId="22" fillId="8" borderId="8" applyNumberFormat="0" applyFont="0" applyAlignment="0" applyProtection="0"/>
    <xf numFmtId="0" fontId="1" fillId="0" borderId="0"/>
    <xf numFmtId="0" fontId="26" fillId="0" borderId="0"/>
    <xf numFmtId="0" fontId="26" fillId="0" borderId="0"/>
  </cellStyleXfs>
  <cellXfs count="31">
    <xf numFmtId="0" fontId="0" fillId="0" borderId="0" xfId="0"/>
    <xf numFmtId="0" fontId="0" fillId="33" borderId="0" xfId="0" applyFill="1"/>
    <xf numFmtId="164" fontId="20" fillId="35" borderId="10" xfId="0" quotePrefix="1" applyNumberFormat="1" applyFont="1" applyFill="1" applyBorder="1" applyAlignment="1">
      <alignment horizontal="center" vertical="center" wrapText="1"/>
    </xf>
    <xf numFmtId="165" fontId="20" fillId="35" borderId="10" xfId="0" quotePrefix="1" applyNumberFormat="1" applyFont="1" applyFill="1" applyBorder="1" applyAlignment="1">
      <alignment horizontal="center" vertical="center" wrapText="1"/>
    </xf>
    <xf numFmtId="164" fontId="21" fillId="34" borderId="10" xfId="0" quotePrefix="1" applyNumberFormat="1" applyFont="1" applyFill="1" applyBorder="1" applyAlignment="1">
      <alignment horizontal="center" vertical="center" wrapText="1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3" fillId="34" borderId="10" xfId="0" quotePrefix="1" applyNumberFormat="1" applyFont="1" applyFill="1" applyBorder="1" applyAlignment="1">
      <alignment horizontal="center" vertical="center" wrapText="1"/>
    </xf>
    <xf numFmtId="165" fontId="23" fillId="34" borderId="10" xfId="0" applyNumberFormat="1" applyFont="1" applyFill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vertical="center"/>
    </xf>
    <xf numFmtId="164" fontId="23" fillId="34" borderId="10" xfId="0" applyNumberFormat="1" applyFont="1" applyFill="1" applyBorder="1" applyAlignment="1">
      <alignment horizontal="center" vertical="center" wrapText="1"/>
    </xf>
    <xf numFmtId="166" fontId="23" fillId="34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164" fontId="23" fillId="34" borderId="11" xfId="0" quotePrefix="1" applyNumberFormat="1" applyFont="1" applyFill="1" applyBorder="1" applyAlignment="1">
      <alignment horizontal="center" vertical="center" wrapText="1"/>
    </xf>
    <xf numFmtId="165" fontId="23" fillId="34" borderId="11" xfId="0" applyNumberFormat="1" applyFont="1" applyFill="1" applyBorder="1" applyAlignment="1">
      <alignment horizontal="center" vertical="center" wrapText="1"/>
    </xf>
    <xf numFmtId="4" fontId="24" fillId="0" borderId="11" xfId="0" applyNumberFormat="1" applyFont="1" applyBorder="1" applyAlignment="1">
      <alignment horizontal="center" vertical="center"/>
    </xf>
    <xf numFmtId="164" fontId="23" fillId="34" borderId="11" xfId="0" applyNumberFormat="1" applyFont="1" applyFill="1" applyBorder="1" applyAlignment="1">
      <alignment horizontal="center" vertical="center" wrapText="1"/>
    </xf>
    <xf numFmtId="166" fontId="23" fillId="34" borderId="11" xfId="0" applyNumberFormat="1" applyFont="1" applyFill="1" applyBorder="1" applyAlignment="1">
      <alignment horizontal="center" vertical="center" wrapText="1"/>
    </xf>
    <xf numFmtId="164" fontId="23" fillId="34" borderId="12" xfId="0" quotePrefix="1" applyNumberFormat="1" applyFont="1" applyFill="1" applyBorder="1" applyAlignment="1">
      <alignment horizontal="center" vertical="center" wrapText="1"/>
    </xf>
    <xf numFmtId="165" fontId="23" fillId="34" borderId="12" xfId="0" applyNumberFormat="1" applyFont="1" applyFill="1" applyBorder="1" applyAlignment="1">
      <alignment horizontal="center" vertical="center" wrapText="1"/>
    </xf>
    <xf numFmtId="4" fontId="24" fillId="0" borderId="12" xfId="0" applyNumberFormat="1" applyFont="1" applyBorder="1" applyAlignment="1">
      <alignment horizontal="center" vertical="center"/>
    </xf>
    <xf numFmtId="164" fontId="23" fillId="34" borderId="12" xfId="0" applyNumberFormat="1" applyFont="1" applyFill="1" applyBorder="1" applyAlignment="1">
      <alignment horizontal="center" vertical="center" wrapText="1"/>
    </xf>
    <xf numFmtId="166" fontId="23" fillId="34" borderId="12" xfId="0" applyNumberFormat="1" applyFont="1" applyFill="1" applyBorder="1" applyAlignment="1">
      <alignment horizontal="center" vertical="center" wrapText="1"/>
    </xf>
    <xf numFmtId="164" fontId="25" fillId="0" borderId="12" xfId="0" applyNumberFormat="1" applyFont="1" applyFill="1" applyBorder="1" applyAlignment="1">
      <alignment horizontal="center" vertical="center" wrapText="1"/>
    </xf>
    <xf numFmtId="164" fontId="25" fillId="0" borderId="10" xfId="0" quotePrefix="1" applyNumberFormat="1" applyFont="1" applyFill="1" applyBorder="1" applyAlignment="1">
      <alignment horizontal="center" vertical="center" wrapText="1"/>
    </xf>
    <xf numFmtId="165" fontId="25" fillId="0" borderId="10" xfId="0" quotePrefix="1" applyNumberFormat="1" applyFont="1" applyFill="1" applyBorder="1" applyAlignment="1">
      <alignment horizontal="center" vertical="center" wrapText="1"/>
    </xf>
    <xf numFmtId="166" fontId="25" fillId="0" borderId="10" xfId="0" applyNumberFormat="1" applyFont="1" applyFill="1" applyBorder="1" applyAlignment="1">
      <alignment horizontal="center" vertical="center" wrapText="1"/>
    </xf>
    <xf numFmtId="165" fontId="25" fillId="0" borderId="10" xfId="0" applyNumberFormat="1" applyFont="1" applyFill="1" applyBorder="1" applyAlignment="1">
      <alignment horizontal="center" vertical="center" wrapText="1"/>
    </xf>
    <xf numFmtId="0" fontId="0" fillId="34" borderId="0" xfId="0" applyFill="1" applyAlignment="1">
      <alignment wrapText="1"/>
    </xf>
    <xf numFmtId="0" fontId="0" fillId="34" borderId="0" xfId="0" applyFill="1" applyAlignment="1">
      <alignment horizontal="center" wrapText="1"/>
    </xf>
    <xf numFmtId="0" fontId="18" fillId="34" borderId="0" xfId="0" applyFont="1" applyFill="1" applyAlignment="1">
      <alignment horizontal="right" vertical="top" wrapText="1"/>
    </xf>
    <xf numFmtId="0" fontId="19" fillId="34" borderId="0" xfId="0" applyFont="1" applyFill="1" applyAlignment="1">
      <alignment horizontal="center" vertical="top" wrapText="1"/>
    </xf>
  </cellXfs>
  <cellStyles count="54">
    <cellStyle name="20% - Акцент1" xfId="19" builtinId="30" customBuiltin="1"/>
    <cellStyle name="20% - Акцент1 2" xfId="42"/>
    <cellStyle name="20% - Акцент2" xfId="23" builtinId="34" customBuiltin="1"/>
    <cellStyle name="20% - Акцент2 2" xfId="43"/>
    <cellStyle name="20% - Акцент3" xfId="27" builtinId="38" customBuiltin="1"/>
    <cellStyle name="20% - Акцент3 2" xfId="44"/>
    <cellStyle name="20% - Акцент4" xfId="31" builtinId="42" customBuiltin="1"/>
    <cellStyle name="20% - Акцент4 2" xfId="45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3 2" xfId="46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3 2" xfId="47"/>
    <cellStyle name="60% - Акцент4" xfId="33" builtinId="44" customBuiltin="1"/>
    <cellStyle name="60% - Акцент4 2" xfId="48"/>
    <cellStyle name="60% - Акцент5" xfId="37" builtinId="48" customBuiltin="1"/>
    <cellStyle name="60% - Акцент6" xfId="41" builtinId="52" customBuiltin="1"/>
    <cellStyle name="60% - Акцент6 2" xfId="49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51"/>
    <cellStyle name="Обычный 2" xfId="53"/>
    <cellStyle name="Обычный 9" xfId="52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50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161925</xdr:colOff>
      <xdr:row>1</xdr:row>
      <xdr:rowOff>28575</xdr:rowOff>
    </xdr:from>
    <xdr:ext cx="3738267" cy="335476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0421600" y="219075"/>
          <a:ext cx="3738267" cy="3354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09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сентября  2016 г. №368</a:t>
          </a:r>
        </a:p>
      </xdr:txBody>
    </xdr:sp>
    <xdr:clientData/>
  </xdr:oneCellAnchor>
  <xdr:oneCellAnchor>
    <xdr:from>
      <xdr:col>0</xdr:col>
      <xdr:colOff>571500</xdr:colOff>
      <xdr:row>5</xdr:row>
      <xdr:rowOff>66675</xdr:rowOff>
    </xdr:from>
    <xdr:ext cx="23393400" cy="32829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71500" y="1019175"/>
          <a:ext cx="23393400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"/>
              <a:cs typeface="Times"/>
            </a:rPr>
            <a:t>Изменения и дополнения в План закупок товаров, работ и услуг Национального Банка Республики Казахстан 2016 г.</a:t>
          </a:r>
        </a:p>
      </xdr:txBody>
    </xdr:sp>
    <xdr:clientData/>
  </xdr:one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0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4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1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314325</xdr:colOff>
      <xdr:row>18</xdr:row>
      <xdr:rowOff>209550</xdr:rowOff>
    </xdr:to>
    <xdr:sp macro="" textlink="">
      <xdr:nvSpPr>
        <xdr:cNvPr id="12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2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3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4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5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16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6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314325</xdr:colOff>
      <xdr:row>18</xdr:row>
      <xdr:rowOff>209550</xdr:rowOff>
    </xdr:to>
    <xdr:sp macro="" textlink="">
      <xdr:nvSpPr>
        <xdr:cNvPr id="17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8384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7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8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19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0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314325</xdr:colOff>
      <xdr:row>18</xdr:row>
      <xdr:rowOff>209550</xdr:rowOff>
    </xdr:to>
    <xdr:sp macro="" textlink="">
      <xdr:nvSpPr>
        <xdr:cNvPr id="21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37210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5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6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7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8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2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3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4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5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6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7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8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199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0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1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2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3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4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5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6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7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8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09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0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1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2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3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4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5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6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7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8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19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0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1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2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3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4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5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6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7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8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29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0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1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2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3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4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5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6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7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8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39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0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1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2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3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4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5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6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7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8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49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50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314325</xdr:colOff>
      <xdr:row>18</xdr:row>
      <xdr:rowOff>209550</xdr:rowOff>
    </xdr:to>
    <xdr:sp macro="" textlink="">
      <xdr:nvSpPr>
        <xdr:cNvPr id="2251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showGridLines="0" tabSelected="1" zoomScaleNormal="100" workbookViewId="0">
      <selection activeCell="A10" sqref="A10"/>
    </sheetView>
  </sheetViews>
  <sheetFormatPr defaultRowHeight="15" x14ac:dyDescent="0.25"/>
  <cols>
    <col min="1" max="1" width="22.7109375" style="1" customWidth="1"/>
    <col min="2" max="2" width="13.42578125" style="1" bestFit="1" customWidth="1"/>
    <col min="3" max="6" width="29.140625" style="1" customWidth="1"/>
    <col min="7" max="7" width="25.5703125" style="1" customWidth="1"/>
    <col min="8" max="8" width="12.85546875" style="1" customWidth="1"/>
    <col min="9" max="9" width="17.7109375" style="1" bestFit="1" customWidth="1"/>
    <col min="10" max="14" width="19" style="1" customWidth="1"/>
    <col min="15" max="15" width="20.28515625" style="1" customWidth="1"/>
    <col min="16" max="16" width="16.140625" style="1" customWidth="1"/>
    <col min="17" max="17" width="12.5703125" style="1" customWidth="1"/>
    <col min="18" max="18" width="19.85546875" style="1" bestFit="1" customWidth="1"/>
    <col min="19" max="16384" width="9.140625" style="1"/>
  </cols>
  <sheetData>
    <row r="1" spans="1:18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15.7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ht="173.2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49</v>
      </c>
    </row>
    <row r="11" spans="1:18" ht="15.75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90" customHeight="1" x14ac:dyDescent="0.25">
      <c r="A12" s="6" t="s">
        <v>51</v>
      </c>
      <c r="B12" s="6" t="s">
        <v>35</v>
      </c>
      <c r="C12" s="6" t="s">
        <v>52</v>
      </c>
      <c r="D12" s="6" t="s">
        <v>53</v>
      </c>
      <c r="E12" s="6" t="s">
        <v>52</v>
      </c>
      <c r="F12" s="6" t="s">
        <v>53</v>
      </c>
      <c r="G12" s="6" t="s">
        <v>44</v>
      </c>
      <c r="H12" s="6" t="s">
        <v>54</v>
      </c>
      <c r="I12" s="7">
        <v>270</v>
      </c>
      <c r="J12" s="7">
        <v>107.14</v>
      </c>
      <c r="K12" s="7">
        <v>28927.8</v>
      </c>
      <c r="L12" s="8"/>
      <c r="M12" s="9"/>
      <c r="N12" s="9"/>
      <c r="O12" s="6" t="s">
        <v>43</v>
      </c>
      <c r="P12" s="10">
        <v>231010000</v>
      </c>
      <c r="Q12" s="9">
        <v>100</v>
      </c>
      <c r="R12" s="11" t="s">
        <v>42</v>
      </c>
    </row>
    <row r="13" spans="1:18" ht="86.25" customHeight="1" x14ac:dyDescent="0.25">
      <c r="A13" s="6" t="s">
        <v>51</v>
      </c>
      <c r="B13" s="12" t="s">
        <v>35</v>
      </c>
      <c r="C13" s="12" t="s">
        <v>52</v>
      </c>
      <c r="D13" s="12" t="s">
        <v>55</v>
      </c>
      <c r="E13" s="12" t="s">
        <v>52</v>
      </c>
      <c r="F13" s="12" t="s">
        <v>55</v>
      </c>
      <c r="G13" s="12" t="s">
        <v>48</v>
      </c>
      <c r="H13" s="12" t="s">
        <v>54</v>
      </c>
      <c r="I13" s="13">
        <v>200</v>
      </c>
      <c r="J13" s="13">
        <v>107.14</v>
      </c>
      <c r="K13" s="13">
        <v>21428</v>
      </c>
      <c r="L13" s="14"/>
      <c r="M13" s="15"/>
      <c r="N13" s="15"/>
      <c r="O13" s="12" t="s">
        <v>43</v>
      </c>
      <c r="P13" s="16">
        <v>231010000</v>
      </c>
      <c r="Q13" s="15">
        <v>100</v>
      </c>
      <c r="R13" s="11" t="s">
        <v>42</v>
      </c>
    </row>
    <row r="14" spans="1:18" ht="82.5" customHeight="1" x14ac:dyDescent="0.25">
      <c r="A14" s="17" t="s">
        <v>51</v>
      </c>
      <c r="B14" s="17" t="s">
        <v>35</v>
      </c>
      <c r="C14" s="17" t="s">
        <v>56</v>
      </c>
      <c r="D14" s="17" t="s">
        <v>57</v>
      </c>
      <c r="E14" s="17" t="s">
        <v>56</v>
      </c>
      <c r="F14" s="17" t="s">
        <v>57</v>
      </c>
      <c r="G14" s="17" t="s">
        <v>44</v>
      </c>
      <c r="H14" s="17" t="s">
        <v>46</v>
      </c>
      <c r="I14" s="18">
        <v>1</v>
      </c>
      <c r="J14" s="18">
        <v>4017857.14</v>
      </c>
      <c r="K14" s="18">
        <v>4017857.14</v>
      </c>
      <c r="L14" s="19"/>
      <c r="M14" s="20"/>
      <c r="N14" s="20"/>
      <c r="O14" s="17" t="s">
        <v>39</v>
      </c>
      <c r="P14" s="21">
        <v>231010000</v>
      </c>
      <c r="Q14" s="20">
        <v>5</v>
      </c>
      <c r="R14" s="22" t="s">
        <v>42</v>
      </c>
    </row>
    <row r="15" spans="1:18" ht="88.5" customHeight="1" x14ac:dyDescent="0.25">
      <c r="A15" s="17" t="s">
        <v>51</v>
      </c>
      <c r="B15" s="17" t="s">
        <v>35</v>
      </c>
      <c r="C15" s="17" t="s">
        <v>103</v>
      </c>
      <c r="D15" s="17" t="s">
        <v>104</v>
      </c>
      <c r="E15" s="17" t="s">
        <v>103</v>
      </c>
      <c r="F15" s="17" t="s">
        <v>104</v>
      </c>
      <c r="G15" s="17" t="s">
        <v>48</v>
      </c>
      <c r="H15" s="17" t="s">
        <v>46</v>
      </c>
      <c r="I15" s="17">
        <v>1</v>
      </c>
      <c r="J15" s="18">
        <v>89285.71</v>
      </c>
      <c r="K15" s="18">
        <v>89285.71</v>
      </c>
      <c r="L15" s="18"/>
      <c r="M15" s="19"/>
      <c r="N15" s="20"/>
      <c r="O15" s="20" t="s">
        <v>95</v>
      </c>
      <c r="P15" s="21">
        <v>231010000</v>
      </c>
      <c r="Q15" s="21">
        <v>0</v>
      </c>
      <c r="R15" s="22" t="s">
        <v>42</v>
      </c>
    </row>
    <row r="16" spans="1:18" ht="88.5" customHeight="1" x14ac:dyDescent="0.25">
      <c r="A16" s="6" t="s">
        <v>51</v>
      </c>
      <c r="B16" s="6" t="s">
        <v>40</v>
      </c>
      <c r="C16" s="6" t="s">
        <v>58</v>
      </c>
      <c r="D16" s="6" t="s">
        <v>59</v>
      </c>
      <c r="E16" s="6" t="s">
        <v>58</v>
      </c>
      <c r="F16" s="6" t="s">
        <v>59</v>
      </c>
      <c r="G16" s="6" t="s">
        <v>41</v>
      </c>
      <c r="H16" s="6" t="s">
        <v>40</v>
      </c>
      <c r="I16" s="7">
        <v>1</v>
      </c>
      <c r="J16" s="7">
        <v>19346410.710000001</v>
      </c>
      <c r="K16" s="7">
        <v>19346410.710000001</v>
      </c>
      <c r="L16" s="8"/>
      <c r="M16" s="9"/>
      <c r="N16" s="9"/>
      <c r="O16" s="6" t="s">
        <v>60</v>
      </c>
      <c r="P16" s="10">
        <v>231010000</v>
      </c>
      <c r="Q16" s="9">
        <v>5</v>
      </c>
      <c r="R16" s="11" t="s">
        <v>102</v>
      </c>
    </row>
    <row r="17" spans="1:18" ht="86.25" customHeight="1" x14ac:dyDescent="0.25">
      <c r="A17" s="6" t="s">
        <v>51</v>
      </c>
      <c r="B17" s="6" t="s">
        <v>38</v>
      </c>
      <c r="C17" s="6" t="s">
        <v>61</v>
      </c>
      <c r="D17" s="6" t="s">
        <v>62</v>
      </c>
      <c r="E17" s="6" t="s">
        <v>61</v>
      </c>
      <c r="F17" s="6" t="s">
        <v>62</v>
      </c>
      <c r="G17" s="6" t="s">
        <v>36</v>
      </c>
      <c r="H17" s="6" t="s">
        <v>38</v>
      </c>
      <c r="I17" s="7">
        <v>1</v>
      </c>
      <c r="J17" s="7">
        <v>38691.96</v>
      </c>
      <c r="K17" s="7">
        <v>38691.96</v>
      </c>
      <c r="L17" s="8"/>
      <c r="M17" s="9"/>
      <c r="N17" s="9"/>
      <c r="O17" s="6" t="s">
        <v>63</v>
      </c>
      <c r="P17" s="10">
        <v>231010000</v>
      </c>
      <c r="Q17" s="9">
        <v>30</v>
      </c>
      <c r="R17" s="11" t="s">
        <v>102</v>
      </c>
    </row>
    <row r="18" spans="1:18" ht="86.25" customHeight="1" x14ac:dyDescent="0.25">
      <c r="A18" s="6" t="s">
        <v>51</v>
      </c>
      <c r="B18" s="6" t="s">
        <v>38</v>
      </c>
      <c r="C18" s="6" t="s">
        <v>64</v>
      </c>
      <c r="D18" s="6" t="s">
        <v>65</v>
      </c>
      <c r="E18" s="6" t="s">
        <v>64</v>
      </c>
      <c r="F18" s="6" t="s">
        <v>65</v>
      </c>
      <c r="G18" s="6" t="s">
        <v>48</v>
      </c>
      <c r="H18" s="6" t="s">
        <v>38</v>
      </c>
      <c r="I18" s="7">
        <v>1</v>
      </c>
      <c r="J18" s="7">
        <v>257769.64</v>
      </c>
      <c r="K18" s="7">
        <v>257769.64</v>
      </c>
      <c r="L18" s="8"/>
      <c r="M18" s="9"/>
      <c r="N18" s="9"/>
      <c r="O18" s="6" t="s">
        <v>63</v>
      </c>
      <c r="P18" s="10">
        <v>231010000</v>
      </c>
      <c r="Q18" s="9">
        <v>0</v>
      </c>
      <c r="R18" s="11" t="s">
        <v>102</v>
      </c>
    </row>
    <row r="19" spans="1:18" ht="90" customHeight="1" x14ac:dyDescent="0.25">
      <c r="A19" s="6" t="s">
        <v>105</v>
      </c>
      <c r="B19" s="6" t="s">
        <v>38</v>
      </c>
      <c r="C19" s="6" t="s">
        <v>106</v>
      </c>
      <c r="D19" s="6" t="s">
        <v>107</v>
      </c>
      <c r="E19" s="6" t="s">
        <v>108</v>
      </c>
      <c r="F19" s="6" t="s">
        <v>109</v>
      </c>
      <c r="G19" s="6" t="s">
        <v>110</v>
      </c>
      <c r="H19" s="6" t="s">
        <v>38</v>
      </c>
      <c r="I19" s="7">
        <v>1</v>
      </c>
      <c r="J19" s="7">
        <v>67814.289999999994</v>
      </c>
      <c r="K19" s="7">
        <f>SUM(I19*J19)</f>
        <v>67814.289999999994</v>
      </c>
      <c r="L19" s="8"/>
      <c r="M19" s="9"/>
      <c r="N19" s="9"/>
      <c r="O19" s="6" t="s">
        <v>43</v>
      </c>
      <c r="P19" s="10">
        <v>351010000</v>
      </c>
      <c r="Q19" s="9">
        <v>0</v>
      </c>
      <c r="R19" s="11" t="s">
        <v>37</v>
      </c>
    </row>
    <row r="20" spans="1:18" ht="83.25" customHeight="1" x14ac:dyDescent="0.25">
      <c r="A20" s="11" t="s">
        <v>66</v>
      </c>
      <c r="B20" s="23" t="s">
        <v>38</v>
      </c>
      <c r="C20" s="23" t="s">
        <v>67</v>
      </c>
      <c r="D20" s="23" t="s">
        <v>68</v>
      </c>
      <c r="E20" s="23" t="s">
        <v>69</v>
      </c>
      <c r="F20" s="23" t="s">
        <v>70</v>
      </c>
      <c r="G20" s="11" t="s">
        <v>71</v>
      </c>
      <c r="H20" s="6" t="s">
        <v>38</v>
      </c>
      <c r="I20" s="24">
        <v>1</v>
      </c>
      <c r="J20" s="24">
        <v>21428.57</v>
      </c>
      <c r="K20" s="24">
        <v>21428.57</v>
      </c>
      <c r="L20" s="23"/>
      <c r="M20" s="23"/>
      <c r="N20" s="23"/>
      <c r="O20" s="11" t="s">
        <v>95</v>
      </c>
      <c r="P20" s="25">
        <v>471010000</v>
      </c>
      <c r="Q20" s="11">
        <v>0</v>
      </c>
      <c r="R20" s="11" t="s">
        <v>37</v>
      </c>
    </row>
    <row r="21" spans="1:18" ht="88.5" customHeight="1" x14ac:dyDescent="0.25">
      <c r="A21" s="11" t="s">
        <v>66</v>
      </c>
      <c r="B21" s="23" t="s">
        <v>38</v>
      </c>
      <c r="C21" s="23" t="s">
        <v>72</v>
      </c>
      <c r="D21" s="23" t="s">
        <v>73</v>
      </c>
      <c r="E21" s="23" t="s">
        <v>72</v>
      </c>
      <c r="F21" s="23" t="s">
        <v>73</v>
      </c>
      <c r="G21" s="23" t="s">
        <v>48</v>
      </c>
      <c r="H21" s="6" t="s">
        <v>38</v>
      </c>
      <c r="I21" s="26">
        <v>1</v>
      </c>
      <c r="J21" s="24">
        <v>300000</v>
      </c>
      <c r="K21" s="24">
        <v>300000</v>
      </c>
      <c r="L21" s="23"/>
      <c r="M21" s="23"/>
      <c r="N21" s="23"/>
      <c r="O21" s="11" t="s">
        <v>39</v>
      </c>
      <c r="P21" s="25">
        <v>471010000</v>
      </c>
      <c r="Q21" s="11">
        <v>0</v>
      </c>
      <c r="R21" s="11" t="s">
        <v>37</v>
      </c>
    </row>
    <row r="22" spans="1:18" ht="88.5" customHeight="1" x14ac:dyDescent="0.25">
      <c r="A22" s="11" t="s">
        <v>111</v>
      </c>
      <c r="B22" s="23" t="s">
        <v>35</v>
      </c>
      <c r="C22" s="23" t="s">
        <v>112</v>
      </c>
      <c r="D22" s="23" t="s">
        <v>113</v>
      </c>
      <c r="E22" s="23" t="s">
        <v>112</v>
      </c>
      <c r="F22" s="23" t="s">
        <v>113</v>
      </c>
      <c r="G22" s="23" t="s">
        <v>41</v>
      </c>
      <c r="H22" s="6" t="s">
        <v>124</v>
      </c>
      <c r="I22" s="26">
        <v>4000</v>
      </c>
      <c r="J22" s="26">
        <v>347.32</v>
      </c>
      <c r="K22" s="26">
        <f>I22*J22</f>
        <v>1389280</v>
      </c>
      <c r="L22" s="23"/>
      <c r="M22" s="23"/>
      <c r="N22" s="23"/>
      <c r="O22" s="11" t="s">
        <v>126</v>
      </c>
      <c r="P22" s="25" t="s">
        <v>127</v>
      </c>
      <c r="Q22" s="11">
        <v>0</v>
      </c>
      <c r="R22" s="11" t="s">
        <v>128</v>
      </c>
    </row>
    <row r="23" spans="1:18" ht="88.5" customHeight="1" x14ac:dyDescent="0.25">
      <c r="A23" s="11" t="s">
        <v>111</v>
      </c>
      <c r="B23" s="23" t="s">
        <v>35</v>
      </c>
      <c r="C23" s="23" t="s">
        <v>114</v>
      </c>
      <c r="D23" s="23" t="s">
        <v>115</v>
      </c>
      <c r="E23" s="23" t="s">
        <v>114</v>
      </c>
      <c r="F23" s="23" t="s">
        <v>115</v>
      </c>
      <c r="G23" s="23" t="s">
        <v>44</v>
      </c>
      <c r="H23" s="6" t="s">
        <v>46</v>
      </c>
      <c r="I23" s="26">
        <v>1000</v>
      </c>
      <c r="J23" s="26">
        <v>650</v>
      </c>
      <c r="K23" s="26">
        <f t="shared" ref="K23:K28" si="0">I23*J23</f>
        <v>650000</v>
      </c>
      <c r="L23" s="23"/>
      <c r="M23" s="23"/>
      <c r="N23" s="23"/>
      <c r="O23" s="11" t="s">
        <v>126</v>
      </c>
      <c r="P23" s="25" t="s">
        <v>127</v>
      </c>
      <c r="Q23" s="11">
        <v>0</v>
      </c>
      <c r="R23" s="11" t="s">
        <v>42</v>
      </c>
    </row>
    <row r="24" spans="1:18" ht="88.5" customHeight="1" x14ac:dyDescent="0.25">
      <c r="A24" s="11" t="s">
        <v>111</v>
      </c>
      <c r="B24" s="23" t="s">
        <v>35</v>
      </c>
      <c r="C24" s="23" t="s">
        <v>116</v>
      </c>
      <c r="D24" s="23" t="s">
        <v>116</v>
      </c>
      <c r="E24" s="23" t="s">
        <v>117</v>
      </c>
      <c r="F24" s="23" t="s">
        <v>118</v>
      </c>
      <c r="G24" s="23" t="s">
        <v>44</v>
      </c>
      <c r="H24" s="6" t="s">
        <v>46</v>
      </c>
      <c r="I24" s="26">
        <v>150</v>
      </c>
      <c r="J24" s="26">
        <v>3500</v>
      </c>
      <c r="K24" s="26">
        <f t="shared" si="0"/>
        <v>525000</v>
      </c>
      <c r="L24" s="23"/>
      <c r="M24" s="23"/>
      <c r="N24" s="23"/>
      <c r="O24" s="11" t="s">
        <v>126</v>
      </c>
      <c r="P24" s="25" t="s">
        <v>127</v>
      </c>
      <c r="Q24" s="11">
        <v>0</v>
      </c>
      <c r="R24" s="11" t="s">
        <v>42</v>
      </c>
    </row>
    <row r="25" spans="1:18" ht="88.5" customHeight="1" x14ac:dyDescent="0.25">
      <c r="A25" s="11" t="s">
        <v>111</v>
      </c>
      <c r="B25" s="23" t="s">
        <v>35</v>
      </c>
      <c r="C25" s="23" t="s">
        <v>119</v>
      </c>
      <c r="D25" s="23" t="s">
        <v>119</v>
      </c>
      <c r="E25" s="23" t="s">
        <v>119</v>
      </c>
      <c r="F25" s="23" t="s">
        <v>119</v>
      </c>
      <c r="G25" s="23" t="s">
        <v>48</v>
      </c>
      <c r="H25" s="6" t="s">
        <v>46</v>
      </c>
      <c r="I25" s="26">
        <v>50</v>
      </c>
      <c r="J25" s="26">
        <v>1300</v>
      </c>
      <c r="K25" s="26">
        <f t="shared" si="0"/>
        <v>65000</v>
      </c>
      <c r="L25" s="23"/>
      <c r="M25" s="23"/>
      <c r="N25" s="23"/>
      <c r="O25" s="11" t="s">
        <v>126</v>
      </c>
      <c r="P25" s="25" t="s">
        <v>127</v>
      </c>
      <c r="Q25" s="11">
        <v>0</v>
      </c>
      <c r="R25" s="11" t="s">
        <v>128</v>
      </c>
    </row>
    <row r="26" spans="1:18" ht="88.5" customHeight="1" x14ac:dyDescent="0.25">
      <c r="A26" s="11" t="s">
        <v>111</v>
      </c>
      <c r="B26" s="23" t="s">
        <v>35</v>
      </c>
      <c r="C26" s="23" t="s">
        <v>120</v>
      </c>
      <c r="D26" s="23" t="s">
        <v>121</v>
      </c>
      <c r="E26" s="23" t="s">
        <v>120</v>
      </c>
      <c r="F26" s="23" t="s">
        <v>121</v>
      </c>
      <c r="G26" s="23" t="s">
        <v>44</v>
      </c>
      <c r="H26" s="6" t="s">
        <v>125</v>
      </c>
      <c r="I26" s="26">
        <v>24</v>
      </c>
      <c r="J26" s="26">
        <v>6700</v>
      </c>
      <c r="K26" s="26">
        <f t="shared" si="0"/>
        <v>160800</v>
      </c>
      <c r="L26" s="23"/>
      <c r="M26" s="23"/>
      <c r="N26" s="23"/>
      <c r="O26" s="11" t="s">
        <v>39</v>
      </c>
      <c r="P26" s="25" t="s">
        <v>127</v>
      </c>
      <c r="Q26" s="11">
        <v>0</v>
      </c>
      <c r="R26" s="11" t="s">
        <v>37</v>
      </c>
    </row>
    <row r="27" spans="1:18" ht="102" customHeight="1" x14ac:dyDescent="0.25">
      <c r="A27" s="11" t="s">
        <v>111</v>
      </c>
      <c r="B27" s="23" t="s">
        <v>40</v>
      </c>
      <c r="C27" s="23" t="s">
        <v>122</v>
      </c>
      <c r="D27" s="23" t="s">
        <v>123</v>
      </c>
      <c r="E27" s="23" t="str">
        <f t="shared" ref="E27:F27" si="1">C27</f>
        <v xml:space="preserve">Алматы қаласы, Әйтеке би көшесі, 67-үй бойынша әкiмшілiк ғимаратының солтүстiк жағынан аумағына  қоршауды құру </v>
      </c>
      <c r="F27" s="23" t="str">
        <f t="shared" si="1"/>
        <v>Устройство ограждения с северной стороны  территории административного здания по адресу: г. Алматы, ул. Айтеке би, 67</v>
      </c>
      <c r="G27" s="23" t="s">
        <v>41</v>
      </c>
      <c r="H27" s="6" t="s">
        <v>40</v>
      </c>
      <c r="I27" s="26">
        <v>1</v>
      </c>
      <c r="J27" s="26">
        <v>6800026.79</v>
      </c>
      <c r="K27" s="26">
        <f t="shared" si="0"/>
        <v>6800026.79</v>
      </c>
      <c r="L27" s="23"/>
      <c r="M27" s="23"/>
      <c r="N27" s="23"/>
      <c r="O27" s="11" t="s">
        <v>39</v>
      </c>
      <c r="P27" s="25" t="s">
        <v>129</v>
      </c>
      <c r="Q27" s="11">
        <v>5</v>
      </c>
      <c r="R27" s="11" t="s">
        <v>130</v>
      </c>
    </row>
    <row r="28" spans="1:18" ht="88.5" customHeight="1" x14ac:dyDescent="0.25">
      <c r="A28" s="11" t="s">
        <v>111</v>
      </c>
      <c r="B28" s="23" t="s">
        <v>40</v>
      </c>
      <c r="C28" s="23" t="s">
        <v>131</v>
      </c>
      <c r="D28" s="23" t="s">
        <v>132</v>
      </c>
      <c r="E28" s="23" t="str">
        <f>C28</f>
        <v>Алматы қаласы, "Көктем-3" ықшамауданы, 21-үй бойынша аумақты абаттандыру, көгалдандыру</v>
      </c>
      <c r="F28" s="23" t="str">
        <f>D28</f>
        <v>Благоустройство, озеленение территории по адресу: г. Алматы, мкр-н "Коктем-3", 21</v>
      </c>
      <c r="G28" s="23" t="s">
        <v>48</v>
      </c>
      <c r="H28" s="6" t="s">
        <v>40</v>
      </c>
      <c r="I28" s="26">
        <v>1</v>
      </c>
      <c r="J28" s="26">
        <v>5471428.5700000003</v>
      </c>
      <c r="K28" s="26">
        <f t="shared" si="0"/>
        <v>5471428.5700000003</v>
      </c>
      <c r="L28" s="23"/>
      <c r="M28" s="23"/>
      <c r="N28" s="23"/>
      <c r="O28" s="11" t="s">
        <v>39</v>
      </c>
      <c r="P28" s="25" t="s">
        <v>127</v>
      </c>
      <c r="Q28" s="11">
        <v>5</v>
      </c>
      <c r="R28" s="11" t="s">
        <v>37</v>
      </c>
    </row>
    <row r="29" spans="1:18" ht="102" customHeight="1" x14ac:dyDescent="0.25">
      <c r="A29" s="11" t="s">
        <v>45</v>
      </c>
      <c r="B29" s="23" t="s">
        <v>38</v>
      </c>
      <c r="C29" s="11" t="s">
        <v>89</v>
      </c>
      <c r="D29" s="11" t="s">
        <v>90</v>
      </c>
      <c r="E29" s="11" t="s">
        <v>89</v>
      </c>
      <c r="F29" s="11" t="s">
        <v>90</v>
      </c>
      <c r="G29" s="11" t="s">
        <v>36</v>
      </c>
      <c r="H29" s="6" t="s">
        <v>38</v>
      </c>
      <c r="I29" s="26">
        <v>1</v>
      </c>
      <c r="J29" s="24">
        <v>5265736.6071428573</v>
      </c>
      <c r="K29" s="24">
        <v>5265736.6071428573</v>
      </c>
      <c r="L29" s="5"/>
      <c r="M29" s="5"/>
      <c r="N29" s="5"/>
      <c r="O29" s="11" t="s">
        <v>95</v>
      </c>
      <c r="P29" s="25" t="s">
        <v>47</v>
      </c>
      <c r="Q29" s="11">
        <v>0</v>
      </c>
      <c r="R29" s="11" t="s">
        <v>37</v>
      </c>
    </row>
    <row r="30" spans="1:18" ht="102" customHeight="1" x14ac:dyDescent="0.25">
      <c r="A30" s="11" t="s">
        <v>45</v>
      </c>
      <c r="B30" s="23" t="s">
        <v>40</v>
      </c>
      <c r="C30" s="11" t="s">
        <v>91</v>
      </c>
      <c r="D30" s="11" t="s">
        <v>92</v>
      </c>
      <c r="E30" s="11" t="s">
        <v>93</v>
      </c>
      <c r="F30" s="11" t="s">
        <v>94</v>
      </c>
      <c r="G30" s="11" t="s">
        <v>36</v>
      </c>
      <c r="H30" s="23" t="s">
        <v>40</v>
      </c>
      <c r="I30" s="26">
        <v>1</v>
      </c>
      <c r="J30" s="24">
        <v>10800000</v>
      </c>
      <c r="K30" s="24">
        <v>10800000</v>
      </c>
      <c r="L30" s="5"/>
      <c r="M30" s="5"/>
      <c r="N30" s="5"/>
      <c r="O30" s="11" t="s">
        <v>39</v>
      </c>
      <c r="P30" s="25" t="s">
        <v>47</v>
      </c>
      <c r="Q30" s="11">
        <v>0</v>
      </c>
      <c r="R30" s="11" t="s">
        <v>42</v>
      </c>
    </row>
    <row r="31" spans="1:18" ht="102" customHeight="1" x14ac:dyDescent="0.25">
      <c r="A31" s="11" t="s">
        <v>45</v>
      </c>
      <c r="B31" s="23" t="s">
        <v>35</v>
      </c>
      <c r="C31" s="11" t="s">
        <v>98</v>
      </c>
      <c r="D31" s="11" t="s">
        <v>99</v>
      </c>
      <c r="E31" s="11" t="s">
        <v>100</v>
      </c>
      <c r="F31" s="11" t="s">
        <v>101</v>
      </c>
      <c r="G31" s="11" t="s">
        <v>71</v>
      </c>
      <c r="H31" s="23" t="s">
        <v>46</v>
      </c>
      <c r="I31" s="26">
        <v>1</v>
      </c>
      <c r="J31" s="24">
        <v>20692857.140000001</v>
      </c>
      <c r="K31" s="24">
        <v>20692857.140000001</v>
      </c>
      <c r="L31" s="5"/>
      <c r="M31" s="5"/>
      <c r="N31" s="5"/>
      <c r="O31" s="11" t="s">
        <v>95</v>
      </c>
      <c r="P31" s="25" t="s">
        <v>47</v>
      </c>
      <c r="Q31" s="11">
        <v>0</v>
      </c>
      <c r="R31" s="11" t="s">
        <v>37</v>
      </c>
    </row>
    <row r="32" spans="1:18" ht="102" customHeight="1" x14ac:dyDescent="0.25">
      <c r="A32" s="11" t="s">
        <v>45</v>
      </c>
      <c r="B32" s="23" t="s">
        <v>38</v>
      </c>
      <c r="C32" s="11" t="s">
        <v>96</v>
      </c>
      <c r="D32" s="11" t="s">
        <v>97</v>
      </c>
      <c r="E32" s="11" t="s">
        <v>96</v>
      </c>
      <c r="F32" s="11" t="s">
        <v>97</v>
      </c>
      <c r="G32" s="11" t="s">
        <v>41</v>
      </c>
      <c r="H32" s="6" t="s">
        <v>38</v>
      </c>
      <c r="I32" s="26">
        <v>1</v>
      </c>
      <c r="J32" s="24">
        <v>17678087.5</v>
      </c>
      <c r="K32" s="24">
        <v>17678087.5</v>
      </c>
      <c r="L32" s="5"/>
      <c r="M32" s="5"/>
      <c r="N32" s="5"/>
      <c r="O32" s="11" t="s">
        <v>39</v>
      </c>
      <c r="P32" s="25">
        <v>750000000</v>
      </c>
      <c r="Q32" s="11">
        <v>0</v>
      </c>
      <c r="R32" s="11" t="s">
        <v>37</v>
      </c>
    </row>
    <row r="33" spans="1:18" ht="146.25" customHeight="1" x14ac:dyDescent="0.25">
      <c r="A33" s="11" t="s">
        <v>74</v>
      </c>
      <c r="B33" s="23" t="s">
        <v>38</v>
      </c>
      <c r="C33" s="23" t="s">
        <v>75</v>
      </c>
      <c r="D33" s="11" t="s">
        <v>76</v>
      </c>
      <c r="E33" s="11" t="s">
        <v>77</v>
      </c>
      <c r="F33" s="11" t="s">
        <v>78</v>
      </c>
      <c r="G33" s="11" t="s">
        <v>36</v>
      </c>
      <c r="H33" s="23" t="s">
        <v>40</v>
      </c>
      <c r="I33" s="26">
        <v>1</v>
      </c>
      <c r="J33" s="24">
        <v>280000</v>
      </c>
      <c r="K33" s="24">
        <v>280000</v>
      </c>
      <c r="L33" s="4"/>
      <c r="M33" s="4"/>
      <c r="N33" s="4"/>
      <c r="O33" s="11" t="s">
        <v>95</v>
      </c>
      <c r="P33" s="23">
        <v>710000000</v>
      </c>
      <c r="Q33" s="23">
        <v>0</v>
      </c>
      <c r="R33" s="11" t="s">
        <v>42</v>
      </c>
    </row>
    <row r="34" spans="1:18" ht="126" customHeight="1" x14ac:dyDescent="0.25">
      <c r="A34" s="11" t="s">
        <v>74</v>
      </c>
      <c r="B34" s="23" t="s">
        <v>38</v>
      </c>
      <c r="C34" s="23" t="s">
        <v>75</v>
      </c>
      <c r="D34" s="11" t="s">
        <v>76</v>
      </c>
      <c r="E34" s="11" t="s">
        <v>79</v>
      </c>
      <c r="F34" s="11" t="s">
        <v>80</v>
      </c>
      <c r="G34" s="11" t="s">
        <v>48</v>
      </c>
      <c r="H34" s="23" t="s">
        <v>88</v>
      </c>
      <c r="I34" s="26">
        <v>1</v>
      </c>
      <c r="J34" s="24">
        <v>250000</v>
      </c>
      <c r="K34" s="24">
        <v>250000</v>
      </c>
      <c r="L34" s="4"/>
      <c r="M34" s="4"/>
      <c r="N34" s="4"/>
      <c r="O34" s="11" t="s">
        <v>95</v>
      </c>
      <c r="P34" s="23">
        <v>710000000</v>
      </c>
      <c r="Q34" s="23">
        <v>0</v>
      </c>
      <c r="R34" s="11" t="s">
        <v>37</v>
      </c>
    </row>
    <row r="35" spans="1:18" ht="123.75" customHeight="1" x14ac:dyDescent="0.25">
      <c r="A35" s="11" t="s">
        <v>74</v>
      </c>
      <c r="B35" s="23" t="s">
        <v>40</v>
      </c>
      <c r="C35" s="23" t="s">
        <v>81</v>
      </c>
      <c r="D35" s="11" t="s">
        <v>82</v>
      </c>
      <c r="E35" s="11" t="s">
        <v>83</v>
      </c>
      <c r="F35" s="11" t="s">
        <v>84</v>
      </c>
      <c r="G35" s="11" t="s">
        <v>36</v>
      </c>
      <c r="H35" s="23" t="s">
        <v>40</v>
      </c>
      <c r="I35" s="26">
        <v>1</v>
      </c>
      <c r="J35" s="24">
        <v>250115</v>
      </c>
      <c r="K35" s="24">
        <v>250115</v>
      </c>
      <c r="L35" s="4"/>
      <c r="M35" s="4"/>
      <c r="N35" s="4"/>
      <c r="O35" s="11" t="s">
        <v>95</v>
      </c>
      <c r="P35" s="23">
        <v>710000000</v>
      </c>
      <c r="Q35" s="23">
        <v>0</v>
      </c>
      <c r="R35" s="11" t="s">
        <v>37</v>
      </c>
    </row>
    <row r="36" spans="1:18" ht="132.75" customHeight="1" x14ac:dyDescent="0.25">
      <c r="A36" s="11" t="s">
        <v>74</v>
      </c>
      <c r="B36" s="23" t="s">
        <v>35</v>
      </c>
      <c r="C36" s="23" t="s">
        <v>50</v>
      </c>
      <c r="D36" s="11" t="s">
        <v>85</v>
      </c>
      <c r="E36" s="11" t="s">
        <v>86</v>
      </c>
      <c r="F36" s="11" t="s">
        <v>87</v>
      </c>
      <c r="G36" s="11" t="s">
        <v>41</v>
      </c>
      <c r="H36" s="23" t="s">
        <v>54</v>
      </c>
      <c r="I36" s="26">
        <v>25000</v>
      </c>
      <c r="J36" s="24">
        <v>129.46</v>
      </c>
      <c r="K36" s="24">
        <v>3236500</v>
      </c>
      <c r="L36" s="4"/>
      <c r="M36" s="4"/>
      <c r="N36" s="4"/>
      <c r="O36" s="11" t="s">
        <v>95</v>
      </c>
      <c r="P36" s="23">
        <v>710000000</v>
      </c>
      <c r="Q36" s="23">
        <v>0</v>
      </c>
      <c r="R36" s="11" t="s">
        <v>42</v>
      </c>
    </row>
  </sheetData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74803149606299213" right="0.74803149606299213" top="0.98425196850393704" bottom="0.98425196850393704" header="0.51181102362204722" footer="0.51181102362204722"/>
  <pageSetup paperSize="8" scale="5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2016-09-14T08:53:32Z</cp:lastPrinted>
  <dcterms:created xsi:type="dcterms:W3CDTF">2016-08-05T03:33:57Z</dcterms:created>
  <dcterms:modified xsi:type="dcterms:W3CDTF">2016-09-14T08:57:31Z</dcterms:modified>
</cp:coreProperties>
</file>