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'!$A$11:$R$56</definedName>
    <definedName name="_xlnm.Print_Titles" localSheetId="0">'03.3. Изменения и дополнения в '!$10:$11</definedName>
    <definedName name="_xlnm.Print_Area" localSheetId="0">'03.3. Изменения и дополнения в '!$A$1:$R$56</definedName>
  </definedNames>
  <calcPr calcId="145621"/>
</workbook>
</file>

<file path=xl/calcChain.xml><?xml version="1.0" encoding="utf-8"?>
<calcChain xmlns="http://schemas.openxmlformats.org/spreadsheetml/2006/main">
  <c r="K46" i="2" l="1"/>
  <c r="J46" i="2"/>
  <c r="L45" i="2"/>
  <c r="K45" i="2"/>
  <c r="J45" i="2"/>
  <c r="K42" i="2"/>
  <c r="K16" i="2"/>
</calcChain>
</file>

<file path=xl/sharedStrings.xml><?xml version="1.0" encoding="utf-8"?>
<sst xmlns="http://schemas.openxmlformats.org/spreadsheetml/2006/main" count="504" uniqueCount="208">
  <si>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</si>
  <si>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</si>
  <si>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</si>
  <si>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</si>
  <si>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</si>
  <si>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</si>
  <si>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</si>
  <si>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</si>
  <si>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</si>
  <si>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</si>
  <si>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</si>
  <si>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</si>
  <si>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</si>
  <si>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</si>
  <si>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</si>
  <si>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</si>
  <si>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</si>
  <si>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</si>
  <si>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</si>
  <si>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</si>
  <si>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</si>
  <si>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</si>
  <si>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</si>
  <si>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</si>
  <si>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</si>
  <si>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</si>
  <si>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</si>
  <si>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</si>
  <si>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</si>
  <si>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</si>
  <si>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</si>
  <si>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</si>
  <si>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</si>
  <si>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</si>
  <si>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</si>
  <si>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</si>
  <si>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</si>
  <si>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Товар</t>
  </si>
  <si>
    <t>Из одного источника путем заключения договора</t>
  </si>
  <si>
    <t>Дополнительная закупка</t>
  </si>
  <si>
    <t>Исключение</t>
  </si>
  <si>
    <t>Запрос ценовых предложений путем размещения объявления</t>
  </si>
  <si>
    <t>Примечание</t>
  </si>
  <si>
    <t>Работа</t>
  </si>
  <si>
    <t>Комплект</t>
  </si>
  <si>
    <t>06 Июнь</t>
  </si>
  <si>
    <t>Ақпаратты БАҚ-та орналастыру қызметтер</t>
  </si>
  <si>
    <t>Размещение информации в СМИ</t>
  </si>
  <si>
    <t>01 Январь</t>
  </si>
  <si>
    <t>02 Февраль</t>
  </si>
  <si>
    <t>03 Март</t>
  </si>
  <si>
    <t>Услуги по размещению информации в СМИ</t>
  </si>
  <si>
    <t>Жамбылский филиал</t>
  </si>
  <si>
    <t>Костанайский филиал</t>
  </si>
  <si>
    <t>Конкурс</t>
  </si>
  <si>
    <t>Штука</t>
  </si>
  <si>
    <t>750000000</t>
  </si>
  <si>
    <t>Акмолинский филиал</t>
  </si>
  <si>
    <t>Ақмола филиалының сыртқы электр жабдықтау желілеріне  екінші кіріс құру үшін жобалық-сметалық құжаттаманы сараптау</t>
  </si>
  <si>
    <t>Экспертиза  ПСД на устройство второго ввода наружных сетей электроснабжения Акмолинского филиала</t>
  </si>
  <si>
    <t>111010000</t>
  </si>
  <si>
    <t>Жылу торыбын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</si>
  <si>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</si>
  <si>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Жылу торабын жеке тұлға аумағынан шығару (көшіру) бойынша ЖСҚ сараптау</t>
  </si>
  <si>
    <t>Резервтегі көзден Ақмола филиалының әкімшілік ғимаратының тарату құрылғысқа жабдықтаудың сыртқы желін күрделі жөндеу</t>
  </si>
  <si>
    <t>Капитальный ремонт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</si>
  <si>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Изменение</t>
  </si>
  <si>
    <t>Техникалық қызмет көрсету</t>
  </si>
  <si>
    <t>Услуги по техническому обслуживанию</t>
  </si>
  <si>
    <t>ҚРҰБ Ақмола филиалының үздіксіз электр куатын беру жүйесіне техникалық қызмет көрсету</t>
  </si>
  <si>
    <t>Техническое обслуживание систем бесперебойного электропитания Акмолинского филиала НБРК</t>
  </si>
  <si>
    <t>07 Июль</t>
  </si>
  <si>
    <t>Актюбинский филиал</t>
  </si>
  <si>
    <t>Бейнедомофон</t>
  </si>
  <si>
    <t>Видеодомофон</t>
  </si>
  <si>
    <t>Штук</t>
  </si>
  <si>
    <t>151010000</t>
  </si>
  <si>
    <t>Восточно-Казахстанский филиал</t>
  </si>
  <si>
    <t>Аккумулятор батареясы</t>
  </si>
  <si>
    <t>Аккумуляторная батарея</t>
  </si>
  <si>
    <t>Негізгі құрал-жабдықтарды сақтандырудың қызметі</t>
  </si>
  <si>
    <t>Услуги страхования основных средств</t>
  </si>
  <si>
    <t>ҚРҰБ Шығыс  Қазақстан филиалының негізгі құрал жабдықтарын (автокөлігін) сақтандыру бойынша қызмет көрсету</t>
  </si>
  <si>
    <t>Услуги страхования  основных средств (автотранспорта) Восточно-Казахстанского филиала НБРК</t>
  </si>
  <si>
    <t>'Ақпаратты БАҚ-та орналастыру бойынша қызметтер</t>
  </si>
  <si>
    <t>'Ақпаратты тәуелсіз баспа басылымдарында орыс тілінде  орналастыруға байланысты көрсетілетін қызметтер</t>
  </si>
  <si>
    <t>Услуги по размещению информации в независимых  печатных изданиях на русском языке</t>
  </si>
  <si>
    <t xml:space="preserve">Исключение </t>
  </si>
  <si>
    <t>Аптасына 3 рет шығарылатын облыстық ақпаратты баспа басылымдарында мемлекеттік тілде орналастыруға байланысты көрсетілетін қызметтер</t>
  </si>
  <si>
    <t>Услуги по размещению информации в областных печатных изданиях периодиностью издания 3 раза в неделю на государственном языке</t>
  </si>
  <si>
    <t>Аптасына 1 рет шығарылатын облыстық ақпаратты баспа басылымдарында мемлекеттік тілде  орналастыруға байланысты көрсетілетін қызметтер</t>
  </si>
  <si>
    <t>Услуги по размещению информации в областных печатных изданиях периодиностью издания 1 раз в неделю на государственном языке</t>
  </si>
  <si>
    <t>'Аптасына 3 рет шығарылатын облыстық ақпаратты баспа басылымдарында орыс тілінде орналастыруға байланысты көрсетілетін қызметтер</t>
  </si>
  <si>
    <t>Услуги по размещению информации в областных печатных изданиях периодиностью издания 3 раза в неделю на русском языке</t>
  </si>
  <si>
    <t>'Ақпаратты радиода орналастыруға байланысты көрсетілетін қызметтер</t>
  </si>
  <si>
    <t>Услуги по размещению информации на радио</t>
  </si>
  <si>
    <t>'Ақпаратты интернет-ресурстарда орналастыруға байланысты көрсетілетін қызметтер</t>
  </si>
  <si>
    <t>Размещение материалов на интернет-ресурсах</t>
  </si>
  <si>
    <t>Техникалық қағаз майлық</t>
  </si>
  <si>
    <t>Салфетки технические</t>
  </si>
  <si>
    <t>Гигиеналық қағаз майлық (20 дана)</t>
  </si>
  <si>
    <t>Салфетки гигиенические (20 шт)</t>
  </si>
  <si>
    <t>Упаковка</t>
  </si>
  <si>
    <t>Сүлгі</t>
  </si>
  <si>
    <t>Полотенце</t>
  </si>
  <si>
    <t>Автошина</t>
  </si>
  <si>
    <t>Қысқы автомобиль шинасы (тікенетелген) 205*55*16</t>
  </si>
  <si>
    <t>Автошина зимняя (шипованая) 205*55*16</t>
  </si>
  <si>
    <t>Жазғы автомобиль шинасы 205*55*16</t>
  </si>
  <si>
    <t>Автошина летняя 205*55*16</t>
  </si>
  <si>
    <t>04 Апрель</t>
  </si>
  <si>
    <t>Кызылординский филиал</t>
  </si>
  <si>
    <t>Қызылорда филиалының әкімшілік ғимаратын газға айналдыру (қазанға қосу)</t>
  </si>
  <si>
    <t>Газификация административного здания (подключение к миникотельной) Кызылординского филиала</t>
  </si>
  <si>
    <t>Услуги по  размещению информациии в СМИ</t>
  </si>
  <si>
    <t>Басылым құралдарында ақпараттарды мемелекеттік және орыс тілдерінде жариялау бойынша қызметтер</t>
  </si>
  <si>
    <t>Услуги по размещению информации в печатных изданиях на государственном и русском языках</t>
  </si>
  <si>
    <t>Теледидар қызметі</t>
  </si>
  <si>
    <t>Услуги телевидения</t>
  </si>
  <si>
    <t xml:space="preserve">Теледидар қызметі </t>
  </si>
  <si>
    <t>Мангистауский филиал</t>
  </si>
  <si>
    <t>Негізгі құрал-жабдықтарды сақтандыру бойынша қызметтер</t>
  </si>
  <si>
    <t>Услуги по страхованию основных средств</t>
  </si>
  <si>
    <t>Автокөлікті сақтандыру (ерікті түрде) бойынша қызмет көрсету</t>
  </si>
  <si>
    <t>Услуги по страхованию автотранспортных средств</t>
  </si>
  <si>
    <t>Тапсырыс хаттарды  жіберу  қызметі</t>
  </si>
  <si>
    <t>Услуги по перессылке заказных писем</t>
  </si>
  <si>
    <t>Тапсырыс хаттарды  жіберу  қызметтері</t>
  </si>
  <si>
    <t>Услуги по пересылке заказных писем</t>
  </si>
  <si>
    <t>Павлодарский филиал</t>
  </si>
  <si>
    <t>Негізгі құрал-жабдықтарды сақтандыру бойынша қызмет көрсету</t>
  </si>
  <si>
    <t xml:space="preserve">Автокөлікті ерікті сақтандыру жөніндегі қызметтер </t>
  </si>
  <si>
    <t xml:space="preserve">Услуги по добровольному страхованию автотранспорта </t>
  </si>
  <si>
    <t xml:space="preserve">Запрос ценовых предложений без размещения объявления </t>
  </si>
  <si>
    <t>Басқа пошта қызметтері, басқа топтамаларға кірмеген, өзге</t>
  </si>
  <si>
    <t>Услуги почтовые прочие, не включенные в другие группировки, прочие</t>
  </si>
  <si>
    <t>Пошта байланысының жалпыға ортақ қызметтері</t>
  </si>
  <si>
    <t>Общедоступные услуги почтовой связи</t>
  </si>
  <si>
    <t>Северо-Казахстанский филиал</t>
  </si>
  <si>
    <t>Облыстық БАҚ-та мемлекеттік тілде ақпараттарды жариялау</t>
  </si>
  <si>
    <t>Публикации в областных СМИ на государственном языке</t>
  </si>
  <si>
    <t>Облыстық БАҚ-та орыс тілінде ақпараттарды жариялау</t>
  </si>
  <si>
    <t>Публикации в областных СМИ на русском языке</t>
  </si>
  <si>
    <t>Радиода сөз сөйлеу</t>
  </si>
  <si>
    <t>Выступления по радио</t>
  </si>
  <si>
    <t>Теледидарда сөз сөйлеу</t>
  </si>
  <si>
    <t>Выступления по телевидению</t>
  </si>
  <si>
    <t>Управления информационных технологий</t>
  </si>
  <si>
    <t xml:space="preserve">Қолданбалы бағдарламалық қамтамасыз етуді басқару және техникалық қолдау бойынша қызмет көсету </t>
  </si>
  <si>
    <t>Услуги по администрированию и техническому обслуживанию прикладного программного обеспечения</t>
  </si>
  <si>
    <t>Қазақстан Республикасы Ұлттық Банкінің  АЖ бағдарламалық қамтамасыз етуіне қызмет көрсету ("Кредиттік бюро" модулі)</t>
  </si>
  <si>
    <t>Сопровождение программного обеспечения ИС Национального Банка Республики Казахстан (Модуль "Кредитное бюро" )</t>
  </si>
  <si>
    <t>Ішкі аудит 
(Басқа да бағдарламалық қамтамасыз етулердің түпнұсқалары)</t>
  </si>
  <si>
    <t>Внутренний аудит (Оригиналы программных обеспечений прочих)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</si>
  <si>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</si>
  <si>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</si>
  <si>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Блейд жүйесі</t>
  </si>
  <si>
    <t xml:space="preserve">Блейд-система </t>
  </si>
  <si>
    <t>Серверлік жабдықтың жиынтығы (блейд жүйе)</t>
  </si>
  <si>
    <t>Комплект серверного оборудования (блейд-система)</t>
  </si>
  <si>
    <t>Интеграциялық шина</t>
  </si>
  <si>
    <t>Интеграционная шина</t>
  </si>
  <si>
    <t xml:space="preserve">Корпоративтік интеграциялық шинаны сатып алу және енгізу </t>
  </si>
  <si>
    <t>Приобретение и внедрение корпоративной интеграционной шины</t>
  </si>
  <si>
    <t>Кәсіпорынның ресурстарын басқару жүйесі (ERP)</t>
  </si>
  <si>
    <t>Система управления ресурсами предприятия (ERP)</t>
  </si>
  <si>
    <t>Кәсіпорын ресурстарын басқару жүйелерін сатып алу және енгізу</t>
  </si>
  <si>
    <t>Приобретение и внедрение Системы управления ресурсами предприятия</t>
  </si>
  <si>
    <t>05 Май</t>
  </si>
  <si>
    <t>Жабдық</t>
  </si>
  <si>
    <t>Оборудование</t>
  </si>
  <si>
    <t>Талшықты-оптикалық тарату желісі</t>
  </si>
  <si>
    <t>Волоконно-оптическая линия передачи</t>
  </si>
  <si>
    <t>Бизнес телефония қызметі</t>
  </si>
  <si>
    <t>Услуги бизнес телефонии</t>
  </si>
  <si>
    <t>Электрондық құжат айналымы жүйесі</t>
  </si>
  <si>
    <t>Система электронного документооборота</t>
  </si>
  <si>
    <t>Электрондық құжат айналымы жүйесін сатып алу және енгізу</t>
  </si>
  <si>
    <t>Приобретение и внедрение системы электронного документооборота</t>
  </si>
  <si>
    <t>Центральный филиал                     (г. Астана)</t>
  </si>
  <si>
    <t>Автокөлік иелерінің АҚЖ сақтандыру</t>
  </si>
  <si>
    <t>Страхование ГПО владельцев автотранспорта</t>
  </si>
  <si>
    <t>Көрмелік стендті дайындау</t>
  </si>
  <si>
    <t>Изготовление выставочного стенда</t>
  </si>
  <si>
    <t>Әуежайдың жолаушылар термналының аумағына рұқсаттама беру</t>
  </si>
  <si>
    <t>Выдача пропуска на территорию пассажирского терминала аэропорта</t>
  </si>
  <si>
    <t>08 август</t>
  </si>
  <si>
    <t>Құндылықтарды жіберу бойынша қызмет</t>
  </si>
  <si>
    <t>Услуги по пересылке ценностей</t>
  </si>
  <si>
    <t>'02 февраль</t>
  </si>
  <si>
    <t>Дабыл сигнализациясы құралдарының күзет мониторингі қызмет</t>
  </si>
  <si>
    <t>Услуги по охранному мониторингу средств тревожной сигнализации</t>
  </si>
  <si>
    <t>Күзет мониторингі мен және  дабыл-күзет дабылдамаға қызмет көрсету</t>
  </si>
  <si>
    <t>Услуги охранного мониторинга и обслуживания тревожно-охранной сигнализации</t>
  </si>
  <si>
    <t xml:space="preserve"> </t>
  </si>
  <si>
    <t>Продление договора (п. 278 Правил)</t>
  </si>
  <si>
    <t>'01 январь</t>
  </si>
  <si>
    <t>ҚРҰБ Орталық филиалы ғимаратының ішкі жүйесін, су құбыры сыртындағы және ішіндегі аумағының желілерін күрделі жөндеу бойынша жобалау-сметалық құжаттамасына сараптама</t>
  </si>
  <si>
    <t>Экспертиза ПСД на капитальный ремонт внутренних систем, наружных и внутриплощадочных сетей водопровода Центрального филиала НБРК</t>
  </si>
  <si>
    <t>ҚРҰБ Орталық филиалдың жылыту жүйелерін қала желілеріне қосу бойынша жобалау-смета құжаттамасына  сараптама жүргізу. Қайта құру</t>
  </si>
  <si>
    <t xml:space="preserve"> Экспертиза проектно-сметной документации подключения системы отопления административного здания Центрального филиала НБРК к городским тепловым сетям. Корректировка</t>
  </si>
  <si>
    <t>Центр кассовых операций и хранения ценностей (филиал)</t>
  </si>
  <si>
    <t xml:space="preserve">Жобалық - сметалық құжаттамаларға сараптама  жасау  </t>
  </si>
  <si>
    <t>Экспертиза проектно-сметной документации</t>
  </si>
  <si>
    <t>Кабель өткізгіштерін  күрделі жөндеу жөнінде жобалық-сметалық құжаттамаға сараптама жасау (Мәліметтерді өңдеу орталығының электрмен жабдықтау және салқындату жүйесімен жабдықтауы – ҚРҰБ АТБ МӨО)</t>
  </si>
  <si>
    <t>Экспертиза проектно-сметной документации по капитальному ремонту кабеля проводки (электроснабжение и холодоснабжение Центра обработки данных –ЦОД УИТ НБРК)</t>
  </si>
  <si>
    <t>Запроса ценовых предложений путем размещения объявления</t>
  </si>
  <si>
    <t>751210000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</si>
</sst>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17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245586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245586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25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 января 2017 г. №27</a:t>
          </a:r>
        </a:p>
      </xdr:txBody>
    </xdr:sp>
    <xdr:clientData/>
  </xdr:one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56</xdr:row>
      <xdr:rowOff>0</xdr:rowOff>
    </xdr:from>
    <xdr:ext cx="9525" cy="9525"/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56</xdr:row>
      <xdr:rowOff>0</xdr:rowOff>
    </xdr:from>
    <xdr:ext cx="9525" cy="9525"/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180975</xdr:rowOff>
    </xdr:to>
    <xdr:sp macro="" textlink="">
      <xdr:nvSpPr>
        <xdr:cNvPr id="1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1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2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3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314325</xdr:colOff>
      <xdr:row>15</xdr:row>
      <xdr:rowOff>180975</xdr:rowOff>
    </xdr:to>
    <xdr:sp macro="" textlink="">
      <xdr:nvSpPr>
        <xdr:cNvPr id="4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3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3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3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3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3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3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8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8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2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14325" cy="180975"/>
    <xdr:sp macro="" textlink="">
      <xdr:nvSpPr>
        <xdr:cNvPr id="13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3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4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5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14325" cy="180975"/>
    <xdr:sp macro="" textlink="">
      <xdr:nvSpPr>
        <xdr:cNvPr id="16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3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0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60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0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60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3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0</xdr:rowOff>
    </xdr:to>
    <xdr:pic>
      <xdr:nvPicPr>
        <xdr:cNvPr id="28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0</xdr:rowOff>
    </xdr:to>
    <xdr:pic>
      <xdr:nvPicPr>
        <xdr:cNvPr id="28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29</xdr:row>
      <xdr:rowOff>0</xdr:rowOff>
    </xdr:from>
    <xdr:ext cx="9525" cy="9525"/>
    <xdr:pic>
      <xdr:nvPicPr>
        <xdr:cNvPr id="28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6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9525" cy="9525"/>
    <xdr:pic>
      <xdr:nvPicPr>
        <xdr:cNvPr id="28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6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4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4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4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4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4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4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4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4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tabSelected="1" topLeftCell="A52" zoomScale="90" zoomScaleNormal="90" workbookViewId="0">
      <selection activeCell="F55" sqref="F55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27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75.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42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143.25" customHeight="1" x14ac:dyDescent="0.25">
      <c r="A12" s="4" t="s">
        <v>57</v>
      </c>
      <c r="B12" s="4" t="s">
        <v>35</v>
      </c>
      <c r="C12" s="4" t="s">
        <v>58</v>
      </c>
      <c r="D12" s="4" t="s">
        <v>59</v>
      </c>
      <c r="E12" s="4" t="s">
        <v>58</v>
      </c>
      <c r="F12" s="4" t="s">
        <v>59</v>
      </c>
      <c r="G12" s="4" t="s">
        <v>38</v>
      </c>
      <c r="H12" s="4" t="s">
        <v>35</v>
      </c>
      <c r="I12" s="5">
        <v>1</v>
      </c>
      <c r="J12" s="5">
        <v>419642.86</v>
      </c>
      <c r="K12" s="5">
        <v>419642.86</v>
      </c>
      <c r="L12" s="6"/>
      <c r="M12" s="6"/>
      <c r="N12" s="6"/>
      <c r="O12" s="4" t="s">
        <v>49</v>
      </c>
      <c r="P12" s="7" t="s">
        <v>60</v>
      </c>
      <c r="Q12" s="6">
        <v>0</v>
      </c>
      <c r="R12" s="4" t="s">
        <v>39</v>
      </c>
    </row>
    <row r="13" spans="1:18" ht="143.25" customHeight="1" x14ac:dyDescent="0.25">
      <c r="A13" s="4" t="s">
        <v>57</v>
      </c>
      <c r="B13" s="4" t="s">
        <v>35</v>
      </c>
      <c r="C13" s="4" t="s">
        <v>61</v>
      </c>
      <c r="D13" s="4" t="s">
        <v>62</v>
      </c>
      <c r="E13" s="4" t="s">
        <v>63</v>
      </c>
      <c r="F13" s="4" t="s">
        <v>62</v>
      </c>
      <c r="G13" s="4" t="s">
        <v>38</v>
      </c>
      <c r="H13" s="4" t="s">
        <v>35</v>
      </c>
      <c r="I13" s="5">
        <v>1</v>
      </c>
      <c r="J13" s="5">
        <v>526184</v>
      </c>
      <c r="K13" s="5">
        <v>526184</v>
      </c>
      <c r="L13" s="6"/>
      <c r="M13" s="6"/>
      <c r="N13" s="6"/>
      <c r="O13" s="4" t="s">
        <v>49</v>
      </c>
      <c r="P13" s="7" t="s">
        <v>60</v>
      </c>
      <c r="Q13" s="6">
        <v>0</v>
      </c>
      <c r="R13" s="4" t="s">
        <v>39</v>
      </c>
    </row>
    <row r="14" spans="1:18" ht="143.25" customHeight="1" x14ac:dyDescent="0.25">
      <c r="A14" s="4" t="s">
        <v>57</v>
      </c>
      <c r="B14" s="4" t="s">
        <v>43</v>
      </c>
      <c r="C14" s="4" t="s">
        <v>64</v>
      </c>
      <c r="D14" s="4" t="s">
        <v>65</v>
      </c>
      <c r="E14" s="4" t="s">
        <v>64</v>
      </c>
      <c r="F14" s="4" t="s">
        <v>65</v>
      </c>
      <c r="G14" s="4" t="s">
        <v>54</v>
      </c>
      <c r="H14" s="4" t="s">
        <v>43</v>
      </c>
      <c r="I14" s="5">
        <v>1</v>
      </c>
      <c r="J14" s="5">
        <v>6197030.2800000003</v>
      </c>
      <c r="K14" s="5">
        <v>6197030.2800000003</v>
      </c>
      <c r="L14" s="6"/>
      <c r="M14" s="6"/>
      <c r="N14" s="6"/>
      <c r="O14" s="4" t="s">
        <v>45</v>
      </c>
      <c r="P14" s="7" t="s">
        <v>60</v>
      </c>
      <c r="Q14" s="6">
        <v>5</v>
      </c>
      <c r="R14" s="4" t="s">
        <v>66</v>
      </c>
    </row>
    <row r="15" spans="1:18" ht="143.25" customHeight="1" x14ac:dyDescent="0.25">
      <c r="A15" s="4" t="s">
        <v>57</v>
      </c>
      <c r="B15" s="4" t="s">
        <v>35</v>
      </c>
      <c r="C15" s="4" t="s">
        <v>67</v>
      </c>
      <c r="D15" s="4" t="s">
        <v>68</v>
      </c>
      <c r="E15" s="4" t="s">
        <v>69</v>
      </c>
      <c r="F15" s="4" t="s">
        <v>70</v>
      </c>
      <c r="G15" s="4" t="s">
        <v>41</v>
      </c>
      <c r="H15" s="4" t="s">
        <v>35</v>
      </c>
      <c r="I15" s="5">
        <v>1</v>
      </c>
      <c r="J15" s="5">
        <v>488233.43</v>
      </c>
      <c r="K15" s="5">
        <v>488233.43</v>
      </c>
      <c r="L15" s="6"/>
      <c r="M15" s="6"/>
      <c r="N15" s="6"/>
      <c r="O15" s="4" t="s">
        <v>71</v>
      </c>
      <c r="P15" s="7" t="s">
        <v>60</v>
      </c>
      <c r="Q15" s="6">
        <v>0</v>
      </c>
      <c r="R15" s="4" t="s">
        <v>66</v>
      </c>
    </row>
    <row r="16" spans="1:18" ht="143.25" customHeight="1" x14ac:dyDescent="0.25">
      <c r="A16" s="4" t="s">
        <v>72</v>
      </c>
      <c r="B16" s="4" t="s">
        <v>37</v>
      </c>
      <c r="C16" s="4" t="s">
        <v>73</v>
      </c>
      <c r="D16" s="4" t="s">
        <v>74</v>
      </c>
      <c r="E16" s="4" t="s">
        <v>73</v>
      </c>
      <c r="F16" s="4" t="s">
        <v>74</v>
      </c>
      <c r="G16" s="4" t="s">
        <v>36</v>
      </c>
      <c r="H16" s="4" t="s">
        <v>75</v>
      </c>
      <c r="I16" s="5">
        <v>8</v>
      </c>
      <c r="J16" s="5">
        <v>50000</v>
      </c>
      <c r="K16" s="5">
        <f>SUM(I16*J16)</f>
        <v>400000</v>
      </c>
      <c r="L16" s="6"/>
      <c r="M16" s="6"/>
      <c r="N16" s="6"/>
      <c r="O16" s="4" t="s">
        <v>49</v>
      </c>
      <c r="P16" s="7" t="s">
        <v>76</v>
      </c>
      <c r="Q16" s="6">
        <v>0</v>
      </c>
      <c r="R16" s="4" t="s">
        <v>39</v>
      </c>
    </row>
    <row r="17" spans="1:18" ht="133.5" customHeight="1" x14ac:dyDescent="0.25">
      <c r="A17" s="4" t="s">
        <v>77</v>
      </c>
      <c r="B17" s="4" t="s">
        <v>37</v>
      </c>
      <c r="C17" s="4" t="s">
        <v>78</v>
      </c>
      <c r="D17" s="4" t="s">
        <v>79</v>
      </c>
      <c r="E17" s="4" t="s">
        <v>78</v>
      </c>
      <c r="F17" s="4" t="s">
        <v>79</v>
      </c>
      <c r="G17" s="4" t="s">
        <v>54</v>
      </c>
      <c r="H17" s="4" t="s">
        <v>55</v>
      </c>
      <c r="I17" s="5">
        <v>344</v>
      </c>
      <c r="J17" s="5">
        <v>5606.25</v>
      </c>
      <c r="K17" s="5">
        <v>1928550</v>
      </c>
      <c r="L17" s="6"/>
      <c r="M17" s="6"/>
      <c r="N17" s="6"/>
      <c r="O17" s="4" t="s">
        <v>49</v>
      </c>
      <c r="P17" s="7">
        <v>631010000</v>
      </c>
      <c r="Q17" s="6">
        <v>5</v>
      </c>
      <c r="R17" s="4" t="s">
        <v>39</v>
      </c>
    </row>
    <row r="18" spans="1:18" ht="133.5" customHeight="1" x14ac:dyDescent="0.25">
      <c r="A18" s="4" t="s">
        <v>77</v>
      </c>
      <c r="B18" s="4" t="s">
        <v>37</v>
      </c>
      <c r="C18" s="4" t="s">
        <v>78</v>
      </c>
      <c r="D18" s="4" t="s">
        <v>79</v>
      </c>
      <c r="E18" s="4" t="s">
        <v>78</v>
      </c>
      <c r="F18" s="4" t="s">
        <v>79</v>
      </c>
      <c r="G18" s="4" t="s">
        <v>36</v>
      </c>
      <c r="H18" s="4" t="s">
        <v>55</v>
      </c>
      <c r="I18" s="5">
        <v>8</v>
      </c>
      <c r="J18" s="5">
        <v>4800</v>
      </c>
      <c r="K18" s="5">
        <v>38400</v>
      </c>
      <c r="L18" s="6"/>
      <c r="M18" s="6"/>
      <c r="N18" s="6"/>
      <c r="O18" s="4" t="s">
        <v>49</v>
      </c>
      <c r="P18" s="7">
        <v>631010000</v>
      </c>
      <c r="Q18" s="6">
        <v>0</v>
      </c>
      <c r="R18" s="4" t="s">
        <v>39</v>
      </c>
    </row>
    <row r="19" spans="1:18" ht="133.5" customHeight="1" x14ac:dyDescent="0.25">
      <c r="A19" s="4" t="s">
        <v>77</v>
      </c>
      <c r="B19" s="4" t="s">
        <v>35</v>
      </c>
      <c r="C19" s="4" t="s">
        <v>80</v>
      </c>
      <c r="D19" s="4" t="s">
        <v>81</v>
      </c>
      <c r="E19" s="4" t="s">
        <v>82</v>
      </c>
      <c r="F19" s="4" t="s">
        <v>83</v>
      </c>
      <c r="G19" s="4" t="s">
        <v>41</v>
      </c>
      <c r="H19" s="4" t="s">
        <v>35</v>
      </c>
      <c r="I19" s="5">
        <v>1</v>
      </c>
      <c r="J19" s="5">
        <v>456988</v>
      </c>
      <c r="K19" s="5">
        <v>456988</v>
      </c>
      <c r="L19" s="6"/>
      <c r="M19" s="6"/>
      <c r="N19" s="6"/>
      <c r="O19" s="4" t="s">
        <v>49</v>
      </c>
      <c r="P19" s="7">
        <v>631010000</v>
      </c>
      <c r="Q19" s="6">
        <v>0</v>
      </c>
      <c r="R19" s="4" t="s">
        <v>66</v>
      </c>
    </row>
    <row r="20" spans="1:18" ht="133.5" customHeight="1" x14ac:dyDescent="0.25">
      <c r="A20" s="4" t="s">
        <v>52</v>
      </c>
      <c r="B20" s="4" t="s">
        <v>35</v>
      </c>
      <c r="C20" s="4" t="s">
        <v>84</v>
      </c>
      <c r="D20" s="4" t="s">
        <v>51</v>
      </c>
      <c r="E20" s="4" t="s">
        <v>85</v>
      </c>
      <c r="F20" s="4" t="s">
        <v>86</v>
      </c>
      <c r="G20" s="4" t="s">
        <v>36</v>
      </c>
      <c r="H20" s="4" t="s">
        <v>35</v>
      </c>
      <c r="I20" s="5">
        <v>1</v>
      </c>
      <c r="J20" s="5">
        <v>642857.14</v>
      </c>
      <c r="K20" s="5">
        <v>642857.14</v>
      </c>
      <c r="L20" s="6"/>
      <c r="M20" s="6"/>
      <c r="N20" s="6"/>
      <c r="O20" s="4" t="s">
        <v>45</v>
      </c>
      <c r="P20" s="7">
        <v>311010000</v>
      </c>
      <c r="Q20" s="6">
        <v>0</v>
      </c>
      <c r="R20" s="4" t="s">
        <v>87</v>
      </c>
    </row>
    <row r="21" spans="1:18" ht="133.5" customHeight="1" x14ac:dyDescent="0.25">
      <c r="A21" s="4" t="s">
        <v>52</v>
      </c>
      <c r="B21" s="4" t="s">
        <v>35</v>
      </c>
      <c r="C21" s="4" t="s">
        <v>84</v>
      </c>
      <c r="D21" s="4" t="s">
        <v>51</v>
      </c>
      <c r="E21" s="4" t="s">
        <v>88</v>
      </c>
      <c r="F21" s="4" t="s">
        <v>89</v>
      </c>
      <c r="G21" s="4" t="s">
        <v>36</v>
      </c>
      <c r="H21" s="4" t="s">
        <v>35</v>
      </c>
      <c r="I21" s="5">
        <v>1</v>
      </c>
      <c r="J21" s="5">
        <v>1756250</v>
      </c>
      <c r="K21" s="5">
        <v>1756250</v>
      </c>
      <c r="L21" s="6"/>
      <c r="M21" s="6"/>
      <c r="N21" s="6"/>
      <c r="O21" s="4" t="s">
        <v>45</v>
      </c>
      <c r="P21" s="7">
        <v>311010000</v>
      </c>
      <c r="Q21" s="6">
        <v>0</v>
      </c>
      <c r="R21" s="4" t="s">
        <v>87</v>
      </c>
    </row>
    <row r="22" spans="1:18" ht="133.5" customHeight="1" x14ac:dyDescent="0.25">
      <c r="A22" s="4" t="s">
        <v>52</v>
      </c>
      <c r="B22" s="4" t="s">
        <v>35</v>
      </c>
      <c r="C22" s="4" t="s">
        <v>84</v>
      </c>
      <c r="D22" s="4" t="s">
        <v>51</v>
      </c>
      <c r="E22" s="4" t="s">
        <v>90</v>
      </c>
      <c r="F22" s="4" t="s">
        <v>91</v>
      </c>
      <c r="G22" s="4" t="s">
        <v>36</v>
      </c>
      <c r="H22" s="4" t="s">
        <v>35</v>
      </c>
      <c r="I22" s="5">
        <v>1</v>
      </c>
      <c r="J22" s="5">
        <v>522321.43</v>
      </c>
      <c r="K22" s="5">
        <v>522321.43</v>
      </c>
      <c r="L22" s="6"/>
      <c r="M22" s="6"/>
      <c r="N22" s="6"/>
      <c r="O22" s="4" t="s">
        <v>45</v>
      </c>
      <c r="P22" s="7">
        <v>311010000</v>
      </c>
      <c r="Q22" s="6">
        <v>0</v>
      </c>
      <c r="R22" s="4" t="s">
        <v>87</v>
      </c>
    </row>
    <row r="23" spans="1:18" ht="133.5" customHeight="1" x14ac:dyDescent="0.25">
      <c r="A23" s="4" t="s">
        <v>52</v>
      </c>
      <c r="B23" s="4" t="s">
        <v>35</v>
      </c>
      <c r="C23" s="4" t="s">
        <v>84</v>
      </c>
      <c r="D23" s="4" t="s">
        <v>51</v>
      </c>
      <c r="E23" s="4" t="s">
        <v>92</v>
      </c>
      <c r="F23" s="4" t="s">
        <v>93</v>
      </c>
      <c r="G23" s="4" t="s">
        <v>36</v>
      </c>
      <c r="H23" s="4" t="s">
        <v>35</v>
      </c>
      <c r="I23" s="5">
        <v>1</v>
      </c>
      <c r="J23" s="5">
        <v>1627901.79</v>
      </c>
      <c r="K23" s="5">
        <v>1627901.79</v>
      </c>
      <c r="L23" s="6"/>
      <c r="M23" s="6"/>
      <c r="N23" s="6"/>
      <c r="O23" s="4" t="s">
        <v>45</v>
      </c>
      <c r="P23" s="7">
        <v>311010000</v>
      </c>
      <c r="Q23" s="6">
        <v>0</v>
      </c>
      <c r="R23" s="4" t="s">
        <v>87</v>
      </c>
    </row>
    <row r="24" spans="1:18" ht="133.5" customHeight="1" x14ac:dyDescent="0.25">
      <c r="A24" s="4" t="s">
        <v>52</v>
      </c>
      <c r="B24" s="4" t="s">
        <v>35</v>
      </c>
      <c r="C24" s="4" t="s">
        <v>84</v>
      </c>
      <c r="D24" s="4" t="s">
        <v>51</v>
      </c>
      <c r="E24" s="4" t="s">
        <v>94</v>
      </c>
      <c r="F24" s="4" t="s">
        <v>95</v>
      </c>
      <c r="G24" s="4" t="s">
        <v>36</v>
      </c>
      <c r="H24" s="4" t="s">
        <v>35</v>
      </c>
      <c r="I24" s="5">
        <v>1</v>
      </c>
      <c r="J24" s="5">
        <v>321428.57</v>
      </c>
      <c r="K24" s="5">
        <v>321428.57</v>
      </c>
      <c r="L24" s="6"/>
      <c r="M24" s="6"/>
      <c r="N24" s="6"/>
      <c r="O24" s="4" t="s">
        <v>45</v>
      </c>
      <c r="P24" s="7">
        <v>311010000</v>
      </c>
      <c r="Q24" s="6">
        <v>0</v>
      </c>
      <c r="R24" s="4" t="s">
        <v>87</v>
      </c>
    </row>
    <row r="25" spans="1:18" ht="133.5" customHeight="1" x14ac:dyDescent="0.25">
      <c r="A25" s="4" t="s">
        <v>52</v>
      </c>
      <c r="B25" s="4" t="s">
        <v>35</v>
      </c>
      <c r="C25" s="4" t="s">
        <v>84</v>
      </c>
      <c r="D25" s="4" t="s">
        <v>51</v>
      </c>
      <c r="E25" s="4" t="s">
        <v>96</v>
      </c>
      <c r="F25" s="4" t="s">
        <v>97</v>
      </c>
      <c r="G25" s="4" t="s">
        <v>36</v>
      </c>
      <c r="H25" s="4" t="s">
        <v>35</v>
      </c>
      <c r="I25" s="5">
        <v>1</v>
      </c>
      <c r="J25" s="5">
        <v>271428.57</v>
      </c>
      <c r="K25" s="5">
        <v>271428.57</v>
      </c>
      <c r="L25" s="6"/>
      <c r="M25" s="6"/>
      <c r="N25" s="6"/>
      <c r="O25" s="4" t="s">
        <v>45</v>
      </c>
      <c r="P25" s="7">
        <v>311010000</v>
      </c>
      <c r="Q25" s="6">
        <v>0</v>
      </c>
      <c r="R25" s="4" t="s">
        <v>87</v>
      </c>
    </row>
    <row r="26" spans="1:18" ht="133.5" customHeight="1" x14ac:dyDescent="0.25">
      <c r="A26" s="4" t="s">
        <v>52</v>
      </c>
      <c r="B26" s="4" t="s">
        <v>37</v>
      </c>
      <c r="C26" s="4" t="s">
        <v>98</v>
      </c>
      <c r="D26" s="4" t="s">
        <v>99</v>
      </c>
      <c r="E26" s="4" t="s">
        <v>100</v>
      </c>
      <c r="F26" s="4" t="s">
        <v>101</v>
      </c>
      <c r="G26" s="4" t="s">
        <v>36</v>
      </c>
      <c r="H26" s="4" t="s">
        <v>102</v>
      </c>
      <c r="I26" s="5">
        <v>45</v>
      </c>
      <c r="J26" s="5">
        <v>350</v>
      </c>
      <c r="K26" s="5">
        <v>15750</v>
      </c>
      <c r="L26" s="6"/>
      <c r="M26" s="6"/>
      <c r="N26" s="6"/>
      <c r="O26" s="4" t="s">
        <v>45</v>
      </c>
      <c r="P26" s="7">
        <v>311010000</v>
      </c>
      <c r="Q26" s="6">
        <v>0</v>
      </c>
      <c r="R26" s="4" t="s">
        <v>66</v>
      </c>
    </row>
    <row r="27" spans="1:18" ht="133.5" customHeight="1" x14ac:dyDescent="0.25">
      <c r="A27" s="4" t="s">
        <v>52</v>
      </c>
      <c r="B27" s="4" t="s">
        <v>37</v>
      </c>
      <c r="C27" s="4" t="s">
        <v>103</v>
      </c>
      <c r="D27" s="4" t="s">
        <v>104</v>
      </c>
      <c r="E27" s="4" t="s">
        <v>103</v>
      </c>
      <c r="F27" s="4" t="s">
        <v>104</v>
      </c>
      <c r="G27" s="4" t="s">
        <v>36</v>
      </c>
      <c r="H27" s="4" t="s">
        <v>55</v>
      </c>
      <c r="I27" s="5">
        <v>90</v>
      </c>
      <c r="J27" s="5">
        <v>600</v>
      </c>
      <c r="K27" s="5">
        <v>54000</v>
      </c>
      <c r="L27" s="6"/>
      <c r="M27" s="6"/>
      <c r="N27" s="6"/>
      <c r="O27" s="4" t="s">
        <v>45</v>
      </c>
      <c r="P27" s="7">
        <v>311010000</v>
      </c>
      <c r="Q27" s="6">
        <v>0</v>
      </c>
      <c r="R27" s="4" t="s">
        <v>66</v>
      </c>
    </row>
    <row r="28" spans="1:18" ht="133.5" customHeight="1" x14ac:dyDescent="0.25">
      <c r="A28" s="4" t="s">
        <v>53</v>
      </c>
      <c r="B28" s="4" t="s">
        <v>37</v>
      </c>
      <c r="C28" s="4" t="s">
        <v>105</v>
      </c>
      <c r="D28" s="4" t="s">
        <v>105</v>
      </c>
      <c r="E28" s="4" t="s">
        <v>106</v>
      </c>
      <c r="F28" s="4" t="s">
        <v>107</v>
      </c>
      <c r="G28" s="4" t="s">
        <v>36</v>
      </c>
      <c r="H28" s="4" t="s">
        <v>55</v>
      </c>
      <c r="I28" s="5">
        <v>4</v>
      </c>
      <c r="J28" s="5">
        <v>37736.61</v>
      </c>
      <c r="K28" s="5">
        <v>150946.44</v>
      </c>
      <c r="L28" s="6"/>
      <c r="M28" s="6"/>
      <c r="N28" s="6"/>
      <c r="O28" s="4" t="s">
        <v>49</v>
      </c>
      <c r="P28" s="7">
        <v>391010000</v>
      </c>
      <c r="Q28" s="6">
        <v>0</v>
      </c>
      <c r="R28" s="4" t="s">
        <v>66</v>
      </c>
    </row>
    <row r="29" spans="1:18" ht="133.5" customHeight="1" x14ac:dyDescent="0.25">
      <c r="A29" s="4" t="s">
        <v>53</v>
      </c>
      <c r="B29" s="4" t="s">
        <v>37</v>
      </c>
      <c r="C29" s="4" t="s">
        <v>105</v>
      </c>
      <c r="D29" s="4" t="s">
        <v>105</v>
      </c>
      <c r="E29" s="4" t="s">
        <v>108</v>
      </c>
      <c r="F29" s="4" t="s">
        <v>109</v>
      </c>
      <c r="G29" s="4" t="s">
        <v>36</v>
      </c>
      <c r="H29" s="4" t="s">
        <v>55</v>
      </c>
      <c r="I29" s="5">
        <v>4</v>
      </c>
      <c r="J29" s="5">
        <v>19107.14</v>
      </c>
      <c r="K29" s="5">
        <v>76428.56</v>
      </c>
      <c r="L29" s="6"/>
      <c r="M29" s="6"/>
      <c r="N29" s="6"/>
      <c r="O29" s="4" t="s">
        <v>110</v>
      </c>
      <c r="P29" s="7">
        <v>391010000</v>
      </c>
      <c r="Q29" s="6">
        <v>0</v>
      </c>
      <c r="R29" s="4" t="s">
        <v>66</v>
      </c>
    </row>
    <row r="30" spans="1:18" ht="133.5" customHeight="1" x14ac:dyDescent="0.25">
      <c r="A30" s="4" t="s">
        <v>111</v>
      </c>
      <c r="B30" s="4" t="s">
        <v>43</v>
      </c>
      <c r="C30" s="4" t="s">
        <v>112</v>
      </c>
      <c r="D30" s="4" t="s">
        <v>113</v>
      </c>
      <c r="E30" s="4" t="s">
        <v>112</v>
      </c>
      <c r="F30" s="4" t="s">
        <v>113</v>
      </c>
      <c r="G30" s="4" t="s">
        <v>54</v>
      </c>
      <c r="H30" s="4" t="s">
        <v>43</v>
      </c>
      <c r="I30" s="5">
        <v>1</v>
      </c>
      <c r="J30" s="5">
        <v>6107668.5599999996</v>
      </c>
      <c r="K30" s="5">
        <v>6107668.5599999996</v>
      </c>
      <c r="L30" s="6"/>
      <c r="M30" s="6"/>
      <c r="N30" s="6"/>
      <c r="O30" s="4" t="s">
        <v>110</v>
      </c>
      <c r="P30" s="7">
        <v>431010000</v>
      </c>
      <c r="Q30" s="6">
        <v>5</v>
      </c>
      <c r="R30" s="4" t="s">
        <v>66</v>
      </c>
    </row>
    <row r="31" spans="1:18" ht="133.5" customHeight="1" x14ac:dyDescent="0.25">
      <c r="A31" s="4" t="s">
        <v>111</v>
      </c>
      <c r="B31" s="4" t="s">
        <v>35</v>
      </c>
      <c r="C31" s="4" t="s">
        <v>46</v>
      </c>
      <c r="D31" s="4" t="s">
        <v>114</v>
      </c>
      <c r="E31" s="4" t="s">
        <v>115</v>
      </c>
      <c r="F31" s="4" t="s">
        <v>116</v>
      </c>
      <c r="G31" s="4" t="s">
        <v>36</v>
      </c>
      <c r="H31" s="4" t="s">
        <v>35</v>
      </c>
      <c r="I31" s="5">
        <v>1</v>
      </c>
      <c r="J31" s="5">
        <v>2232142.86</v>
      </c>
      <c r="K31" s="5">
        <v>2232142.86</v>
      </c>
      <c r="L31" s="6"/>
      <c r="M31" s="6"/>
      <c r="N31" s="6"/>
      <c r="O31" s="4" t="s">
        <v>49</v>
      </c>
      <c r="P31" s="7">
        <v>431010000</v>
      </c>
      <c r="Q31" s="6">
        <v>0</v>
      </c>
      <c r="R31" s="4" t="s">
        <v>87</v>
      </c>
    </row>
    <row r="32" spans="1:18" ht="133.5" customHeight="1" x14ac:dyDescent="0.25">
      <c r="A32" s="4" t="s">
        <v>111</v>
      </c>
      <c r="B32" s="4" t="s">
        <v>35</v>
      </c>
      <c r="C32" s="4" t="s">
        <v>117</v>
      </c>
      <c r="D32" s="4" t="s">
        <v>118</v>
      </c>
      <c r="E32" s="4" t="s">
        <v>119</v>
      </c>
      <c r="F32" s="4" t="s">
        <v>118</v>
      </c>
      <c r="G32" s="4" t="s">
        <v>36</v>
      </c>
      <c r="H32" s="4" t="s">
        <v>35</v>
      </c>
      <c r="I32" s="5">
        <v>1</v>
      </c>
      <c r="J32" s="5">
        <v>535714.29</v>
      </c>
      <c r="K32" s="5">
        <v>535714.29</v>
      </c>
      <c r="L32" s="6"/>
      <c r="M32" s="6"/>
      <c r="N32" s="6"/>
      <c r="O32" s="4" t="s">
        <v>49</v>
      </c>
      <c r="P32" s="7">
        <v>431010000</v>
      </c>
      <c r="Q32" s="6">
        <v>0</v>
      </c>
      <c r="R32" s="4" t="s">
        <v>87</v>
      </c>
    </row>
    <row r="33" spans="1:18" ht="133.5" customHeight="1" x14ac:dyDescent="0.25">
      <c r="A33" s="4" t="s">
        <v>120</v>
      </c>
      <c r="B33" s="4" t="s">
        <v>35</v>
      </c>
      <c r="C33" s="4" t="s">
        <v>121</v>
      </c>
      <c r="D33" s="4" t="s">
        <v>122</v>
      </c>
      <c r="E33" s="4" t="s">
        <v>123</v>
      </c>
      <c r="F33" s="4" t="s">
        <v>124</v>
      </c>
      <c r="G33" s="4" t="s">
        <v>41</v>
      </c>
      <c r="H33" s="4" t="s">
        <v>35</v>
      </c>
      <c r="I33" s="5">
        <v>1</v>
      </c>
      <c r="J33" s="5">
        <v>386667.4</v>
      </c>
      <c r="K33" s="5">
        <v>386667.4</v>
      </c>
      <c r="L33" s="6"/>
      <c r="M33" s="6"/>
      <c r="N33" s="6"/>
      <c r="O33" s="4" t="s">
        <v>49</v>
      </c>
      <c r="P33" s="7">
        <v>471010000</v>
      </c>
      <c r="Q33" s="6">
        <v>0</v>
      </c>
      <c r="R33" s="4" t="s">
        <v>66</v>
      </c>
    </row>
    <row r="34" spans="1:18" ht="133.5" customHeight="1" x14ac:dyDescent="0.25">
      <c r="A34" s="4" t="s">
        <v>120</v>
      </c>
      <c r="B34" s="4" t="s">
        <v>35</v>
      </c>
      <c r="C34" s="4" t="s">
        <v>125</v>
      </c>
      <c r="D34" s="4" t="s">
        <v>126</v>
      </c>
      <c r="E34" s="4" t="s">
        <v>127</v>
      </c>
      <c r="F34" s="4" t="s">
        <v>128</v>
      </c>
      <c r="G34" s="4" t="s">
        <v>38</v>
      </c>
      <c r="H34" s="4" t="s">
        <v>35</v>
      </c>
      <c r="I34" s="5">
        <v>1</v>
      </c>
      <c r="J34" s="5">
        <v>152142.85999999999</v>
      </c>
      <c r="K34" s="5">
        <v>152142.85999999999</v>
      </c>
      <c r="L34" s="6"/>
      <c r="M34" s="6"/>
      <c r="N34" s="6"/>
      <c r="O34" s="4" t="s">
        <v>49</v>
      </c>
      <c r="P34" s="7">
        <v>471010000</v>
      </c>
      <c r="Q34" s="6">
        <v>100</v>
      </c>
      <c r="R34" s="4" t="s">
        <v>66</v>
      </c>
    </row>
    <row r="35" spans="1:18" ht="133.5" customHeight="1" x14ac:dyDescent="0.25">
      <c r="A35" s="4" t="s">
        <v>129</v>
      </c>
      <c r="B35" s="4" t="s">
        <v>35</v>
      </c>
      <c r="C35" s="4" t="s">
        <v>130</v>
      </c>
      <c r="D35" s="4" t="s">
        <v>122</v>
      </c>
      <c r="E35" s="4" t="s">
        <v>131</v>
      </c>
      <c r="F35" s="4" t="s">
        <v>132</v>
      </c>
      <c r="G35" s="4" t="s">
        <v>133</v>
      </c>
      <c r="H35" s="4" t="s">
        <v>35</v>
      </c>
      <c r="I35" s="5">
        <v>1</v>
      </c>
      <c r="J35" s="5">
        <v>305935</v>
      </c>
      <c r="K35" s="5">
        <v>305935</v>
      </c>
      <c r="L35" s="6"/>
      <c r="M35" s="6"/>
      <c r="N35" s="6"/>
      <c r="O35" s="4" t="s">
        <v>49</v>
      </c>
      <c r="P35" s="7">
        <v>551010000</v>
      </c>
      <c r="Q35" s="6">
        <v>0</v>
      </c>
      <c r="R35" s="4" t="s">
        <v>66</v>
      </c>
    </row>
    <row r="36" spans="1:18" ht="133.5" customHeight="1" x14ac:dyDescent="0.25">
      <c r="A36" s="4" t="s">
        <v>129</v>
      </c>
      <c r="B36" s="4" t="s">
        <v>35</v>
      </c>
      <c r="C36" s="4" t="s">
        <v>134</v>
      </c>
      <c r="D36" s="4" t="s">
        <v>135</v>
      </c>
      <c r="E36" s="4" t="s">
        <v>136</v>
      </c>
      <c r="F36" s="4" t="s">
        <v>137</v>
      </c>
      <c r="G36" s="4" t="s">
        <v>38</v>
      </c>
      <c r="H36" s="4" t="s">
        <v>35</v>
      </c>
      <c r="I36" s="5">
        <v>1</v>
      </c>
      <c r="J36" s="5">
        <v>210000</v>
      </c>
      <c r="K36" s="5">
        <v>210000</v>
      </c>
      <c r="L36" s="6"/>
      <c r="M36" s="6"/>
      <c r="N36" s="6"/>
      <c r="O36" s="4" t="s">
        <v>49</v>
      </c>
      <c r="P36" s="7">
        <v>551010000</v>
      </c>
      <c r="Q36" s="6">
        <v>100</v>
      </c>
      <c r="R36" s="4" t="s">
        <v>66</v>
      </c>
    </row>
    <row r="37" spans="1:18" ht="133.5" customHeight="1" x14ac:dyDescent="0.25">
      <c r="A37" s="4" t="s">
        <v>138</v>
      </c>
      <c r="B37" s="4" t="s">
        <v>35</v>
      </c>
      <c r="C37" s="4" t="s">
        <v>46</v>
      </c>
      <c r="D37" s="4" t="s">
        <v>47</v>
      </c>
      <c r="E37" s="4" t="s">
        <v>139</v>
      </c>
      <c r="F37" s="4" t="s">
        <v>140</v>
      </c>
      <c r="G37" s="4" t="s">
        <v>36</v>
      </c>
      <c r="H37" s="4" t="s">
        <v>35</v>
      </c>
      <c r="I37" s="5">
        <v>1</v>
      </c>
      <c r="J37" s="5">
        <v>408867.86</v>
      </c>
      <c r="K37" s="5">
        <v>408867.86</v>
      </c>
      <c r="L37" s="6"/>
      <c r="M37" s="6"/>
      <c r="N37" s="6"/>
      <c r="O37" s="4" t="s">
        <v>49</v>
      </c>
      <c r="P37" s="7">
        <v>591010000</v>
      </c>
      <c r="Q37" s="6">
        <v>0</v>
      </c>
      <c r="R37" s="4" t="s">
        <v>40</v>
      </c>
    </row>
    <row r="38" spans="1:18" ht="133.5" customHeight="1" x14ac:dyDescent="0.25">
      <c r="A38" s="4" t="s">
        <v>138</v>
      </c>
      <c r="B38" s="4" t="s">
        <v>35</v>
      </c>
      <c r="C38" s="4" t="s">
        <v>46</v>
      </c>
      <c r="D38" s="4" t="s">
        <v>47</v>
      </c>
      <c r="E38" s="4" t="s">
        <v>141</v>
      </c>
      <c r="F38" s="4" t="s">
        <v>142</v>
      </c>
      <c r="G38" s="4" t="s">
        <v>36</v>
      </c>
      <c r="H38" s="4" t="s">
        <v>35</v>
      </c>
      <c r="I38" s="5">
        <v>1</v>
      </c>
      <c r="J38" s="5">
        <v>321403.57</v>
      </c>
      <c r="K38" s="5">
        <v>321403.57</v>
      </c>
      <c r="L38" s="6"/>
      <c r="M38" s="6"/>
      <c r="N38" s="6"/>
      <c r="O38" s="4" t="s">
        <v>49</v>
      </c>
      <c r="P38" s="7">
        <v>591010000</v>
      </c>
      <c r="Q38" s="6">
        <v>0</v>
      </c>
      <c r="R38" s="4" t="s">
        <v>40</v>
      </c>
    </row>
    <row r="39" spans="1:18" ht="133.5" customHeight="1" x14ac:dyDescent="0.25">
      <c r="A39" s="4" t="s">
        <v>138</v>
      </c>
      <c r="B39" s="4" t="s">
        <v>35</v>
      </c>
      <c r="C39" s="4" t="s">
        <v>46</v>
      </c>
      <c r="D39" s="4" t="s">
        <v>47</v>
      </c>
      <c r="E39" s="4" t="s">
        <v>143</v>
      </c>
      <c r="F39" s="4" t="s">
        <v>144</v>
      </c>
      <c r="G39" s="4" t="s">
        <v>36</v>
      </c>
      <c r="H39" s="4" t="s">
        <v>35</v>
      </c>
      <c r="I39" s="5">
        <v>1</v>
      </c>
      <c r="J39" s="5">
        <v>164285.71</v>
      </c>
      <c r="K39" s="5">
        <v>164285.71</v>
      </c>
      <c r="L39" s="6"/>
      <c r="M39" s="6"/>
      <c r="N39" s="6"/>
      <c r="O39" s="4" t="s">
        <v>49</v>
      </c>
      <c r="P39" s="7">
        <v>591010000</v>
      </c>
      <c r="Q39" s="6">
        <v>0</v>
      </c>
      <c r="R39" s="4" t="s">
        <v>40</v>
      </c>
    </row>
    <row r="40" spans="1:18" ht="133.5" customHeight="1" x14ac:dyDescent="0.25">
      <c r="A40" s="4" t="s">
        <v>138</v>
      </c>
      <c r="B40" s="4" t="s">
        <v>35</v>
      </c>
      <c r="C40" s="4" t="s">
        <v>46</v>
      </c>
      <c r="D40" s="4" t="s">
        <v>47</v>
      </c>
      <c r="E40" s="4" t="s">
        <v>145</v>
      </c>
      <c r="F40" s="4" t="s">
        <v>146</v>
      </c>
      <c r="G40" s="4" t="s">
        <v>36</v>
      </c>
      <c r="H40" s="4" t="s">
        <v>35</v>
      </c>
      <c r="I40" s="5">
        <v>1</v>
      </c>
      <c r="J40" s="5">
        <v>459821.43</v>
      </c>
      <c r="K40" s="5">
        <v>459821.43</v>
      </c>
      <c r="L40" s="6"/>
      <c r="M40" s="6"/>
      <c r="N40" s="6"/>
      <c r="O40" s="4" t="s">
        <v>49</v>
      </c>
      <c r="P40" s="7">
        <v>591010000</v>
      </c>
      <c r="Q40" s="6">
        <v>0</v>
      </c>
      <c r="R40" s="4" t="s">
        <v>40</v>
      </c>
    </row>
    <row r="41" spans="1:18" ht="133.5" customHeight="1" x14ac:dyDescent="0.25">
      <c r="A41" s="4" t="s">
        <v>147</v>
      </c>
      <c r="B41" s="4" t="s">
        <v>35</v>
      </c>
      <c r="C41" s="4" t="s">
        <v>148</v>
      </c>
      <c r="D41" s="4" t="s">
        <v>149</v>
      </c>
      <c r="E41" s="4" t="s">
        <v>150</v>
      </c>
      <c r="F41" s="4" t="s">
        <v>151</v>
      </c>
      <c r="G41" s="4" t="s">
        <v>41</v>
      </c>
      <c r="H41" s="4" t="s">
        <v>35</v>
      </c>
      <c r="I41" s="5">
        <v>1</v>
      </c>
      <c r="J41" s="5">
        <v>958285.77</v>
      </c>
      <c r="K41" s="5">
        <v>958285.77</v>
      </c>
      <c r="L41" s="6"/>
      <c r="M41" s="6"/>
      <c r="N41" s="6"/>
      <c r="O41" s="4" t="s">
        <v>48</v>
      </c>
      <c r="P41" s="7" t="s">
        <v>56</v>
      </c>
      <c r="Q41" s="6">
        <v>0</v>
      </c>
      <c r="R41" s="4" t="s">
        <v>40</v>
      </c>
    </row>
    <row r="42" spans="1:18" ht="133.5" customHeight="1" x14ac:dyDescent="0.25">
      <c r="A42" s="4" t="s">
        <v>147</v>
      </c>
      <c r="B42" s="4" t="s">
        <v>37</v>
      </c>
      <c r="C42" s="4" t="s">
        <v>152</v>
      </c>
      <c r="D42" s="4" t="s">
        <v>153</v>
      </c>
      <c r="E42" s="4" t="s">
        <v>154</v>
      </c>
      <c r="F42" s="4" t="s">
        <v>155</v>
      </c>
      <c r="G42" s="4" t="s">
        <v>54</v>
      </c>
      <c r="H42" s="4" t="s">
        <v>55</v>
      </c>
      <c r="I42" s="5">
        <v>1</v>
      </c>
      <c r="J42" s="5">
        <v>50000000</v>
      </c>
      <c r="K42" s="5">
        <f>J42</f>
        <v>50000000</v>
      </c>
      <c r="L42" s="6"/>
      <c r="M42" s="6"/>
      <c r="N42" s="6"/>
      <c r="O42" s="4" t="s">
        <v>49</v>
      </c>
      <c r="P42" s="7" t="s">
        <v>56</v>
      </c>
      <c r="Q42" s="6">
        <v>0</v>
      </c>
      <c r="R42" s="4" t="s">
        <v>39</v>
      </c>
    </row>
    <row r="43" spans="1:18" ht="133.5" customHeight="1" x14ac:dyDescent="0.25">
      <c r="A43" s="4" t="s">
        <v>147</v>
      </c>
      <c r="B43" s="4" t="s">
        <v>37</v>
      </c>
      <c r="C43" s="4" t="s">
        <v>156</v>
      </c>
      <c r="D43" s="4" t="s">
        <v>157</v>
      </c>
      <c r="E43" s="4" t="s">
        <v>158</v>
      </c>
      <c r="F43" s="4" t="s">
        <v>159</v>
      </c>
      <c r="G43" s="4" t="s">
        <v>38</v>
      </c>
      <c r="H43" s="4" t="s">
        <v>44</v>
      </c>
      <c r="I43" s="5">
        <v>1</v>
      </c>
      <c r="J43" s="5">
        <v>258054742.86000001</v>
      </c>
      <c r="K43" s="5">
        <v>258054742.86000001</v>
      </c>
      <c r="L43" s="6"/>
      <c r="M43" s="6"/>
      <c r="N43" s="6"/>
      <c r="O43" s="4" t="s">
        <v>49</v>
      </c>
      <c r="P43" s="7" t="s">
        <v>56</v>
      </c>
      <c r="Q43" s="6">
        <v>0</v>
      </c>
      <c r="R43" s="4" t="s">
        <v>66</v>
      </c>
    </row>
    <row r="44" spans="1:18" ht="133.5" customHeight="1" x14ac:dyDescent="0.25">
      <c r="A44" s="4" t="s">
        <v>147</v>
      </c>
      <c r="B44" s="4" t="s">
        <v>37</v>
      </c>
      <c r="C44" s="4" t="s">
        <v>160</v>
      </c>
      <c r="D44" s="4" t="s">
        <v>161</v>
      </c>
      <c r="E44" s="4" t="s">
        <v>162</v>
      </c>
      <c r="F44" s="4" t="s">
        <v>163</v>
      </c>
      <c r="G44" s="4" t="s">
        <v>38</v>
      </c>
      <c r="H44" s="4" t="s">
        <v>55</v>
      </c>
      <c r="I44" s="5">
        <v>1</v>
      </c>
      <c r="J44" s="5">
        <v>117000000</v>
      </c>
      <c r="K44" s="5">
        <v>117000000</v>
      </c>
      <c r="L44" s="6"/>
      <c r="M44" s="6"/>
      <c r="N44" s="6"/>
      <c r="O44" s="4" t="s">
        <v>50</v>
      </c>
      <c r="P44" s="7" t="s">
        <v>56</v>
      </c>
      <c r="Q44" s="6">
        <v>0</v>
      </c>
      <c r="R44" s="4" t="s">
        <v>66</v>
      </c>
    </row>
    <row r="45" spans="1:18" ht="133.5" customHeight="1" x14ac:dyDescent="0.25">
      <c r="A45" s="4" t="s">
        <v>147</v>
      </c>
      <c r="B45" s="4" t="s">
        <v>37</v>
      </c>
      <c r="C45" s="4" t="s">
        <v>164</v>
      </c>
      <c r="D45" s="4" t="s">
        <v>165</v>
      </c>
      <c r="E45" s="4" t="s">
        <v>166</v>
      </c>
      <c r="F45" s="4" t="s">
        <v>167</v>
      </c>
      <c r="G45" s="4" t="s">
        <v>54</v>
      </c>
      <c r="H45" s="4" t="s">
        <v>55</v>
      </c>
      <c r="I45" s="5">
        <v>1</v>
      </c>
      <c r="J45" s="5">
        <f>2014688930-2800000-38500000</f>
        <v>1973388930</v>
      </c>
      <c r="K45" s="5">
        <f>2014688930-2800000-38500000</f>
        <v>1973388930</v>
      </c>
      <c r="L45" s="6">
        <f>1416349322-2800000-38500000</f>
        <v>1375049322</v>
      </c>
      <c r="M45" s="6">
        <v>598339608</v>
      </c>
      <c r="N45" s="6"/>
      <c r="O45" s="4" t="s">
        <v>168</v>
      </c>
      <c r="P45" s="7" t="s">
        <v>56</v>
      </c>
      <c r="Q45" s="6">
        <v>0</v>
      </c>
      <c r="R45" s="4" t="s">
        <v>66</v>
      </c>
    </row>
    <row r="46" spans="1:18" ht="133.5" customHeight="1" x14ac:dyDescent="0.25">
      <c r="A46" s="4" t="s">
        <v>147</v>
      </c>
      <c r="B46" s="4" t="s">
        <v>37</v>
      </c>
      <c r="C46" s="4" t="s">
        <v>169</v>
      </c>
      <c r="D46" s="4" t="s">
        <v>170</v>
      </c>
      <c r="E46" s="4" t="s">
        <v>171</v>
      </c>
      <c r="F46" s="4" t="s">
        <v>172</v>
      </c>
      <c r="G46" s="4" t="s">
        <v>38</v>
      </c>
      <c r="H46" s="4" t="s">
        <v>44</v>
      </c>
      <c r="I46" s="5">
        <v>1</v>
      </c>
      <c r="J46" s="5">
        <f>178877269.64-6573544.64</f>
        <v>172303725</v>
      </c>
      <c r="K46" s="5">
        <f>178877269.64-6573544.64</f>
        <v>172303725</v>
      </c>
      <c r="L46" s="6"/>
      <c r="M46" s="6"/>
      <c r="N46" s="6"/>
      <c r="O46" s="4" t="s">
        <v>50</v>
      </c>
      <c r="P46" s="7" t="s">
        <v>56</v>
      </c>
      <c r="Q46" s="6">
        <v>0</v>
      </c>
      <c r="R46" s="4" t="s">
        <v>66</v>
      </c>
    </row>
    <row r="47" spans="1:18" ht="133.5" customHeight="1" x14ac:dyDescent="0.25">
      <c r="A47" s="4" t="s">
        <v>147</v>
      </c>
      <c r="B47" s="4" t="s">
        <v>35</v>
      </c>
      <c r="C47" s="4" t="s">
        <v>173</v>
      </c>
      <c r="D47" s="4" t="s">
        <v>174</v>
      </c>
      <c r="E47" s="4" t="s">
        <v>173</v>
      </c>
      <c r="F47" s="4" t="s">
        <v>174</v>
      </c>
      <c r="G47" s="4" t="s">
        <v>41</v>
      </c>
      <c r="H47" s="4" t="s">
        <v>35</v>
      </c>
      <c r="I47" s="5">
        <v>1</v>
      </c>
      <c r="J47" s="5">
        <v>1800000</v>
      </c>
      <c r="K47" s="5">
        <v>1800000</v>
      </c>
      <c r="L47" s="6"/>
      <c r="M47" s="6"/>
      <c r="N47" s="6"/>
      <c r="O47" s="4" t="s">
        <v>50</v>
      </c>
      <c r="P47" s="7" t="s">
        <v>56</v>
      </c>
      <c r="Q47" s="6">
        <v>0</v>
      </c>
      <c r="R47" s="4" t="s">
        <v>66</v>
      </c>
    </row>
    <row r="48" spans="1:18" ht="133.5" customHeight="1" x14ac:dyDescent="0.25">
      <c r="A48" s="4" t="s">
        <v>147</v>
      </c>
      <c r="B48" s="4" t="s">
        <v>37</v>
      </c>
      <c r="C48" s="4" t="s">
        <v>175</v>
      </c>
      <c r="D48" s="4" t="s">
        <v>176</v>
      </c>
      <c r="E48" s="4" t="s">
        <v>177</v>
      </c>
      <c r="F48" s="4" t="s">
        <v>178</v>
      </c>
      <c r="G48" s="4" t="s">
        <v>54</v>
      </c>
      <c r="H48" s="4" t="s">
        <v>55</v>
      </c>
      <c r="I48" s="5">
        <v>1</v>
      </c>
      <c r="J48" s="5">
        <v>729941000</v>
      </c>
      <c r="K48" s="5">
        <v>729941000</v>
      </c>
      <c r="L48" s="6"/>
      <c r="M48" s="6"/>
      <c r="N48" s="6"/>
      <c r="O48" s="4" t="s">
        <v>50</v>
      </c>
      <c r="P48" s="7" t="s">
        <v>56</v>
      </c>
      <c r="Q48" s="6">
        <v>0</v>
      </c>
      <c r="R48" s="4" t="s">
        <v>66</v>
      </c>
    </row>
    <row r="49" spans="1:18" ht="133.5" customHeight="1" x14ac:dyDescent="0.25">
      <c r="A49" s="4" t="s">
        <v>179</v>
      </c>
      <c r="B49" s="4" t="s">
        <v>35</v>
      </c>
      <c r="C49" s="4" t="s">
        <v>180</v>
      </c>
      <c r="D49" s="4" t="s">
        <v>181</v>
      </c>
      <c r="E49" s="4" t="s">
        <v>180</v>
      </c>
      <c r="F49" s="4" t="s">
        <v>181</v>
      </c>
      <c r="G49" s="4" t="s">
        <v>38</v>
      </c>
      <c r="H49" s="4" t="s">
        <v>35</v>
      </c>
      <c r="I49" s="5">
        <v>1</v>
      </c>
      <c r="J49" s="5">
        <v>350035</v>
      </c>
      <c r="K49" s="5">
        <v>350035</v>
      </c>
      <c r="L49" s="6"/>
      <c r="M49" s="6"/>
      <c r="N49" s="6"/>
      <c r="O49" s="4" t="s">
        <v>50</v>
      </c>
      <c r="P49" s="7">
        <v>710000000</v>
      </c>
      <c r="Q49" s="6">
        <v>0</v>
      </c>
      <c r="R49" s="4" t="s">
        <v>66</v>
      </c>
    </row>
    <row r="50" spans="1:18" ht="133.5" customHeight="1" x14ac:dyDescent="0.25">
      <c r="A50" s="4" t="s">
        <v>179</v>
      </c>
      <c r="B50" s="4" t="s">
        <v>35</v>
      </c>
      <c r="C50" s="4" t="s">
        <v>182</v>
      </c>
      <c r="D50" s="4" t="s">
        <v>183</v>
      </c>
      <c r="E50" s="4" t="s">
        <v>182</v>
      </c>
      <c r="F50" s="4" t="s">
        <v>183</v>
      </c>
      <c r="G50" s="4" t="s">
        <v>41</v>
      </c>
      <c r="H50" s="4" t="s">
        <v>35</v>
      </c>
      <c r="I50" s="5">
        <v>1</v>
      </c>
      <c r="J50" s="5">
        <v>849500</v>
      </c>
      <c r="K50" s="5">
        <v>849500</v>
      </c>
      <c r="L50" s="6"/>
      <c r="M50" s="6"/>
      <c r="N50" s="6"/>
      <c r="O50" s="4" t="s">
        <v>110</v>
      </c>
      <c r="P50" s="7">
        <v>710000000</v>
      </c>
      <c r="Q50" s="6">
        <v>0</v>
      </c>
      <c r="R50" s="4" t="s">
        <v>66</v>
      </c>
    </row>
    <row r="51" spans="1:18" ht="133.5" customHeight="1" x14ac:dyDescent="0.25">
      <c r="A51" s="4" t="s">
        <v>179</v>
      </c>
      <c r="B51" s="4" t="s">
        <v>35</v>
      </c>
      <c r="C51" s="4" t="s">
        <v>184</v>
      </c>
      <c r="D51" s="4" t="s">
        <v>185</v>
      </c>
      <c r="E51" s="4" t="s">
        <v>184</v>
      </c>
      <c r="F51" s="4" t="s">
        <v>185</v>
      </c>
      <c r="G51" s="4" t="s">
        <v>38</v>
      </c>
      <c r="H51" s="4" t="s">
        <v>35</v>
      </c>
      <c r="I51" s="5">
        <v>1</v>
      </c>
      <c r="J51" s="5">
        <v>631000</v>
      </c>
      <c r="K51" s="5">
        <v>631000</v>
      </c>
      <c r="L51" s="6"/>
      <c r="M51" s="6"/>
      <c r="N51" s="6"/>
      <c r="O51" s="4" t="s">
        <v>186</v>
      </c>
      <c r="P51" s="7">
        <v>710000000</v>
      </c>
      <c r="Q51" s="6">
        <v>100</v>
      </c>
      <c r="R51" s="4" t="s">
        <v>66</v>
      </c>
    </row>
    <row r="52" spans="1:18" ht="133.5" customHeight="1" x14ac:dyDescent="0.25">
      <c r="A52" s="4" t="s">
        <v>179</v>
      </c>
      <c r="B52" s="4" t="s">
        <v>35</v>
      </c>
      <c r="C52" s="4" t="s">
        <v>187</v>
      </c>
      <c r="D52" s="4" t="s">
        <v>188</v>
      </c>
      <c r="E52" s="4" t="s">
        <v>187</v>
      </c>
      <c r="F52" s="4" t="s">
        <v>188</v>
      </c>
      <c r="G52" s="4" t="s">
        <v>38</v>
      </c>
      <c r="H52" s="4" t="s">
        <v>35</v>
      </c>
      <c r="I52" s="5">
        <v>1</v>
      </c>
      <c r="J52" s="5">
        <v>45000</v>
      </c>
      <c r="K52" s="5">
        <v>45000</v>
      </c>
      <c r="L52" s="6"/>
      <c r="M52" s="6"/>
      <c r="N52" s="6"/>
      <c r="O52" s="4" t="s">
        <v>189</v>
      </c>
      <c r="P52" s="7">
        <v>710000000</v>
      </c>
      <c r="Q52" s="6">
        <v>100</v>
      </c>
      <c r="R52" s="4" t="s">
        <v>66</v>
      </c>
    </row>
    <row r="53" spans="1:18" ht="133.5" customHeight="1" x14ac:dyDescent="0.25">
      <c r="A53" s="4" t="s">
        <v>179</v>
      </c>
      <c r="B53" s="4" t="s">
        <v>35</v>
      </c>
      <c r="C53" s="4" t="s">
        <v>190</v>
      </c>
      <c r="D53" s="4" t="s">
        <v>191</v>
      </c>
      <c r="E53" s="4" t="s">
        <v>192</v>
      </c>
      <c r="F53" s="4" t="s">
        <v>193</v>
      </c>
      <c r="G53" s="4" t="s">
        <v>54</v>
      </c>
      <c r="H53" s="4" t="s">
        <v>35</v>
      </c>
      <c r="I53" s="5">
        <v>1</v>
      </c>
      <c r="J53" s="5">
        <v>3133181.66</v>
      </c>
      <c r="K53" s="5">
        <v>3133181.66</v>
      </c>
      <c r="L53" s="6" t="s">
        <v>194</v>
      </c>
      <c r="M53" s="6" t="s">
        <v>194</v>
      </c>
      <c r="N53" s="6"/>
      <c r="O53" s="4" t="s">
        <v>50</v>
      </c>
      <c r="P53" s="7">
        <v>710000000</v>
      </c>
      <c r="Q53" s="6">
        <v>0</v>
      </c>
      <c r="R53" s="4" t="s">
        <v>66</v>
      </c>
    </row>
    <row r="54" spans="1:18" ht="133.5" customHeight="1" x14ac:dyDescent="0.25">
      <c r="A54" s="4" t="s">
        <v>179</v>
      </c>
      <c r="B54" s="4" t="s">
        <v>35</v>
      </c>
      <c r="C54" s="4" t="s">
        <v>190</v>
      </c>
      <c r="D54" s="4" t="s">
        <v>191</v>
      </c>
      <c r="E54" s="4" t="s">
        <v>192</v>
      </c>
      <c r="F54" s="4" t="s">
        <v>193</v>
      </c>
      <c r="G54" s="4" t="s">
        <v>195</v>
      </c>
      <c r="H54" s="4" t="s">
        <v>35</v>
      </c>
      <c r="I54" s="5">
        <v>1</v>
      </c>
      <c r="J54" s="5">
        <v>902413.72</v>
      </c>
      <c r="K54" s="5">
        <v>902413.72</v>
      </c>
      <c r="L54" s="6" t="s">
        <v>194</v>
      </c>
      <c r="M54" s="6" t="s">
        <v>194</v>
      </c>
      <c r="N54" s="6"/>
      <c r="O54" s="4" t="s">
        <v>196</v>
      </c>
      <c r="P54" s="7">
        <v>710000000</v>
      </c>
      <c r="Q54" s="6">
        <v>0</v>
      </c>
      <c r="R54" s="4" t="s">
        <v>39</v>
      </c>
    </row>
    <row r="55" spans="1:18" ht="133.5" customHeight="1" x14ac:dyDescent="0.25">
      <c r="A55" s="4" t="s">
        <v>179</v>
      </c>
      <c r="B55" s="4" t="s">
        <v>35</v>
      </c>
      <c r="C55" s="4" t="s">
        <v>197</v>
      </c>
      <c r="D55" s="4" t="s">
        <v>198</v>
      </c>
      <c r="E55" s="4" t="s">
        <v>199</v>
      </c>
      <c r="F55" s="4" t="s">
        <v>200</v>
      </c>
      <c r="G55" s="4" t="s">
        <v>38</v>
      </c>
      <c r="H55" s="4" t="s">
        <v>35</v>
      </c>
      <c r="I55" s="5">
        <v>1</v>
      </c>
      <c r="J55" s="5">
        <v>350000</v>
      </c>
      <c r="K55" s="5">
        <v>350000</v>
      </c>
      <c r="L55" s="6"/>
      <c r="M55" s="6"/>
      <c r="N55" s="6"/>
      <c r="O55" s="4" t="s">
        <v>49</v>
      </c>
      <c r="P55" s="7">
        <v>710000000</v>
      </c>
      <c r="Q55" s="6">
        <v>0</v>
      </c>
      <c r="R55" s="4" t="s">
        <v>39</v>
      </c>
    </row>
    <row r="56" spans="1:18" ht="133.5" customHeight="1" x14ac:dyDescent="0.25">
      <c r="A56" s="4" t="s">
        <v>201</v>
      </c>
      <c r="B56" s="4" t="s">
        <v>35</v>
      </c>
      <c r="C56" s="4" t="s">
        <v>202</v>
      </c>
      <c r="D56" s="4" t="s">
        <v>203</v>
      </c>
      <c r="E56" s="4" t="s">
        <v>204</v>
      </c>
      <c r="F56" s="4" t="s">
        <v>205</v>
      </c>
      <c r="G56" s="4" t="s">
        <v>206</v>
      </c>
      <c r="H56" s="4" t="s">
        <v>35</v>
      </c>
      <c r="I56" s="5">
        <v>1</v>
      </c>
      <c r="J56" s="5">
        <v>470286.61</v>
      </c>
      <c r="K56" s="5">
        <v>470286.61</v>
      </c>
      <c r="L56" s="6"/>
      <c r="M56" s="6"/>
      <c r="N56" s="6"/>
      <c r="O56" s="4" t="s">
        <v>49</v>
      </c>
      <c r="P56" s="7" t="s">
        <v>207</v>
      </c>
      <c r="Q56" s="6">
        <v>0</v>
      </c>
      <c r="R56" s="4" t="s">
        <v>39</v>
      </c>
    </row>
  </sheetData>
  <autoFilter ref="A11:R56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dataValidations count="3">
    <dataValidation allowBlank="1" showInputMessage="1" showErrorMessage="1" prompt="Введите срок поставки" sqref="O48"/>
    <dataValidation type="whole" allowBlank="1" showInputMessage="1" showErrorMessage="1" error="Значение поля может быть от 0 до 100" prompt="Укажите размер авансового платежа " sqref="Q56">
      <formula1>0</formula1>
      <formula2>100</formula2>
    </dataValidation>
    <dataValidation allowBlank="1" showInputMessage="1" showErrorMessage="1" prompt="Введите дополнительную характеристику на русском языке" sqref="F28:F30 D28:D30">
      <formula1>0</formula1>
      <formula2>0</formula2>
    </dataValidation>
  </dataValidation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2017-01-31T06:22:50Z</dcterms:modified>
</cp:coreProperties>
</file>