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60" windowWidth="27495" windowHeight="13335"/>
  </bookViews>
  <sheets>
    <sheet name="03.3. Изменения и дополнения в " sheetId="2" r:id="rId1"/>
  </sheets>
  <definedNames>
    <definedName name="_xlnm._FilterDatabase" localSheetId="0" hidden="1">'03.3. Изменения и дополнения в '!$A$11:$R$97</definedName>
    <definedName name="_xlnm.Print_Titles" localSheetId="0">'03.3. Изменения и дополнения в '!$10:$11</definedName>
    <definedName name="_xlnm.Print_Area" localSheetId="0">'03.3. Изменения и дополнения в '!$A$1:$R$97</definedName>
  </definedNames>
  <calcPr calcId="145621"/>
</workbook>
</file>

<file path=xl/calcChain.xml><?xml version="1.0" encoding="utf-8"?>
<calcChain xmlns="http://schemas.openxmlformats.org/spreadsheetml/2006/main">
  <c r="F97" i="2" l="1"/>
  <c r="E97" i="2"/>
  <c r="F94" i="2"/>
  <c r="E94" i="2"/>
  <c r="K92" i="2"/>
  <c r="F92" i="2"/>
  <c r="E92" i="2"/>
  <c r="K91" i="2"/>
  <c r="K90" i="2"/>
  <c r="F89" i="2"/>
  <c r="E89" i="2"/>
  <c r="F88" i="2"/>
  <c r="E88" i="2"/>
  <c r="F87" i="2"/>
  <c r="E87" i="2"/>
  <c r="F86" i="2"/>
  <c r="E86" i="2"/>
  <c r="F85" i="2"/>
  <c r="E85" i="2"/>
  <c r="F84" i="2"/>
  <c r="E84" i="2"/>
  <c r="F83" i="2"/>
  <c r="E83" i="2"/>
  <c r="F82" i="2"/>
  <c r="E82" i="2"/>
  <c r="E81" i="2"/>
  <c r="K71" i="2"/>
  <c r="F71" i="2"/>
  <c r="E71" i="2"/>
  <c r="K70" i="2"/>
  <c r="F70" i="2"/>
  <c r="E70" i="2"/>
  <c r="K69" i="2"/>
  <c r="F69" i="2"/>
  <c r="E69" i="2"/>
  <c r="K68" i="2"/>
  <c r="F68" i="2"/>
  <c r="E68" i="2"/>
  <c r="J67" i="2"/>
  <c r="K67" i="2" s="1"/>
  <c r="F67" i="2"/>
  <c r="E67" i="2"/>
  <c r="J66" i="2"/>
  <c r="K66" i="2" s="1"/>
  <c r="F66" i="2"/>
  <c r="E66" i="2"/>
  <c r="J64" i="2"/>
  <c r="K64" i="2" s="1"/>
  <c r="J55" i="2"/>
  <c r="K55" i="2" s="1"/>
  <c r="K54" i="2"/>
  <c r="J53" i="2"/>
  <c r="K53" i="2" s="1"/>
  <c r="K52" i="2"/>
  <c r="J52" i="2"/>
  <c r="K51" i="2"/>
  <c r="F51" i="2"/>
  <c r="E51" i="2"/>
  <c r="K50" i="2"/>
  <c r="F50" i="2"/>
  <c r="E50" i="2"/>
  <c r="K49" i="2"/>
  <c r="F49" i="2"/>
  <c r="E49" i="2"/>
  <c r="F48" i="2"/>
  <c r="E48" i="2"/>
  <c r="K47" i="2"/>
  <c r="F47" i="2"/>
  <c r="E47" i="2"/>
  <c r="K46" i="2"/>
  <c r="F46" i="2"/>
  <c r="E46" i="2"/>
  <c r="K45" i="2"/>
  <c r="F45" i="2"/>
  <c r="E45" i="2"/>
  <c r="K30" i="2"/>
  <c r="K29" i="2"/>
  <c r="K25" i="2"/>
  <c r="K24" i="2"/>
  <c r="K22" i="2"/>
  <c r="K21" i="2"/>
  <c r="K20" i="2"/>
  <c r="K19" i="2"/>
  <c r="K18" i="2"/>
  <c r="K17" i="2"/>
  <c r="K16" i="2"/>
  <c r="K13" i="2"/>
  <c r="F13" i="2"/>
  <c r="E13" i="2"/>
  <c r="K12" i="2"/>
  <c r="F12" i="2"/>
  <c r="E12" i="2"/>
</calcChain>
</file>

<file path=xl/sharedStrings.xml><?xml version="1.0" encoding="utf-8"?>
<sst xmlns="http://schemas.openxmlformats.org/spreadsheetml/2006/main" count="888" uniqueCount="248">
  <si>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</si>
  <si>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</si>
  <si>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</si>
  <si>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</si>
  <si>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</si>
  <si>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</si>
  <si>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</si>
  <si>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</si>
  <si>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</si>
  <si>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</si>
  <si>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</si>
  <si>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</si>
  <si>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</si>
  <si>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</si>
  <si>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</si>
  <si>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</si>
  <si>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</si>
  <si>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</si>
  <si>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Услуга</t>
  </si>
  <si>
    <t>Запрос ценовых предложений без размещения объявления</t>
  </si>
  <si>
    <t>Товар</t>
  </si>
  <si>
    <t>Из одного источника путем заключения договора</t>
  </si>
  <si>
    <t>Дополнительная закупка</t>
  </si>
  <si>
    <t>Исключение</t>
  </si>
  <si>
    <t>Запрос ценовых предложений путем размещения объявления</t>
  </si>
  <si>
    <t>Тапсырыс берушінің (сатып алуды ұйымдастырушының) атауы</t>
  </si>
  <si>
    <t>Сатып алу мәнінің түрі</t>
  </si>
  <si>
    <t>Тауарлардың, жұмыстардың, қызметтердің мемлекеттік тілдегі атауы</t>
  </si>
  <si>
    <t>Тауарлардың, жұмыстардың, қызметтердің мемлекеттік тілдегі сипаттамасы (сипаты)</t>
  </si>
  <si>
    <t>Тауарлардың, жұмыстардың, қызметтердің орыс тіліндегі сипаттамасы (сипаты)</t>
  </si>
  <si>
    <t>Сатып алу тәсілі</t>
  </si>
  <si>
    <t>Өлшем бірлігі</t>
  </si>
  <si>
    <t>Саны, көлемі</t>
  </si>
  <si>
    <t>Бір бірлігі үшін баға (теңге)ҚҚС-н есепке алусыз</t>
  </si>
  <si>
    <t>Сатып алу үшін бекітілген жалпы сома (теңге)ҚҚС-н есепке алусыз</t>
  </si>
  <si>
    <t>ҚҚС-н есепке алусыз үш жылғы кезеңнің бірінші жылына бекітілген сома (теңге)</t>
  </si>
  <si>
    <t>ҚҚС-н есепке алусыз үш жылдық кезеңнің екінші жылына арналған болжамды сома  (теңге)</t>
  </si>
  <si>
    <t>ҚҚС-н есепке алусыз үшжылдық кезеңнің үшінші жылына арналған болжамды сома (теңге)</t>
  </si>
  <si>
    <t>Сатып алуды жүзеге асырудың жоспарланған мерзімі (ай)</t>
  </si>
  <si>
    <t>Тауарларды жеткізу, жұмыстарды орындау, қызметтерді көрсету орны (ӘАОС сәйкес елді мекеннің коды)</t>
  </si>
  <si>
    <t>Аванстық төлемнің мөлшері, %</t>
  </si>
  <si>
    <t>Ескерту</t>
  </si>
  <si>
    <t>Работа</t>
  </si>
  <si>
    <t>Комплект</t>
  </si>
  <si>
    <t>06 Июнь</t>
  </si>
  <si>
    <t>01 Январь</t>
  </si>
  <si>
    <t>02 Февраль</t>
  </si>
  <si>
    <t>03 Март</t>
  </si>
  <si>
    <t>Костанайский филиал</t>
  </si>
  <si>
    <t>Конкурс</t>
  </si>
  <si>
    <t>Штука</t>
  </si>
  <si>
    <t>750000000</t>
  </si>
  <si>
    <t>Акмолинский филиал</t>
  </si>
  <si>
    <t>Изменение</t>
  </si>
  <si>
    <t>Техникалық қызмет көрсету</t>
  </si>
  <si>
    <t>Услуги по техническому обслуживанию</t>
  </si>
  <si>
    <t>07 Июль</t>
  </si>
  <si>
    <t>Восточно-Казахстанский филиал</t>
  </si>
  <si>
    <t>Услуги страхования основных средств</t>
  </si>
  <si>
    <t>04 Апрель</t>
  </si>
  <si>
    <t>Кызылординский филиал</t>
  </si>
  <si>
    <t>Северо-Казахстанский филиал</t>
  </si>
  <si>
    <t>05 Май</t>
  </si>
  <si>
    <t>Ақмола филиалының АӨО құру үшін бөлмелердің күрделі жөндеуі жоба-сметалық құжаттарын әзірлеу</t>
  </si>
  <si>
    <t>Разработка ПСД на капитальный ремонт помещений для устройства ЦОД в Акмолинском филиале</t>
  </si>
  <si>
    <t>Ақмола филиалының АӨО құру үшін бөлмелердің күрделі жөндеуі жоба-сметалық құжаттарын сараптау</t>
  </si>
  <si>
    <t>Экспертиза ПСД на капитальный ремонт помещений для устройства ЦОД в Акмолинском филиале</t>
  </si>
  <si>
    <t>ҚРҰБ Шығыс Қазақстан филиалының аумағын күрделі жөндеуге арналған жоболау-сметалық құжаттаманың сараптамасы</t>
  </si>
  <si>
    <t>Экспертиза проектно-сметной документации на капитальный ремонт территории Восточно-Казахстанского филиала НБРК</t>
  </si>
  <si>
    <t>ҚРҰБ Шығыс Қазақстан филиалының аумағын күрделі жөндеуге арналған жобалау-сметалық құжаттаманың сараптамасы</t>
  </si>
  <si>
    <t>Западно-Казахстанский филиал</t>
  </si>
  <si>
    <t>Негізгі құрал-жабдықтарын сақтандыру бойынша қызметтер</t>
  </si>
  <si>
    <t>Бензин</t>
  </si>
  <si>
    <t>АИ-92 бензині</t>
  </si>
  <si>
    <t>Бензин АИ-92</t>
  </si>
  <si>
    <t>Литр (куб. дм.)</t>
  </si>
  <si>
    <t>АИ-95 бензині</t>
  </si>
  <si>
    <t>Бензин АИ-95</t>
  </si>
  <si>
    <t>Дизель отыны</t>
  </si>
  <si>
    <t>Дизельное топливо</t>
  </si>
  <si>
    <t>Жазғы, 20С0-дағы тығыздық 860кг/м3-тан артық емес, қату температурасы -10С0-тан жоғары емес</t>
  </si>
  <si>
    <t>Летнее, плотность при 20 °С не более 860 кг/м3, температура застывания не выше -10°С</t>
  </si>
  <si>
    <t>Қысқы, 20С0-дағы тығыздық 840кг/м3-тан артық емес, қату температурасы -35С0--40С0-тан жоғары емес</t>
  </si>
  <si>
    <t>Зимнее, плотность при 20 °С не более 840 кг/м3, температура застывания не выше -35°С - - 45°С</t>
  </si>
  <si>
    <t>10 Октябрь</t>
  </si>
  <si>
    <t xml:space="preserve">Жазғы дизель отыны </t>
  </si>
  <si>
    <t>Дизельное топливо летнее</t>
  </si>
  <si>
    <t>Товары</t>
  </si>
  <si>
    <t>КМЭ-0910 9А 380В түйістіргі</t>
  </si>
  <si>
    <t>Контактор КМЭ-0910 9А 380В</t>
  </si>
  <si>
    <t>Контактор түйістіргі ШағыңКМЭ-0910 9А 380В</t>
  </si>
  <si>
    <t>Контактор малогабаритный КМЭ-0910 9А 380В</t>
  </si>
  <si>
    <t>Бланктер</t>
  </si>
  <si>
    <t>Бланки</t>
  </si>
  <si>
    <t>Тұрақты рұқсатнама бланкілері</t>
  </si>
  <si>
    <t>Бланки постоянных пропусков</t>
  </si>
  <si>
    <t>Құжаттар мен құндылықтарды жіберу және тасымалдау</t>
  </si>
  <si>
    <t xml:space="preserve">Пересылка и перевозка документов и ценностей </t>
  </si>
  <si>
    <t>ТМД бойынша құжаттарды жіберу</t>
  </si>
  <si>
    <t>Отправка документов по СНГ</t>
  </si>
  <si>
    <t>Жазбаша корреспонденцияларды жіберу</t>
  </si>
  <si>
    <t>Отправка письменной корреспонденции</t>
  </si>
  <si>
    <t>Пересылка и перевозка документов и ценностей</t>
  </si>
  <si>
    <t>Хабарламен бірге жазбаша корреспонденцияларды жіберу</t>
  </si>
  <si>
    <t>Отправка письменной корреспонденции с уведомлением</t>
  </si>
  <si>
    <t>Шынбындар көбейтін жерлерді өңдеу  (контейнерлер)</t>
  </si>
  <si>
    <t>Обработка от мух в местах выплода (контейнеры)</t>
  </si>
  <si>
    <t>Дезинсекция бойынша қызметтер</t>
  </si>
  <si>
    <t>Услуги по дезинсекции</t>
  </si>
  <si>
    <t>Дератизация бойынша қызметтер</t>
  </si>
  <si>
    <t>Услуги по дератизации</t>
  </si>
  <si>
    <t>Дизель-генераторға техникалық кызмет көрсету</t>
  </si>
  <si>
    <t>Техническое обслуживание дизель-генератора</t>
  </si>
  <si>
    <t>Сплит жүйелі кондиционерлерге техникалық қызмет көрсету</t>
  </si>
  <si>
    <t>Техническое обслуживание кондиционеров сплит систем</t>
  </si>
  <si>
    <t xml:space="preserve"> АИ-92 Бензині</t>
  </si>
  <si>
    <t xml:space="preserve"> АИ-95 бензині</t>
  </si>
  <si>
    <t xml:space="preserve">Дополнительная закупка </t>
  </si>
  <si>
    <t>Кір жуатын  ұнтақ</t>
  </si>
  <si>
    <t>Порошок стиральный</t>
  </si>
  <si>
    <t xml:space="preserve">Порошок стиральный </t>
  </si>
  <si>
    <t>киллограмм</t>
  </si>
  <si>
    <t xml:space="preserve">Изменение </t>
  </si>
  <si>
    <t>Сабын</t>
  </si>
  <si>
    <t xml:space="preserve">Мыло </t>
  </si>
  <si>
    <t>Иіс сабын (сұйық)</t>
  </si>
  <si>
    <t>Мыло туалетное (жидкое)</t>
  </si>
  <si>
    <t xml:space="preserve">Почталық байланыс және жазба корреспондениясының пошталық жөнелтілуін тіркеуін тарату қызметтері </t>
  </si>
  <si>
    <t xml:space="preserve">Услуги почтовой связи и пересылки регистрируемых почтовых отправлений письменной корреспонденции </t>
  </si>
  <si>
    <t>Изменения</t>
  </si>
  <si>
    <t>ҚРҰБ Қызылорда филиалының әкімшілік ғимаратын газға айналдыру (қазандыққа қосу) жоба-сметалық құжаттарын сараптау</t>
  </si>
  <si>
    <t>Экспертиза ПСД на газификацию административного здания (подключение к миникотельной) Кызылординского филиала НБРК</t>
  </si>
  <si>
    <t>431010000</t>
  </si>
  <si>
    <t>Қызылорда филиалының әкімшілік ғимаратының қасбетын күрделі жөндеу</t>
  </si>
  <si>
    <t>Капитальный ремонт фасада административного здания Кызылординского филиала</t>
  </si>
  <si>
    <t>Қызылорда филиалының әкімшілік ғимаратының қасбетын күрделі жөндеуді авторлық қадағалау</t>
  </si>
  <si>
    <t>Авторский надзор за капитальным ремонтом фасада административного здания Кызылординского филиала</t>
  </si>
  <si>
    <t>Қызылорда филиалының әкімшілік ғимаратының қасбетын күрделі жөндеуді техникалық қадағалау</t>
  </si>
  <si>
    <t>Технический надзор за капитальным ремонтом фасада административного здания Кызылординского филиала</t>
  </si>
  <si>
    <t>Қызылорда филиалының әкімшілік ғимаратының жылыту жүйесін және жылу трассасын ауыстыру күрделі жөндеу</t>
  </si>
  <si>
    <t>Капитальный ремонт системы отопления и замена теплотрассы административного здания Кызылординского филиала</t>
  </si>
  <si>
    <t>Солтүстік Қазақстан филиалының  қасбетінің  қабырғаларың жылытатынмен күрделі жөндеу</t>
  </si>
  <si>
    <t>Капитальный ремонт фасада с утеплением стен Северо-Казахстанского филиала</t>
  </si>
  <si>
    <t>Солтүстік Қазақстан филиалының қасбетінің  қабырғаларың жылытатынмен күрделі жөндеуінің авторлық қадағалау</t>
  </si>
  <si>
    <t>Авторский надзор за капитальным ремонтом фасада с утеплением стен Северо-Казахстанского филиала</t>
  </si>
  <si>
    <t>Солтүстік Қазақстан филиалының қасбетінің  қабырғаларың жылытатынмен күрделі жөндеуінің техникалық қадағалау</t>
  </si>
  <si>
    <t>Технический надзор за капитальным ремонтом фасада с утеплением стен Северо-Казахстанского филиала</t>
  </si>
  <si>
    <t>Хозяйственное управление</t>
  </si>
  <si>
    <t>Мемлекеттік жер кадастрын жүргізуге технология жағынан қатысты жұмыстар.</t>
  </si>
  <si>
    <t>Работы технологически связанные с ведением государственного земельного кадастра</t>
  </si>
  <si>
    <t>Жер учаскесіне теңестіру құжаттарын жасау және беруі</t>
  </si>
  <si>
    <t>Изготовление и выдача идентификационных документов на земельный участок</t>
  </si>
  <si>
    <t>Қызметкер үшін жиһаздар жиынтығы</t>
  </si>
  <si>
    <t>Комплект мебели для сотрудника</t>
  </si>
  <si>
    <t>Конкурс с применением торгов на понижение цены</t>
  </si>
  <si>
    <t>751410000</t>
  </si>
  <si>
    <t>Жиһаз жиынтығы</t>
  </si>
  <si>
    <t xml:space="preserve">Комплект мебели </t>
  </si>
  <si>
    <t>TN310K қара тонері, ресурсы 11500 көшірме</t>
  </si>
  <si>
    <t>Черный тонер TN310K, ресурс 11500 копий</t>
  </si>
  <si>
    <t>ТК-865К қара тонері, ресурсы 20000 көшірме</t>
  </si>
  <si>
    <t>Черный тонер TК-865K, ресурс 20000 копий</t>
  </si>
  <si>
    <t>Canon iR2520 KKA арналған С-ЕХV33 (Drum Unit)  барабан блогы, ресурсы 140000 көшірме.</t>
  </si>
  <si>
    <t>Блок барабана С-ЕХV33 (Drum Unit) для КМА Canon iR2520 ресурс 140000 копий</t>
  </si>
  <si>
    <t>TN310Y сары тонері, ресурсы 11500 көшірме</t>
  </si>
  <si>
    <t>Желтый тонер TN310Y, ресурс 11500 копий</t>
  </si>
  <si>
    <t>TN310M қызыл тонері, ресурсы 11500 көшірме</t>
  </si>
  <si>
    <t>Красный тонер TN310М, ресурс 11500 копий</t>
  </si>
  <si>
    <t>TN310C көк тонері, ресурсы 11500 көшірме</t>
  </si>
  <si>
    <t>Синий тонер TN310С, ресурс 11500 копий</t>
  </si>
  <si>
    <t>ТК-865М қызыл тонері, ресурсы 12000 көшірме</t>
  </si>
  <si>
    <t>Красный тонер TК-865М, ресурс 12000 копий</t>
  </si>
  <si>
    <t>Жаңа мұражай көрмелеріне арналған сөрелер</t>
  </si>
  <si>
    <t>Витрина для новых экспозиций музея</t>
  </si>
  <si>
    <t>751110000</t>
  </si>
  <si>
    <t>Алматы қаласы, "Көктем-3" ықшамауданы, 21-үй бойынша техникалық төлқұжат жасау</t>
  </si>
  <si>
    <t>Изготовление технического паспорта по адресу: г. Алматы, мкр. "Коктем-3", 21</t>
  </si>
  <si>
    <t>Техникалық төлқұжат жасау</t>
  </si>
  <si>
    <t>Изготовление технического паспорта</t>
  </si>
  <si>
    <t>Одна услуга</t>
  </si>
  <si>
    <t>Алматы қаласы, Әйтеке би көшесі, 67-үй бойынша техникалық төлқұжат жасау</t>
  </si>
  <si>
    <t>Изготовление технического паспорта по адресу: г. Алматы, ул. Айтеке би,67</t>
  </si>
  <si>
    <t>Алматы қаласы, "Көктем-3" ықшамауданы, 21-үй бойынша әкімшілік ғимараттының "Орталық" блоктің 4 қабатының құрылымдарын техникалық зерттеу</t>
  </si>
  <si>
    <t>Техническое обследование конструкций 4 этажа блока "Центр" административного здания по адресу: г. Алматы, мкр. "Коктем-3", 21</t>
  </si>
  <si>
    <t>ҚРҰБ Алматы қаласы, Панфилов көшесі, 98-үй бойынша АҚФ әкімшілік ғимараттының қасса торабының құрылымдарын техникалық зерттеу</t>
  </si>
  <si>
    <t>Техническое обследование конструкций кассового узла АГФ НБРК по адресу: г. Алматы, ул. Панфилова, 98</t>
  </si>
  <si>
    <t>Алматы қаласы, "Көктем-3" ықшамауданы, 21-үй және Айтеке би көшесі, 67-үй мекенжайы бойынша ҚРҰБ ғимараттарын архитектуралық жарықтаңдыруы құруына  жоба-сметалық құжаттарын сараптау</t>
  </si>
  <si>
    <t>Экспертиза ПСД на устройство архитектурной подсветки зданий НБРК, расположенных по адресам: г. Алматы, мкр. "Коктем-3", д. 21 и ул. Айтеке би , д. 67</t>
  </si>
  <si>
    <t>ОА әкімшілік ғимараттында электр жабдықтаудың желін күрделі жөндеуі (АӨО "Көктем") жоба-сметалық құжаттарын сараптау</t>
  </si>
  <si>
    <t>Экспертиза ПСД на капитальный ремонт сетей  электроснабжения в административном здании ЦА (ЦОД "Коктем")</t>
  </si>
  <si>
    <t>Алматы қаласы, "Көктем-3" ықшамауданы, 21-үй бойынша әкімшілік ғимараттының "Оңтүстік" блоктің ЖСЖ жүйесін күрделі жөндеуі жоба-сметалық құжаттарын сараптау</t>
  </si>
  <si>
    <t>Экспертиза ПСД на капитальный ремонт системы ТХС блока "Юг" административного здания по адресу: г. Алматы, мкр. "Коктем-3", д. 21</t>
  </si>
  <si>
    <t>Алматы қаласы, "Көктем-3" ықшамауданы, 21-үй бойынша әкімшілік ғимараттының "Орталық" блоктің 4 қабатының бөлмелерін қайта құруына  жоба-сметалық құжаттарын сараптау</t>
  </si>
  <si>
    <t>Экспертиза ПСД на реконструкцию помещений 4 этажа блока "Центр" административного здания по адресу: г. Алматы, мкр. "Коктем-3", д. 21</t>
  </si>
  <si>
    <t>Алматы қаласы, "Көктем-3" ықшамауданы, 21-үй бойынша әкімшілік ғимараттының "Орталық" блоктің 4 қабатының бөлмелерін қайта құру</t>
  </si>
  <si>
    <t>Реконструкция помещений 4 этажа блока "Центр" административного здания по адресу: г. Алматы, мкр. "Коктем-3", д. 21</t>
  </si>
  <si>
    <t>Алматы қаласы, "Көктем-3" ықшамауданы, 21-үй бойынша әкімшілік ғимараттының "Орталық" блоктің 4 қабатының бөлмелерін қайта құруы авторлық қадағалау</t>
  </si>
  <si>
    <t>Авторский надзор за реконструкцией помещений 4 этажа блока "Центр" административного здания по адресу: г. Алматы, мкр. "Коктем-3", д. 21</t>
  </si>
  <si>
    <t>Алматы қаласы, "Көктем-3" ықшамауданы, 21-үй бойынша әкімшілік ғимараттының"Орталық" блоктің 4 қабатының бөлмелерін қайта құруы авторлық қадағалау</t>
  </si>
  <si>
    <t>Алматы қаласы, "Көктем-3" ықшамауданы, 21-үй бойынша әкімшілік ғимараттының "Орталық" блоктің 4 қабатының бөлмелерін қайта құруы техникалық қадағалау</t>
  </si>
  <si>
    <t>Технический надзор за реконструкцией помещений 4 этажа блока "Центр" административного здания по адресу: г. Алматы, мкр. "Коктем-3", д. 21</t>
  </si>
  <si>
    <t>ҚРҰБ Алматы қаласы, Панфилов көшесі, 98-үй бойынша Алматы қалалық филиалының әкімшілік ғимараттының қассалық түйін қайта құру</t>
  </si>
  <si>
    <t>Реконструкция кассового узла административного здания Алматинского городского филиала НБРК по адресу: г. Алматы, ул. Панфилова, 98</t>
  </si>
  <si>
    <t>ҚРҰБ Алматы қаласы, Панфилов көшесі, 98-үй бойынша Алматы қалалық филиалының әкімшілік ғимараттының қассалық түйін қайта құруы авторлық қадағалау</t>
  </si>
  <si>
    <t>Авторский надзор за реконструкцией кассового узла административного здания Алматинского городского филиала НБРК по адресу: г. Алматы, ул. Панфилова, 98</t>
  </si>
  <si>
    <t>ҚРҰБ Алматы қаласы, Панфилов көшесі, 98-үй бойынша Алматы қалалық филиалының әкімшілік ғимараттының қассалық түйін қайта құруы техникалық қадағалау</t>
  </si>
  <si>
    <t>Технический надзор за реконструкцией кассового узла административного здания Алматинского городского филиала НБРК по адресу: г. Алматы, ул. Панфилова, 98</t>
  </si>
  <si>
    <t>Алматы қаласы, "Көктем-3" ықшамауданы, 21-үй және Айтеке би көшесі, 67-үй мекенжайы бойынша ҚРҰБ ғимараттарын архитектуралық жарықтаңдыруын құру</t>
  </si>
  <si>
    <t>Устройство архитектурной подсветки зданий НБРК, расположенных по адресам: г. Алматы, мкр. "Коктем-3", д. 21 и ул. Айтеке би , д. 67</t>
  </si>
  <si>
    <t>Алматы қаласы, "Көктем-3" ықшамауданы, 21-үй және Айтеке би көшесі, 67-үй мекенжайы бойынша ҚРҰБ ғимараттарын архитектуралық жарықтандыруын құруы авторлық қадағалау</t>
  </si>
  <si>
    <t>Авторский надзор за устройством архитектурной подсветки зданий НБРК, расположенных по адресам: г. Алматы, мкр. "Коктем-3", д. 21 и ул. Айтеке би , д. 67</t>
  </si>
  <si>
    <t>Алматы қаласы, "Көктем-3" ықшамауданы, 21-үй және Айтеке би көшесі, 67-үй мекенжайы бойынша ҚБҰБ ғимараттарын архитектуралық жарықтандыруын құруы техникалық қадағалау</t>
  </si>
  <si>
    <t>Технический надзор за устройством архитектурной подсветки зданий НБРК, расположенных по адресам: г. Алматы, мкр. "Коктем-3", д. 21 и ул. Айтеке би , д. 67</t>
  </si>
  <si>
    <t>ОА әкімшілік ғимараттында электр жабдықтаудың желін күрделі жөндеу (АӨО "Көктем")</t>
  </si>
  <si>
    <t>Капитальный ремонт сетей  электроснабжения в административном здании ЦА (ЦОД "Коктем")</t>
  </si>
  <si>
    <t>ОА әкімшілік ғимараттында электр жабдықтаудың желін күрделі жөндеуді (АӨО "Көктем") авторлық қадағалау</t>
  </si>
  <si>
    <t>Авторский надзор за капитальным ремонтом сетей  электроснабжения в административном здании ЦА (ЦОД "Коктем")</t>
  </si>
  <si>
    <t>ОА әкімшілік ғимараттында электр жабдықтаудың желін күрделі жөндеуді (АӨО "Көктем") техникалық қадағалау</t>
  </si>
  <si>
    <t>Технический надзор за капитальным ремонтом сетей  электроснабжения в административном здании ЦА (ЦОД "Коктем")</t>
  </si>
  <si>
    <t>Алматы қаласы, "Көктем-3" ықшамауданы, 21-үй бойынша әкімшілік ғимараттының "Оңтүстік" блоктің ЖСЖ жүйесін күрделі жөндеу</t>
  </si>
  <si>
    <t>Капитальный ремонт системы ТХС блока "Юг" административного здания по адресу: г. Алматы, мкр. "Коктем-3", д. 21</t>
  </si>
  <si>
    <t>Алматы қаласы, "Көктем-3" ықшамауданы, 21-үй бойынша әкімшілік ғимараттының "Оңтүстік" блоктің ЖСЖ жүйесін күрделі жөндеуді авторлық қадағалау</t>
  </si>
  <si>
    <t>Авторский надзор за капитальным ремонтом системы ТХС блока "Юг" административного здания по адресу: г. Алматы, мкр. "Коктем-3", д. 21</t>
  </si>
  <si>
    <t>Алматы қаласы, "Көктем-3" ықшамауданы, 21-үй бойынша әкімшілік ғимараттының "Оңтүстік" блоктің ЖСЖ жүйесін күрделі жөндеуді техникалық қадағалау</t>
  </si>
  <si>
    <t>Технический надзор за капитальным ремонтом системы ТХС блока "Юг" административного здания по адресу: г. Алматы, мкр. "Коктем-3", д. 21</t>
  </si>
  <si>
    <t>Алматы қаласы, Қонаев көшесі, 181-үй бойышна  электр жабдықтаудың желін күрделі жөндеу</t>
  </si>
  <si>
    <t>Капитальный ремонт сетей электроснабжения  по адресу: г. Алматы, ул. Кунаева, 181</t>
  </si>
  <si>
    <t>Алматы қаласы, Қонаев көшесі, 181-үй бойынша электр жабдықтаудың желін күрделі жөндеуді авторлық қадағалау</t>
  </si>
  <si>
    <t>Авторский надзор за капитальным ремонтом сетей электроснабжения  по адресу: г. Алматы, ул. Кунаева, 181</t>
  </si>
  <si>
    <t>Алматы қаласы, Қонаев көшесі, 181-үй бойынша электр жабдықтаудың желін күрделі жөндеуді техникалық қадағалау</t>
  </si>
  <si>
    <t>Технический надзор за капитальным ремонтом сетей электроснабжения  по адресу: г. Алматы, ул. Кунаева, 181</t>
  </si>
  <si>
    <t>Үздіксіз электр қуатының көзі және оның құру, дайындау</t>
  </si>
  <si>
    <t>Источник бесперебойного питания и его монтаж, наладка</t>
  </si>
  <si>
    <t>Дизель-генератор және оның құру, дайындау</t>
  </si>
  <si>
    <t>Дизель-генератор и его монтаж, наладка</t>
  </si>
  <si>
    <t>Алматы қаласы, Панфилов көшесі, 98-үй бойынша әкімшілік ғимараттының және қойманың ағымдағы жөндеу</t>
  </si>
  <si>
    <t>Текущий ремонт административного здания и хранилища по адресу: г. Алматы, ул. Панфилова, 98</t>
  </si>
  <si>
    <t>Текущий ремонт административного здания и хранилища по адресу: г.Алматы, ул. Панфилова, 98</t>
  </si>
  <si>
    <t>Алматы қаласы, Панфилов көшесі, 98-үй мекенжай бойынша орналасқан әкімшілік ғимараттының бөлмелерін қайта жабдықтау (касса торабының қайта құруы жұмыстарды өткізу уақытына дейін)</t>
  </si>
  <si>
    <t>Переоборудование помещений в административном здании по адресу: г. Алматы, ул. Панфилова, 98 (на время проведения работ по реконструкции кассового узла)</t>
  </si>
  <si>
    <t>Алматы қаласы, Суюнбая д., 89-үй бойынша ғимаратының қасбетін ағымдағы жөндеу</t>
  </si>
  <si>
    <t>Текущий ремонт фасада здания, расположенного по адресу: г. Алматы, пр.Суюнбая, 89</t>
  </si>
  <si>
    <t>Текущий ремонт фасада здания, расположенного по адресу: г. Алматы, пр. Суюнбая, 89</t>
  </si>
  <si>
    <t>751510000</t>
  </si>
  <si>
    <t>Алматы қаласы, Ермак көшесі, 24-үй бойынша ғимаратының қасбетін ағымдағы жөндеу</t>
  </si>
  <si>
    <t>Текущий ремонт фасада здания, расположенного по адресу: г. Алматы, ул. Ермака, 24</t>
  </si>
  <si>
    <t xml:space="preserve">Сметалық-нормативтік базасын электронды ұсынысқа рұқсатың беруі </t>
  </si>
  <si>
    <t>Предоставление доступа к электронному представлению сметно-нормативной базы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</si>
</sst>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&quot;-&quot;#,##0"/>
    <numFmt numFmtId="165" formatCode="#,##0.00;&quot;-&quot;#,##0.00"/>
    <numFmt numFmtId="166" formatCode="0;&quot;-&quot;0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rgb="FF000000"/>
      <name val="Times"/>
      <family val="1"/>
    </font>
    <font>
      <sz val="12"/>
      <color theme="1"/>
      <name val="Calibri"/>
      <family val="2"/>
      <charset val="204"/>
      <scheme val="minor"/>
    </font>
    <font>
      <sz val="12"/>
      <color rgb="FF000000"/>
      <name val="Arial"/>
      <family val="2"/>
      <charset val="204"/>
    </font>
    <font>
      <b/>
      <sz val="12"/>
      <color rgb="FF000000"/>
      <name val="Microsoft Sans Serif"/>
      <family val="2"/>
      <charset val="204"/>
    </font>
    <font>
      <b/>
      <sz val="11"/>
      <color rgb="FF000000"/>
      <name val="Microsoft Sans Serif"/>
      <family val="2"/>
      <charset val="204"/>
    </font>
    <font>
      <sz val="12"/>
      <color rgb="FF000000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19" fillId="33" borderId="0" xfId="0" applyFont="1" applyFill="1" applyAlignment="1">
      <alignment horizontal="center" vertical="center" wrapText="1"/>
    </xf>
    <xf numFmtId="164" fontId="21" fillId="35" borderId="10" xfId="0" quotePrefix="1" applyNumberFormat="1" applyFont="1" applyFill="1" applyBorder="1" applyAlignment="1">
      <alignment horizontal="center" vertical="center" wrapText="1"/>
    </xf>
    <xf numFmtId="165" fontId="21" fillId="35" borderId="10" xfId="0" quotePrefix="1" applyNumberFormat="1" applyFont="1" applyFill="1" applyBorder="1" applyAlignment="1">
      <alignment horizontal="center" vertical="center" wrapText="1"/>
    </xf>
    <xf numFmtId="164" fontId="22" fillId="35" borderId="10" xfId="0" quotePrefix="1" applyNumberFormat="1" applyFont="1" applyFill="1" applyBorder="1" applyAlignment="1">
      <alignment horizontal="center" vertical="center" wrapText="1"/>
    </xf>
    <xf numFmtId="164" fontId="23" fillId="34" borderId="10" xfId="0" quotePrefix="1" applyNumberFormat="1" applyFont="1" applyFill="1" applyBorder="1" applyAlignment="1">
      <alignment horizontal="center" vertical="center" wrapText="1"/>
    </xf>
    <xf numFmtId="165" fontId="23" fillId="34" borderId="10" xfId="0" applyNumberFormat="1" applyFont="1" applyFill="1" applyBorder="1" applyAlignment="1">
      <alignment horizontal="center" vertical="center" wrapText="1"/>
    </xf>
    <xf numFmtId="164" fontId="23" fillId="34" borderId="10" xfId="0" applyNumberFormat="1" applyFont="1" applyFill="1" applyBorder="1" applyAlignment="1">
      <alignment horizontal="center" vertical="center" wrapText="1"/>
    </xf>
    <xf numFmtId="166" fontId="23" fillId="34" borderId="10" xfId="0" quotePrefix="1" applyNumberFormat="1" applyFont="1" applyFill="1" applyBorder="1" applyAlignment="1">
      <alignment horizontal="center" vertical="center" wrapText="1"/>
    </xf>
    <xf numFmtId="0" fontId="19" fillId="34" borderId="0" xfId="0" applyFont="1" applyFill="1" applyAlignment="1">
      <alignment horizontal="center" vertical="center" wrapText="1"/>
    </xf>
    <xf numFmtId="0" fontId="20" fillId="34" borderId="0" xfId="0" applyFont="1" applyFill="1" applyAlignment="1">
      <alignment horizontal="center" vertical="center" wrapText="1"/>
    </xf>
    <xf numFmtId="0" fontId="18" fillId="34" borderId="0" xfId="0" applyFont="1" applyFill="1" applyAlignment="1">
      <alignment horizontal="center" vertical="center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1" Type="http://schemas.openxmlformats.org/officeDocument/2006/relationships/image" Target="../images/spacer.gif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21167</xdr:colOff>
      <xdr:row>6</xdr:row>
      <xdr:rowOff>90156</xdr:rowOff>
    </xdr:from>
    <xdr:ext cx="26860500" cy="374141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21167" y="1296656"/>
          <a:ext cx="26860500" cy="374141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ctr" upright="1">
          <a:spAutoFit/>
        </a:bodyPr>
        <a:lstStyle/>
        <a:p>
          <a:pPr algn="ctr" rtl="0">
            <a:defRPr sz="1000"/>
          </a:pPr>
          <a:r>
            <a:rPr lang="kk-KZ" sz="1800" b="1">
              <a:effectLst/>
              <a:latin typeface="+mn-lt"/>
              <a:ea typeface="+mn-ea"/>
              <a:cs typeface="+mn-cs"/>
            </a:rPr>
            <a:t>Қазақстан Республикасы Ұлттық Банкінің 20</a:t>
          </a:r>
          <a:r>
            <a:rPr lang="en-US" sz="1800" b="1">
              <a:effectLst/>
              <a:latin typeface="+mn-lt"/>
              <a:ea typeface="+mn-ea"/>
              <a:cs typeface="+mn-cs"/>
            </a:rPr>
            <a:t>17</a:t>
          </a:r>
          <a:r>
            <a:rPr lang="kk-KZ" sz="1800" b="1">
              <a:effectLst/>
              <a:latin typeface="+mn-lt"/>
              <a:ea typeface="+mn-ea"/>
              <a:cs typeface="+mn-cs"/>
            </a:rPr>
            <a:t> жылға арналған </a:t>
          </a:r>
          <a:r>
            <a:rPr lang="kk-KZ" sz="1800" b="1" i="0">
              <a:effectLst/>
              <a:latin typeface="+mn-lt"/>
              <a:ea typeface="+mn-ea"/>
              <a:cs typeface="+mn-cs"/>
            </a:rPr>
            <a:t>тауарларды, жұмыстарды, көрсетілетін қызметтерді </a:t>
          </a:r>
          <a:r>
            <a:rPr lang="kk-KZ" sz="1800" b="1">
              <a:effectLst/>
              <a:latin typeface="+mn-lt"/>
              <a:ea typeface="+mn-ea"/>
              <a:cs typeface="+mn-cs"/>
            </a:rPr>
            <a:t>сатып алу жоспарына өзгерістер мен толықтырулар</a:t>
          </a:r>
          <a:endParaRPr lang="ru-RU" sz="3600" b="1" i="0" u="none" strike="noStrike" baseline="0">
            <a:solidFill>
              <a:srgbClr val="000000"/>
            </a:solidFill>
            <a:latin typeface="Times"/>
            <a:cs typeface="Times"/>
          </a:endParaRPr>
        </a:p>
      </xdr:txBody>
    </xdr:sp>
    <xdr:clientData/>
  </xdr:oneCellAnchor>
  <xdr:oneCellAnchor>
    <xdr:from>
      <xdr:col>14</xdr:col>
      <xdr:colOff>740834</xdr:colOff>
      <xdr:row>1</xdr:row>
      <xdr:rowOff>127001</xdr:rowOff>
    </xdr:from>
    <xdr:ext cx="4365625" cy="485775"/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22722417" y="328084"/>
          <a:ext cx="4365625" cy="485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t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05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201</a:t>
          </a:r>
          <a:r>
            <a:rPr lang="en-US" sz="105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  <a:r>
            <a:rPr lang="ru-RU" sz="105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ж. ақпандағы</a:t>
          </a:r>
          <a:r>
            <a:rPr lang="ru-RU" sz="105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"</a:t>
          </a:r>
          <a:r>
            <a:rPr lang="kk-KZ" sz="105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03</a:t>
          </a:r>
          <a:r>
            <a:rPr lang="en-US" sz="105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"</a:t>
          </a:r>
          <a:r>
            <a:rPr lang="ru-RU" sz="105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№</a:t>
          </a:r>
          <a:r>
            <a:rPr lang="en-US" sz="105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kk-KZ" sz="105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</a:t>
          </a:r>
          <a:r>
            <a:rPr lang="en-US" sz="105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7</a:t>
          </a:r>
          <a:r>
            <a:rPr lang="ru-RU" sz="105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Қазақстан Республикасы 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05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Ұлттық Банкі Төраға орынбасарының бұйрығына қосымшасы</a:t>
          </a:r>
          <a:endParaRPr lang="ru-RU" sz="105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ru-RU" sz="1050" b="0" i="0" baseline="0">
              <a:effectLst/>
              <a:latin typeface="+mn-lt"/>
              <a:ea typeface="+mn-ea"/>
              <a:cs typeface="+mn-cs"/>
            </a:rPr>
            <a:t> </a:t>
          </a:r>
          <a:endParaRPr lang="ru-RU" sz="105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0</xdr:colOff>
      <xdr:row>97</xdr:row>
      <xdr:rowOff>0</xdr:rowOff>
    </xdr:from>
    <xdr:to>
      <xdr:col>1</xdr:col>
      <xdr:colOff>9525</xdr:colOff>
      <xdr:row>97</xdr:row>
      <xdr:rowOff>9525</xdr:rowOff>
    </xdr:to>
    <xdr:pic>
      <xdr:nvPicPr>
        <xdr:cNvPr id="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428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9525</xdr:colOff>
      <xdr:row>97</xdr:row>
      <xdr:rowOff>9525</xdr:rowOff>
    </xdr:to>
    <xdr:pic>
      <xdr:nvPicPr>
        <xdr:cNvPr id="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428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9525</xdr:colOff>
      <xdr:row>97</xdr:row>
      <xdr:rowOff>9525</xdr:rowOff>
    </xdr:to>
    <xdr:pic>
      <xdr:nvPicPr>
        <xdr:cNvPr id="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428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9525</xdr:colOff>
      <xdr:row>97</xdr:row>
      <xdr:rowOff>9525</xdr:rowOff>
    </xdr:to>
    <xdr:pic>
      <xdr:nvPicPr>
        <xdr:cNvPr id="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428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97</xdr:row>
      <xdr:rowOff>0</xdr:rowOff>
    </xdr:from>
    <xdr:ext cx="9525" cy="9525"/>
    <xdr:pic>
      <xdr:nvPicPr>
        <xdr:cNvPr id="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428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428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428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428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428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428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428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428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97</xdr:row>
      <xdr:rowOff>0</xdr:rowOff>
    </xdr:from>
    <xdr:to>
      <xdr:col>1</xdr:col>
      <xdr:colOff>9525</xdr:colOff>
      <xdr:row>97</xdr:row>
      <xdr:rowOff>9525</xdr:rowOff>
    </xdr:to>
    <xdr:pic>
      <xdr:nvPicPr>
        <xdr:cNvPr id="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380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9525</xdr:colOff>
      <xdr:row>97</xdr:row>
      <xdr:rowOff>9525</xdr:rowOff>
    </xdr:to>
    <xdr:pic>
      <xdr:nvPicPr>
        <xdr:cNvPr id="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380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9525</xdr:colOff>
      <xdr:row>97</xdr:row>
      <xdr:rowOff>9525</xdr:rowOff>
    </xdr:to>
    <xdr:pic>
      <xdr:nvPicPr>
        <xdr:cNvPr id="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380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9525</xdr:colOff>
      <xdr:row>97</xdr:row>
      <xdr:rowOff>9525</xdr:rowOff>
    </xdr:to>
    <xdr:pic>
      <xdr:nvPicPr>
        <xdr:cNvPr id="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380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97</xdr:row>
      <xdr:rowOff>0</xdr:rowOff>
    </xdr:from>
    <xdr:ext cx="9525" cy="9525"/>
    <xdr:pic>
      <xdr:nvPicPr>
        <xdr:cNvPr id="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559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559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559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559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6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6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6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6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6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6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6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6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6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6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7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7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7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7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7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7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7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7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7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7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8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8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8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8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8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8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8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8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8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8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9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9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9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9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9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9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9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9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9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9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10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10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10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10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10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10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1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1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1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1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1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1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1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1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1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1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1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1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1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1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1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1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1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1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1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1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1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1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1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1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1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1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1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1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1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1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1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1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1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1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1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1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1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1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1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1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14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14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14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14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15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15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15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15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15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15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15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15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15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15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16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16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16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16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16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16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16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16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16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16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17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17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17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17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17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17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17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17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17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17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18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18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18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18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18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18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18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18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18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18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19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19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19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19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19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19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19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19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19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19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20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20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20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20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20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20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2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2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2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2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2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2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2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2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2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2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2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2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2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2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2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2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2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2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2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2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2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2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2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2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2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2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2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2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2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2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2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2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2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2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2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2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2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2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2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2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24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24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24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24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25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25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25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25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25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25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25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25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25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25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26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26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26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26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26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26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26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26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26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26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27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27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27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27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27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27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27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27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27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27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28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28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28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28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28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28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28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28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28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28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29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29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29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29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29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29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29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29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29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29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30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30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30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30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30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30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3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3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3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3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3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3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3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3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3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3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3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3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3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3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3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3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3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3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3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3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3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3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3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3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3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3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3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3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3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3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3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3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3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3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3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3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3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3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3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3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34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34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34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34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35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35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35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35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35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35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35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35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35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35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36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36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36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36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36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36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36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36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36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36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37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37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37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37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37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37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37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37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37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37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38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38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38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38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38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38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38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38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38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38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39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39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39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39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39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39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39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39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39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39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40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40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40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40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40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40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4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4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4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4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4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4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4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4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4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4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4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4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4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4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4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4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4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4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4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4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4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4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4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4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5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5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5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5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5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5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5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5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5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5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6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6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6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6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6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6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6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6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6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6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7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7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7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7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7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7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7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7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7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7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8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8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8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8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8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8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8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8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8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8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9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9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9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9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9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9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9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9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9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9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0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0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0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0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0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0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4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4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4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4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5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5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5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5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5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5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5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5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5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5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6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6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6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6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6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6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6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6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6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6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7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7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7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7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7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7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7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7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7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7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8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8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8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8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8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8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8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8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8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8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9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9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9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9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9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9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9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9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9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9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0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0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0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0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0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0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4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4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4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4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5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5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5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5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5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5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5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5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5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5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6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6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6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6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6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6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6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6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6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6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7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7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7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7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7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7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7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7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7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7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8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8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8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8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8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8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8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8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8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8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9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9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9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9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9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9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9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9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9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9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0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0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0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0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0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0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4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4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4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4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5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5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5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5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5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5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5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5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5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5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6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6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6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6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6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6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6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6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6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6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7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7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7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7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7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7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7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7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7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7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8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8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8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8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8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8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8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8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8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8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9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9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9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9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9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9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9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9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9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9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80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80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80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80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80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80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8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8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8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8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8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8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8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8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8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8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8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8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8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8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8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8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8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8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8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8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24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24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4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4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5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5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5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5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5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5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5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5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5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5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6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6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6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6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6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6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6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6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6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6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7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7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7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7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7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7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7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7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7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7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8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8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8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8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8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8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8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8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8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8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9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9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9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9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9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9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9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9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9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9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0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0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0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0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0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0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0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0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4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4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5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5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5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5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5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5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5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5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5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5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6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6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6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6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6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6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6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6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6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6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7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7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7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7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7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7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7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7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7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7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8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8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8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8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8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8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8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8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8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8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9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9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9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9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9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9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9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9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9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9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0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0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0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0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0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0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0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0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4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4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5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5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5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5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5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5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5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5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5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5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6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6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6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6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6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6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6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6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6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6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7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7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7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7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7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7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7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7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7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7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8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8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8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8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8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8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8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8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8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8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9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9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9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9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9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9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9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9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9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9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0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0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0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0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0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0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0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0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4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4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5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5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5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5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5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5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5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5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5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5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6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6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6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6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6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6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6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6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6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6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7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7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7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7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7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7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7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7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7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7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8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8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8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8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8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8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8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8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8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8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9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9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9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9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9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9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9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9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9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9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0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0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0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0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0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0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0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0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314325" cy="180975"/>
    <xdr:sp macro="" textlink="">
      <xdr:nvSpPr>
        <xdr:cNvPr id="12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314325" cy="180975"/>
    <xdr:sp macro="" textlink="">
      <xdr:nvSpPr>
        <xdr:cNvPr id="12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314325" cy="180975"/>
    <xdr:sp macro="" textlink="">
      <xdr:nvSpPr>
        <xdr:cNvPr id="12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314325" cy="180975"/>
    <xdr:sp macro="" textlink="">
      <xdr:nvSpPr>
        <xdr:cNvPr id="12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314325" cy="180975"/>
    <xdr:sp macro="" textlink="">
      <xdr:nvSpPr>
        <xdr:cNvPr id="12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314325" cy="180975"/>
    <xdr:sp macro="" textlink="">
      <xdr:nvSpPr>
        <xdr:cNvPr id="12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314325" cy="180975"/>
    <xdr:sp macro="" textlink="">
      <xdr:nvSpPr>
        <xdr:cNvPr id="12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314325" cy="180975"/>
    <xdr:sp macro="" textlink="">
      <xdr:nvSpPr>
        <xdr:cNvPr id="12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314325" cy="180975"/>
    <xdr:sp macro="" textlink="">
      <xdr:nvSpPr>
        <xdr:cNvPr id="12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314325" cy="180975"/>
    <xdr:sp macro="" textlink="">
      <xdr:nvSpPr>
        <xdr:cNvPr id="12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314325" cy="180975"/>
    <xdr:sp macro="" textlink="">
      <xdr:nvSpPr>
        <xdr:cNvPr id="12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314325" cy="180975"/>
    <xdr:sp macro="" textlink="">
      <xdr:nvSpPr>
        <xdr:cNvPr id="12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314325" cy="180975"/>
    <xdr:sp macro="" textlink="">
      <xdr:nvSpPr>
        <xdr:cNvPr id="12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314325" cy="180975"/>
    <xdr:sp macro="" textlink="">
      <xdr:nvSpPr>
        <xdr:cNvPr id="12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314325" cy="180975"/>
    <xdr:sp macro="" textlink="">
      <xdr:nvSpPr>
        <xdr:cNvPr id="12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314325" cy="180975"/>
    <xdr:sp macro="" textlink="">
      <xdr:nvSpPr>
        <xdr:cNvPr id="12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314325" cy="180975"/>
    <xdr:sp macro="" textlink="">
      <xdr:nvSpPr>
        <xdr:cNvPr id="12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314325" cy="180975"/>
    <xdr:sp macro="" textlink="">
      <xdr:nvSpPr>
        <xdr:cNvPr id="12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314325" cy="180975"/>
    <xdr:sp macro="" textlink="">
      <xdr:nvSpPr>
        <xdr:cNvPr id="12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314325" cy="180975"/>
    <xdr:sp macro="" textlink="">
      <xdr:nvSpPr>
        <xdr:cNvPr id="12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314325" cy="180975"/>
    <xdr:sp macro="" textlink="">
      <xdr:nvSpPr>
        <xdr:cNvPr id="124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314325" cy="180975"/>
    <xdr:sp macro="" textlink="">
      <xdr:nvSpPr>
        <xdr:cNvPr id="124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314325" cy="180975"/>
    <xdr:sp macro="" textlink="">
      <xdr:nvSpPr>
        <xdr:cNvPr id="125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314325" cy="180975"/>
    <xdr:sp macro="" textlink="">
      <xdr:nvSpPr>
        <xdr:cNvPr id="125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314325" cy="180975"/>
    <xdr:sp macro="" textlink="">
      <xdr:nvSpPr>
        <xdr:cNvPr id="125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314325" cy="180975"/>
    <xdr:sp macro="" textlink="">
      <xdr:nvSpPr>
        <xdr:cNvPr id="125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314325" cy="180975"/>
    <xdr:sp macro="" textlink="">
      <xdr:nvSpPr>
        <xdr:cNvPr id="125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314325" cy="180975"/>
    <xdr:sp macro="" textlink="">
      <xdr:nvSpPr>
        <xdr:cNvPr id="125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314325" cy="180975"/>
    <xdr:sp macro="" textlink="">
      <xdr:nvSpPr>
        <xdr:cNvPr id="125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314325" cy="180975"/>
    <xdr:sp macro="" textlink="">
      <xdr:nvSpPr>
        <xdr:cNvPr id="125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314325" cy="180975"/>
    <xdr:sp macro="" textlink="">
      <xdr:nvSpPr>
        <xdr:cNvPr id="125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314325" cy="180975"/>
    <xdr:sp macro="" textlink="">
      <xdr:nvSpPr>
        <xdr:cNvPr id="125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314325" cy="180975"/>
    <xdr:sp macro="" textlink="">
      <xdr:nvSpPr>
        <xdr:cNvPr id="126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314325" cy="180975"/>
    <xdr:sp macro="" textlink="">
      <xdr:nvSpPr>
        <xdr:cNvPr id="126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314325" cy="180975"/>
    <xdr:sp macro="" textlink="">
      <xdr:nvSpPr>
        <xdr:cNvPr id="126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314325" cy="180975"/>
    <xdr:sp macro="" textlink="">
      <xdr:nvSpPr>
        <xdr:cNvPr id="126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314325" cy="180975"/>
    <xdr:sp macro="" textlink="">
      <xdr:nvSpPr>
        <xdr:cNvPr id="126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314325" cy="180975"/>
    <xdr:sp macro="" textlink="">
      <xdr:nvSpPr>
        <xdr:cNvPr id="126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314325" cy="180975"/>
    <xdr:sp macro="" textlink="">
      <xdr:nvSpPr>
        <xdr:cNvPr id="126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314325" cy="180975"/>
    <xdr:sp macro="" textlink="">
      <xdr:nvSpPr>
        <xdr:cNvPr id="126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314325" cy="180975"/>
    <xdr:sp macro="" textlink="">
      <xdr:nvSpPr>
        <xdr:cNvPr id="126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314325" cy="180975"/>
    <xdr:sp macro="" textlink="">
      <xdr:nvSpPr>
        <xdr:cNvPr id="126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314325" cy="180975"/>
    <xdr:sp macro="" textlink="">
      <xdr:nvSpPr>
        <xdr:cNvPr id="127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314325" cy="180975"/>
    <xdr:sp macro="" textlink="">
      <xdr:nvSpPr>
        <xdr:cNvPr id="127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314325" cy="180975"/>
    <xdr:sp macro="" textlink="">
      <xdr:nvSpPr>
        <xdr:cNvPr id="127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314325" cy="180975"/>
    <xdr:sp macro="" textlink="">
      <xdr:nvSpPr>
        <xdr:cNvPr id="127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314325" cy="180975"/>
    <xdr:sp macro="" textlink="">
      <xdr:nvSpPr>
        <xdr:cNvPr id="127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314325" cy="180975"/>
    <xdr:sp macro="" textlink="">
      <xdr:nvSpPr>
        <xdr:cNvPr id="127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314325" cy="180975"/>
    <xdr:sp macro="" textlink="">
      <xdr:nvSpPr>
        <xdr:cNvPr id="127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314325" cy="180975"/>
    <xdr:sp macro="" textlink="">
      <xdr:nvSpPr>
        <xdr:cNvPr id="127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314325" cy="180975"/>
    <xdr:sp macro="" textlink="">
      <xdr:nvSpPr>
        <xdr:cNvPr id="127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314325" cy="180975"/>
    <xdr:sp macro="" textlink="">
      <xdr:nvSpPr>
        <xdr:cNvPr id="127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314325" cy="180975"/>
    <xdr:sp macro="" textlink="">
      <xdr:nvSpPr>
        <xdr:cNvPr id="128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314325" cy="180975"/>
    <xdr:sp macro="" textlink="">
      <xdr:nvSpPr>
        <xdr:cNvPr id="128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314325" cy="180975"/>
    <xdr:sp macro="" textlink="">
      <xdr:nvSpPr>
        <xdr:cNvPr id="128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314325" cy="180975"/>
    <xdr:sp macro="" textlink="">
      <xdr:nvSpPr>
        <xdr:cNvPr id="128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314325" cy="180975"/>
    <xdr:sp macro="" textlink="">
      <xdr:nvSpPr>
        <xdr:cNvPr id="128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314325" cy="180975"/>
    <xdr:sp macro="" textlink="">
      <xdr:nvSpPr>
        <xdr:cNvPr id="128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314325" cy="180975"/>
    <xdr:sp macro="" textlink="">
      <xdr:nvSpPr>
        <xdr:cNvPr id="128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314325" cy="180975"/>
    <xdr:sp macro="" textlink="">
      <xdr:nvSpPr>
        <xdr:cNvPr id="128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314325" cy="180975"/>
    <xdr:sp macro="" textlink="">
      <xdr:nvSpPr>
        <xdr:cNvPr id="128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314325" cy="180975"/>
    <xdr:sp macro="" textlink="">
      <xdr:nvSpPr>
        <xdr:cNvPr id="128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314325" cy="180975"/>
    <xdr:sp macro="" textlink="">
      <xdr:nvSpPr>
        <xdr:cNvPr id="129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314325" cy="180975"/>
    <xdr:sp macro="" textlink="">
      <xdr:nvSpPr>
        <xdr:cNvPr id="129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314325" cy="180975"/>
    <xdr:sp macro="" textlink="">
      <xdr:nvSpPr>
        <xdr:cNvPr id="129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314325" cy="180975"/>
    <xdr:sp macro="" textlink="">
      <xdr:nvSpPr>
        <xdr:cNvPr id="129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314325" cy="180975"/>
    <xdr:sp macro="" textlink="">
      <xdr:nvSpPr>
        <xdr:cNvPr id="129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314325" cy="180975"/>
    <xdr:sp macro="" textlink="">
      <xdr:nvSpPr>
        <xdr:cNvPr id="129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314325" cy="180975"/>
    <xdr:sp macro="" textlink="">
      <xdr:nvSpPr>
        <xdr:cNvPr id="129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314325" cy="180975"/>
    <xdr:sp macro="" textlink="">
      <xdr:nvSpPr>
        <xdr:cNvPr id="129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314325" cy="180975"/>
    <xdr:sp macro="" textlink="">
      <xdr:nvSpPr>
        <xdr:cNvPr id="129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314325" cy="180975"/>
    <xdr:sp macro="" textlink="">
      <xdr:nvSpPr>
        <xdr:cNvPr id="129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314325" cy="180975"/>
    <xdr:sp macro="" textlink="">
      <xdr:nvSpPr>
        <xdr:cNvPr id="130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314325" cy="180975"/>
    <xdr:sp macro="" textlink="">
      <xdr:nvSpPr>
        <xdr:cNvPr id="130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314325" cy="180975"/>
    <xdr:sp macro="" textlink="">
      <xdr:nvSpPr>
        <xdr:cNvPr id="130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314325" cy="180975"/>
    <xdr:sp macro="" textlink="">
      <xdr:nvSpPr>
        <xdr:cNvPr id="130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314325" cy="180975"/>
    <xdr:sp macro="" textlink="">
      <xdr:nvSpPr>
        <xdr:cNvPr id="130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314325" cy="180975"/>
    <xdr:sp macro="" textlink="">
      <xdr:nvSpPr>
        <xdr:cNvPr id="130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314325" cy="180975"/>
    <xdr:sp macro="" textlink="">
      <xdr:nvSpPr>
        <xdr:cNvPr id="130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314325" cy="180975"/>
    <xdr:sp macro="" textlink="">
      <xdr:nvSpPr>
        <xdr:cNvPr id="130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314325" cy="180975"/>
    <xdr:sp macro="" textlink="">
      <xdr:nvSpPr>
        <xdr:cNvPr id="13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314325" cy="180975"/>
    <xdr:sp macro="" textlink="">
      <xdr:nvSpPr>
        <xdr:cNvPr id="13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314325" cy="180975"/>
    <xdr:sp macro="" textlink="">
      <xdr:nvSpPr>
        <xdr:cNvPr id="13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314325" cy="180975"/>
    <xdr:sp macro="" textlink="">
      <xdr:nvSpPr>
        <xdr:cNvPr id="13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314325" cy="180975"/>
    <xdr:sp macro="" textlink="">
      <xdr:nvSpPr>
        <xdr:cNvPr id="13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314325" cy="180975"/>
    <xdr:sp macro="" textlink="">
      <xdr:nvSpPr>
        <xdr:cNvPr id="13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314325" cy="180975"/>
    <xdr:sp macro="" textlink="">
      <xdr:nvSpPr>
        <xdr:cNvPr id="13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314325" cy="180975"/>
    <xdr:sp macro="" textlink="">
      <xdr:nvSpPr>
        <xdr:cNvPr id="13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314325" cy="180975"/>
    <xdr:sp macro="" textlink="">
      <xdr:nvSpPr>
        <xdr:cNvPr id="13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314325" cy="180975"/>
    <xdr:sp macro="" textlink="">
      <xdr:nvSpPr>
        <xdr:cNvPr id="13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314325" cy="180975"/>
    <xdr:sp macro="" textlink="">
      <xdr:nvSpPr>
        <xdr:cNvPr id="13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314325" cy="180975"/>
    <xdr:sp macro="" textlink="">
      <xdr:nvSpPr>
        <xdr:cNvPr id="13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314325" cy="180975"/>
    <xdr:sp macro="" textlink="">
      <xdr:nvSpPr>
        <xdr:cNvPr id="13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314325" cy="180975"/>
    <xdr:sp macro="" textlink="">
      <xdr:nvSpPr>
        <xdr:cNvPr id="13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314325" cy="180975"/>
    <xdr:sp macro="" textlink="">
      <xdr:nvSpPr>
        <xdr:cNvPr id="13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314325" cy="180975"/>
    <xdr:sp macro="" textlink="">
      <xdr:nvSpPr>
        <xdr:cNvPr id="13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314325" cy="180975"/>
    <xdr:sp macro="" textlink="">
      <xdr:nvSpPr>
        <xdr:cNvPr id="13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314325" cy="180975"/>
    <xdr:sp macro="" textlink="">
      <xdr:nvSpPr>
        <xdr:cNvPr id="13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314325" cy="180975"/>
    <xdr:sp macro="" textlink="">
      <xdr:nvSpPr>
        <xdr:cNvPr id="13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314325" cy="180975"/>
    <xdr:sp macro="" textlink="">
      <xdr:nvSpPr>
        <xdr:cNvPr id="13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3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3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3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3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3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3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3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3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3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3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3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3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3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3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3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3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3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3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3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3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34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34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35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35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35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35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35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35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35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35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35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35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36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36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36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36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36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36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36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36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36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36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37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37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37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37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37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37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37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37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37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37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38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38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38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38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38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38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38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38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38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38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39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39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39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39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39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39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39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39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39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39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40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40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40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40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40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40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40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40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4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4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4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4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4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4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4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4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4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4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4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4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4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4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4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4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4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4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4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4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4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4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4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4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4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4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4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4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4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4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4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4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4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4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4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4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4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4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4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4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44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44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45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45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45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45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45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45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45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45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45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45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46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46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46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46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46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46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46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46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46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46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47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47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47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47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47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47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47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47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47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47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48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48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48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48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48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48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48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48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48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48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49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49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49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49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49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49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49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49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49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49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50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50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50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50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50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50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50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50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5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5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5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5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5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5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5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5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5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5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5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5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5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5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5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5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5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5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5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5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5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5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5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5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5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5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5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5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5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5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5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5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5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5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5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5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5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5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5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5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54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54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55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55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55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55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55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55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55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55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55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55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56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56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56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56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56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56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56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56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56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56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57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57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57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57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57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57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57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57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57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57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58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58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58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58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58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58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58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58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58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58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59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59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59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59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59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59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59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59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59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59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60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60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60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60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60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60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60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60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6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6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6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6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6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6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6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6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6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6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6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6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6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6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6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6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6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6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6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14325" cy="180975"/>
    <xdr:sp macro="" textlink="">
      <xdr:nvSpPr>
        <xdr:cNvPr id="16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68</xdr:row>
      <xdr:rowOff>0</xdr:rowOff>
    </xdr:from>
    <xdr:to>
      <xdr:col>2</xdr:col>
      <xdr:colOff>314325</xdr:colOff>
      <xdr:row>68</xdr:row>
      <xdr:rowOff>180975</xdr:rowOff>
    </xdr:to>
    <xdr:sp macro="" textlink="">
      <xdr:nvSpPr>
        <xdr:cNvPr id="16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314325</xdr:colOff>
      <xdr:row>68</xdr:row>
      <xdr:rowOff>180975</xdr:rowOff>
    </xdr:to>
    <xdr:sp macro="" textlink="">
      <xdr:nvSpPr>
        <xdr:cNvPr id="16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314325</xdr:colOff>
      <xdr:row>68</xdr:row>
      <xdr:rowOff>180975</xdr:rowOff>
    </xdr:to>
    <xdr:sp macro="" textlink="">
      <xdr:nvSpPr>
        <xdr:cNvPr id="16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314325</xdr:colOff>
      <xdr:row>68</xdr:row>
      <xdr:rowOff>180975</xdr:rowOff>
    </xdr:to>
    <xdr:sp macro="" textlink="">
      <xdr:nvSpPr>
        <xdr:cNvPr id="16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314325</xdr:colOff>
      <xdr:row>68</xdr:row>
      <xdr:rowOff>180975</xdr:rowOff>
    </xdr:to>
    <xdr:sp macro="" textlink="">
      <xdr:nvSpPr>
        <xdr:cNvPr id="16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314325</xdr:colOff>
      <xdr:row>68</xdr:row>
      <xdr:rowOff>180975</xdr:rowOff>
    </xdr:to>
    <xdr:sp macro="" textlink="">
      <xdr:nvSpPr>
        <xdr:cNvPr id="16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314325</xdr:colOff>
      <xdr:row>68</xdr:row>
      <xdr:rowOff>180975</xdr:rowOff>
    </xdr:to>
    <xdr:sp macro="" textlink="">
      <xdr:nvSpPr>
        <xdr:cNvPr id="16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314325</xdr:colOff>
      <xdr:row>68</xdr:row>
      <xdr:rowOff>180975</xdr:rowOff>
    </xdr:to>
    <xdr:sp macro="" textlink="">
      <xdr:nvSpPr>
        <xdr:cNvPr id="16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314325</xdr:colOff>
      <xdr:row>68</xdr:row>
      <xdr:rowOff>180975</xdr:rowOff>
    </xdr:to>
    <xdr:sp macro="" textlink="">
      <xdr:nvSpPr>
        <xdr:cNvPr id="16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314325</xdr:colOff>
      <xdr:row>68</xdr:row>
      <xdr:rowOff>180975</xdr:rowOff>
    </xdr:to>
    <xdr:sp macro="" textlink="">
      <xdr:nvSpPr>
        <xdr:cNvPr id="16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314325</xdr:colOff>
      <xdr:row>68</xdr:row>
      <xdr:rowOff>180975</xdr:rowOff>
    </xdr:to>
    <xdr:sp macro="" textlink="">
      <xdr:nvSpPr>
        <xdr:cNvPr id="16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314325</xdr:colOff>
      <xdr:row>68</xdr:row>
      <xdr:rowOff>180975</xdr:rowOff>
    </xdr:to>
    <xdr:sp macro="" textlink="">
      <xdr:nvSpPr>
        <xdr:cNvPr id="16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314325</xdr:colOff>
      <xdr:row>68</xdr:row>
      <xdr:rowOff>180975</xdr:rowOff>
    </xdr:to>
    <xdr:sp macro="" textlink="">
      <xdr:nvSpPr>
        <xdr:cNvPr id="16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314325</xdr:colOff>
      <xdr:row>68</xdr:row>
      <xdr:rowOff>180975</xdr:rowOff>
    </xdr:to>
    <xdr:sp macro="" textlink="">
      <xdr:nvSpPr>
        <xdr:cNvPr id="16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314325</xdr:colOff>
      <xdr:row>68</xdr:row>
      <xdr:rowOff>180975</xdr:rowOff>
    </xdr:to>
    <xdr:sp macro="" textlink="">
      <xdr:nvSpPr>
        <xdr:cNvPr id="16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314325</xdr:colOff>
      <xdr:row>68</xdr:row>
      <xdr:rowOff>180975</xdr:rowOff>
    </xdr:to>
    <xdr:sp macro="" textlink="">
      <xdr:nvSpPr>
        <xdr:cNvPr id="16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314325</xdr:colOff>
      <xdr:row>68</xdr:row>
      <xdr:rowOff>180975</xdr:rowOff>
    </xdr:to>
    <xdr:sp macro="" textlink="">
      <xdr:nvSpPr>
        <xdr:cNvPr id="16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314325</xdr:colOff>
      <xdr:row>68</xdr:row>
      <xdr:rowOff>180975</xdr:rowOff>
    </xdr:to>
    <xdr:sp macro="" textlink="">
      <xdr:nvSpPr>
        <xdr:cNvPr id="16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314325</xdr:colOff>
      <xdr:row>68</xdr:row>
      <xdr:rowOff>180975</xdr:rowOff>
    </xdr:to>
    <xdr:sp macro="" textlink="">
      <xdr:nvSpPr>
        <xdr:cNvPr id="16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314325</xdr:colOff>
      <xdr:row>68</xdr:row>
      <xdr:rowOff>180975</xdr:rowOff>
    </xdr:to>
    <xdr:sp macro="" textlink="">
      <xdr:nvSpPr>
        <xdr:cNvPr id="16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314325</xdr:colOff>
      <xdr:row>68</xdr:row>
      <xdr:rowOff>180975</xdr:rowOff>
    </xdr:to>
    <xdr:sp macro="" textlink="">
      <xdr:nvSpPr>
        <xdr:cNvPr id="164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314325</xdr:colOff>
      <xdr:row>68</xdr:row>
      <xdr:rowOff>180975</xdr:rowOff>
    </xdr:to>
    <xdr:sp macro="" textlink="">
      <xdr:nvSpPr>
        <xdr:cNvPr id="164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314325</xdr:colOff>
      <xdr:row>68</xdr:row>
      <xdr:rowOff>180975</xdr:rowOff>
    </xdr:to>
    <xdr:sp macro="" textlink="">
      <xdr:nvSpPr>
        <xdr:cNvPr id="165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314325</xdr:colOff>
      <xdr:row>68</xdr:row>
      <xdr:rowOff>180975</xdr:rowOff>
    </xdr:to>
    <xdr:sp macro="" textlink="">
      <xdr:nvSpPr>
        <xdr:cNvPr id="165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314325</xdr:colOff>
      <xdr:row>68</xdr:row>
      <xdr:rowOff>180975</xdr:rowOff>
    </xdr:to>
    <xdr:sp macro="" textlink="">
      <xdr:nvSpPr>
        <xdr:cNvPr id="165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314325</xdr:colOff>
      <xdr:row>68</xdr:row>
      <xdr:rowOff>180975</xdr:rowOff>
    </xdr:to>
    <xdr:sp macro="" textlink="">
      <xdr:nvSpPr>
        <xdr:cNvPr id="165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314325</xdr:colOff>
      <xdr:row>68</xdr:row>
      <xdr:rowOff>180975</xdr:rowOff>
    </xdr:to>
    <xdr:sp macro="" textlink="">
      <xdr:nvSpPr>
        <xdr:cNvPr id="165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314325</xdr:colOff>
      <xdr:row>68</xdr:row>
      <xdr:rowOff>180975</xdr:rowOff>
    </xdr:to>
    <xdr:sp macro="" textlink="">
      <xdr:nvSpPr>
        <xdr:cNvPr id="165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314325</xdr:colOff>
      <xdr:row>68</xdr:row>
      <xdr:rowOff>180975</xdr:rowOff>
    </xdr:to>
    <xdr:sp macro="" textlink="">
      <xdr:nvSpPr>
        <xdr:cNvPr id="165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314325</xdr:colOff>
      <xdr:row>68</xdr:row>
      <xdr:rowOff>180975</xdr:rowOff>
    </xdr:to>
    <xdr:sp macro="" textlink="">
      <xdr:nvSpPr>
        <xdr:cNvPr id="165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314325</xdr:colOff>
      <xdr:row>68</xdr:row>
      <xdr:rowOff>180975</xdr:rowOff>
    </xdr:to>
    <xdr:sp macro="" textlink="">
      <xdr:nvSpPr>
        <xdr:cNvPr id="165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314325</xdr:colOff>
      <xdr:row>68</xdr:row>
      <xdr:rowOff>180975</xdr:rowOff>
    </xdr:to>
    <xdr:sp macro="" textlink="">
      <xdr:nvSpPr>
        <xdr:cNvPr id="165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314325</xdr:colOff>
      <xdr:row>68</xdr:row>
      <xdr:rowOff>180975</xdr:rowOff>
    </xdr:to>
    <xdr:sp macro="" textlink="">
      <xdr:nvSpPr>
        <xdr:cNvPr id="166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314325</xdr:colOff>
      <xdr:row>68</xdr:row>
      <xdr:rowOff>180975</xdr:rowOff>
    </xdr:to>
    <xdr:sp macro="" textlink="">
      <xdr:nvSpPr>
        <xdr:cNvPr id="166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314325</xdr:colOff>
      <xdr:row>68</xdr:row>
      <xdr:rowOff>180975</xdr:rowOff>
    </xdr:to>
    <xdr:sp macro="" textlink="">
      <xdr:nvSpPr>
        <xdr:cNvPr id="166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314325</xdr:colOff>
      <xdr:row>68</xdr:row>
      <xdr:rowOff>180975</xdr:rowOff>
    </xdr:to>
    <xdr:sp macro="" textlink="">
      <xdr:nvSpPr>
        <xdr:cNvPr id="166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314325</xdr:colOff>
      <xdr:row>68</xdr:row>
      <xdr:rowOff>180975</xdr:rowOff>
    </xdr:to>
    <xdr:sp macro="" textlink="">
      <xdr:nvSpPr>
        <xdr:cNvPr id="166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314325</xdr:colOff>
      <xdr:row>68</xdr:row>
      <xdr:rowOff>180975</xdr:rowOff>
    </xdr:to>
    <xdr:sp macro="" textlink="">
      <xdr:nvSpPr>
        <xdr:cNvPr id="166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314325</xdr:colOff>
      <xdr:row>68</xdr:row>
      <xdr:rowOff>180975</xdr:rowOff>
    </xdr:to>
    <xdr:sp macro="" textlink="">
      <xdr:nvSpPr>
        <xdr:cNvPr id="166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314325</xdr:colOff>
      <xdr:row>68</xdr:row>
      <xdr:rowOff>180975</xdr:rowOff>
    </xdr:to>
    <xdr:sp macro="" textlink="">
      <xdr:nvSpPr>
        <xdr:cNvPr id="166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314325</xdr:colOff>
      <xdr:row>68</xdr:row>
      <xdr:rowOff>180975</xdr:rowOff>
    </xdr:to>
    <xdr:sp macro="" textlink="">
      <xdr:nvSpPr>
        <xdr:cNvPr id="166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314325</xdr:colOff>
      <xdr:row>68</xdr:row>
      <xdr:rowOff>180975</xdr:rowOff>
    </xdr:to>
    <xdr:sp macro="" textlink="">
      <xdr:nvSpPr>
        <xdr:cNvPr id="166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314325</xdr:colOff>
      <xdr:row>68</xdr:row>
      <xdr:rowOff>180975</xdr:rowOff>
    </xdr:to>
    <xdr:sp macro="" textlink="">
      <xdr:nvSpPr>
        <xdr:cNvPr id="167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314325</xdr:colOff>
      <xdr:row>68</xdr:row>
      <xdr:rowOff>180975</xdr:rowOff>
    </xdr:to>
    <xdr:sp macro="" textlink="">
      <xdr:nvSpPr>
        <xdr:cNvPr id="167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314325</xdr:colOff>
      <xdr:row>68</xdr:row>
      <xdr:rowOff>180975</xdr:rowOff>
    </xdr:to>
    <xdr:sp macro="" textlink="">
      <xdr:nvSpPr>
        <xdr:cNvPr id="167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314325</xdr:colOff>
      <xdr:row>68</xdr:row>
      <xdr:rowOff>180975</xdr:rowOff>
    </xdr:to>
    <xdr:sp macro="" textlink="">
      <xdr:nvSpPr>
        <xdr:cNvPr id="167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314325</xdr:colOff>
      <xdr:row>68</xdr:row>
      <xdr:rowOff>180975</xdr:rowOff>
    </xdr:to>
    <xdr:sp macro="" textlink="">
      <xdr:nvSpPr>
        <xdr:cNvPr id="167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314325</xdr:colOff>
      <xdr:row>68</xdr:row>
      <xdr:rowOff>180975</xdr:rowOff>
    </xdr:to>
    <xdr:sp macro="" textlink="">
      <xdr:nvSpPr>
        <xdr:cNvPr id="167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314325</xdr:colOff>
      <xdr:row>68</xdr:row>
      <xdr:rowOff>180975</xdr:rowOff>
    </xdr:to>
    <xdr:sp macro="" textlink="">
      <xdr:nvSpPr>
        <xdr:cNvPr id="167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314325</xdr:colOff>
      <xdr:row>68</xdr:row>
      <xdr:rowOff>180975</xdr:rowOff>
    </xdr:to>
    <xdr:sp macro="" textlink="">
      <xdr:nvSpPr>
        <xdr:cNvPr id="167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314325</xdr:colOff>
      <xdr:row>68</xdr:row>
      <xdr:rowOff>180975</xdr:rowOff>
    </xdr:to>
    <xdr:sp macro="" textlink="">
      <xdr:nvSpPr>
        <xdr:cNvPr id="167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314325</xdr:colOff>
      <xdr:row>68</xdr:row>
      <xdr:rowOff>180975</xdr:rowOff>
    </xdr:to>
    <xdr:sp macro="" textlink="">
      <xdr:nvSpPr>
        <xdr:cNvPr id="167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314325</xdr:colOff>
      <xdr:row>68</xdr:row>
      <xdr:rowOff>180975</xdr:rowOff>
    </xdr:to>
    <xdr:sp macro="" textlink="">
      <xdr:nvSpPr>
        <xdr:cNvPr id="168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314325</xdr:colOff>
      <xdr:row>68</xdr:row>
      <xdr:rowOff>180975</xdr:rowOff>
    </xdr:to>
    <xdr:sp macro="" textlink="">
      <xdr:nvSpPr>
        <xdr:cNvPr id="168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314325</xdr:colOff>
      <xdr:row>68</xdr:row>
      <xdr:rowOff>180975</xdr:rowOff>
    </xdr:to>
    <xdr:sp macro="" textlink="">
      <xdr:nvSpPr>
        <xdr:cNvPr id="168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314325</xdr:colOff>
      <xdr:row>68</xdr:row>
      <xdr:rowOff>180975</xdr:rowOff>
    </xdr:to>
    <xdr:sp macro="" textlink="">
      <xdr:nvSpPr>
        <xdr:cNvPr id="168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314325</xdr:colOff>
      <xdr:row>68</xdr:row>
      <xdr:rowOff>180975</xdr:rowOff>
    </xdr:to>
    <xdr:sp macro="" textlink="">
      <xdr:nvSpPr>
        <xdr:cNvPr id="168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314325</xdr:colOff>
      <xdr:row>68</xdr:row>
      <xdr:rowOff>180975</xdr:rowOff>
    </xdr:to>
    <xdr:sp macro="" textlink="">
      <xdr:nvSpPr>
        <xdr:cNvPr id="168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314325</xdr:colOff>
      <xdr:row>68</xdr:row>
      <xdr:rowOff>180975</xdr:rowOff>
    </xdr:to>
    <xdr:sp macro="" textlink="">
      <xdr:nvSpPr>
        <xdr:cNvPr id="168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314325</xdr:colOff>
      <xdr:row>68</xdr:row>
      <xdr:rowOff>180975</xdr:rowOff>
    </xdr:to>
    <xdr:sp macro="" textlink="">
      <xdr:nvSpPr>
        <xdr:cNvPr id="168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314325</xdr:colOff>
      <xdr:row>68</xdr:row>
      <xdr:rowOff>180975</xdr:rowOff>
    </xdr:to>
    <xdr:sp macro="" textlink="">
      <xdr:nvSpPr>
        <xdr:cNvPr id="168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314325</xdr:colOff>
      <xdr:row>68</xdr:row>
      <xdr:rowOff>180975</xdr:rowOff>
    </xdr:to>
    <xdr:sp macro="" textlink="">
      <xdr:nvSpPr>
        <xdr:cNvPr id="168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314325</xdr:colOff>
      <xdr:row>68</xdr:row>
      <xdr:rowOff>180975</xdr:rowOff>
    </xdr:to>
    <xdr:sp macro="" textlink="">
      <xdr:nvSpPr>
        <xdr:cNvPr id="169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314325</xdr:colOff>
      <xdr:row>68</xdr:row>
      <xdr:rowOff>180975</xdr:rowOff>
    </xdr:to>
    <xdr:sp macro="" textlink="">
      <xdr:nvSpPr>
        <xdr:cNvPr id="169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314325</xdr:colOff>
      <xdr:row>68</xdr:row>
      <xdr:rowOff>180975</xdr:rowOff>
    </xdr:to>
    <xdr:sp macro="" textlink="">
      <xdr:nvSpPr>
        <xdr:cNvPr id="169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314325</xdr:colOff>
      <xdr:row>68</xdr:row>
      <xdr:rowOff>180975</xdr:rowOff>
    </xdr:to>
    <xdr:sp macro="" textlink="">
      <xdr:nvSpPr>
        <xdr:cNvPr id="169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314325</xdr:colOff>
      <xdr:row>68</xdr:row>
      <xdr:rowOff>180975</xdr:rowOff>
    </xdr:to>
    <xdr:sp macro="" textlink="">
      <xdr:nvSpPr>
        <xdr:cNvPr id="169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314325</xdr:colOff>
      <xdr:row>68</xdr:row>
      <xdr:rowOff>180975</xdr:rowOff>
    </xdr:to>
    <xdr:sp macro="" textlink="">
      <xdr:nvSpPr>
        <xdr:cNvPr id="169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314325</xdr:colOff>
      <xdr:row>68</xdr:row>
      <xdr:rowOff>180975</xdr:rowOff>
    </xdr:to>
    <xdr:sp macro="" textlink="">
      <xdr:nvSpPr>
        <xdr:cNvPr id="169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314325</xdr:colOff>
      <xdr:row>68</xdr:row>
      <xdr:rowOff>180975</xdr:rowOff>
    </xdr:to>
    <xdr:sp macro="" textlink="">
      <xdr:nvSpPr>
        <xdr:cNvPr id="169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314325</xdr:colOff>
      <xdr:row>68</xdr:row>
      <xdr:rowOff>180975</xdr:rowOff>
    </xdr:to>
    <xdr:sp macro="" textlink="">
      <xdr:nvSpPr>
        <xdr:cNvPr id="169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314325</xdr:colOff>
      <xdr:row>68</xdr:row>
      <xdr:rowOff>180975</xdr:rowOff>
    </xdr:to>
    <xdr:sp macro="" textlink="">
      <xdr:nvSpPr>
        <xdr:cNvPr id="169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314325</xdr:colOff>
      <xdr:row>68</xdr:row>
      <xdr:rowOff>180975</xdr:rowOff>
    </xdr:to>
    <xdr:sp macro="" textlink="">
      <xdr:nvSpPr>
        <xdr:cNvPr id="170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314325</xdr:colOff>
      <xdr:row>68</xdr:row>
      <xdr:rowOff>180975</xdr:rowOff>
    </xdr:to>
    <xdr:sp macro="" textlink="">
      <xdr:nvSpPr>
        <xdr:cNvPr id="170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314325</xdr:colOff>
      <xdr:row>68</xdr:row>
      <xdr:rowOff>180975</xdr:rowOff>
    </xdr:to>
    <xdr:sp macro="" textlink="">
      <xdr:nvSpPr>
        <xdr:cNvPr id="170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314325</xdr:colOff>
      <xdr:row>68</xdr:row>
      <xdr:rowOff>180975</xdr:rowOff>
    </xdr:to>
    <xdr:sp macro="" textlink="">
      <xdr:nvSpPr>
        <xdr:cNvPr id="170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314325</xdr:colOff>
      <xdr:row>68</xdr:row>
      <xdr:rowOff>180975</xdr:rowOff>
    </xdr:to>
    <xdr:sp macro="" textlink="">
      <xdr:nvSpPr>
        <xdr:cNvPr id="170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314325</xdr:colOff>
      <xdr:row>68</xdr:row>
      <xdr:rowOff>180975</xdr:rowOff>
    </xdr:to>
    <xdr:sp macro="" textlink="">
      <xdr:nvSpPr>
        <xdr:cNvPr id="170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314325</xdr:colOff>
      <xdr:row>68</xdr:row>
      <xdr:rowOff>180975</xdr:rowOff>
    </xdr:to>
    <xdr:sp macro="" textlink="">
      <xdr:nvSpPr>
        <xdr:cNvPr id="170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314325</xdr:colOff>
      <xdr:row>68</xdr:row>
      <xdr:rowOff>180975</xdr:rowOff>
    </xdr:to>
    <xdr:sp macro="" textlink="">
      <xdr:nvSpPr>
        <xdr:cNvPr id="170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314325</xdr:colOff>
      <xdr:row>68</xdr:row>
      <xdr:rowOff>180975</xdr:rowOff>
    </xdr:to>
    <xdr:sp macro="" textlink="">
      <xdr:nvSpPr>
        <xdr:cNvPr id="17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314325</xdr:colOff>
      <xdr:row>68</xdr:row>
      <xdr:rowOff>180975</xdr:rowOff>
    </xdr:to>
    <xdr:sp macro="" textlink="">
      <xdr:nvSpPr>
        <xdr:cNvPr id="17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314325</xdr:colOff>
      <xdr:row>68</xdr:row>
      <xdr:rowOff>180975</xdr:rowOff>
    </xdr:to>
    <xdr:sp macro="" textlink="">
      <xdr:nvSpPr>
        <xdr:cNvPr id="17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314325</xdr:colOff>
      <xdr:row>68</xdr:row>
      <xdr:rowOff>180975</xdr:rowOff>
    </xdr:to>
    <xdr:sp macro="" textlink="">
      <xdr:nvSpPr>
        <xdr:cNvPr id="17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314325</xdr:colOff>
      <xdr:row>68</xdr:row>
      <xdr:rowOff>180975</xdr:rowOff>
    </xdr:to>
    <xdr:sp macro="" textlink="">
      <xdr:nvSpPr>
        <xdr:cNvPr id="17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314325</xdr:colOff>
      <xdr:row>68</xdr:row>
      <xdr:rowOff>180975</xdr:rowOff>
    </xdr:to>
    <xdr:sp macro="" textlink="">
      <xdr:nvSpPr>
        <xdr:cNvPr id="17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314325</xdr:colOff>
      <xdr:row>68</xdr:row>
      <xdr:rowOff>180975</xdr:rowOff>
    </xdr:to>
    <xdr:sp macro="" textlink="">
      <xdr:nvSpPr>
        <xdr:cNvPr id="17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314325</xdr:colOff>
      <xdr:row>68</xdr:row>
      <xdr:rowOff>180975</xdr:rowOff>
    </xdr:to>
    <xdr:sp macro="" textlink="">
      <xdr:nvSpPr>
        <xdr:cNvPr id="17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314325</xdr:colOff>
      <xdr:row>68</xdr:row>
      <xdr:rowOff>180975</xdr:rowOff>
    </xdr:to>
    <xdr:sp macro="" textlink="">
      <xdr:nvSpPr>
        <xdr:cNvPr id="17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314325</xdr:colOff>
      <xdr:row>68</xdr:row>
      <xdr:rowOff>180975</xdr:rowOff>
    </xdr:to>
    <xdr:sp macro="" textlink="">
      <xdr:nvSpPr>
        <xdr:cNvPr id="17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314325</xdr:colOff>
      <xdr:row>68</xdr:row>
      <xdr:rowOff>180975</xdr:rowOff>
    </xdr:to>
    <xdr:sp macro="" textlink="">
      <xdr:nvSpPr>
        <xdr:cNvPr id="17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314325</xdr:colOff>
      <xdr:row>68</xdr:row>
      <xdr:rowOff>180975</xdr:rowOff>
    </xdr:to>
    <xdr:sp macro="" textlink="">
      <xdr:nvSpPr>
        <xdr:cNvPr id="17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314325</xdr:colOff>
      <xdr:row>68</xdr:row>
      <xdr:rowOff>180975</xdr:rowOff>
    </xdr:to>
    <xdr:sp macro="" textlink="">
      <xdr:nvSpPr>
        <xdr:cNvPr id="17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314325</xdr:colOff>
      <xdr:row>68</xdr:row>
      <xdr:rowOff>180975</xdr:rowOff>
    </xdr:to>
    <xdr:sp macro="" textlink="">
      <xdr:nvSpPr>
        <xdr:cNvPr id="17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314325</xdr:colOff>
      <xdr:row>68</xdr:row>
      <xdr:rowOff>180975</xdr:rowOff>
    </xdr:to>
    <xdr:sp macro="" textlink="">
      <xdr:nvSpPr>
        <xdr:cNvPr id="17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314325</xdr:colOff>
      <xdr:row>68</xdr:row>
      <xdr:rowOff>180975</xdr:rowOff>
    </xdr:to>
    <xdr:sp macro="" textlink="">
      <xdr:nvSpPr>
        <xdr:cNvPr id="17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314325</xdr:colOff>
      <xdr:row>68</xdr:row>
      <xdr:rowOff>180975</xdr:rowOff>
    </xdr:to>
    <xdr:sp macro="" textlink="">
      <xdr:nvSpPr>
        <xdr:cNvPr id="17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314325</xdr:colOff>
      <xdr:row>68</xdr:row>
      <xdr:rowOff>180975</xdr:rowOff>
    </xdr:to>
    <xdr:sp macro="" textlink="">
      <xdr:nvSpPr>
        <xdr:cNvPr id="17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314325</xdr:colOff>
      <xdr:row>68</xdr:row>
      <xdr:rowOff>180975</xdr:rowOff>
    </xdr:to>
    <xdr:sp macro="" textlink="">
      <xdr:nvSpPr>
        <xdr:cNvPr id="17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314325</xdr:colOff>
      <xdr:row>68</xdr:row>
      <xdr:rowOff>180975</xdr:rowOff>
    </xdr:to>
    <xdr:sp macro="" textlink="">
      <xdr:nvSpPr>
        <xdr:cNvPr id="17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7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7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7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7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7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7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7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7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7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7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7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7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7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7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7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7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7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7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7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7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74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74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75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75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75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75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75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75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75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75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75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75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76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76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76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76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76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76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76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76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76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76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77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77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77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77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77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77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77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77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77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77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78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78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78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78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78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78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78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78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78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78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79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79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79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79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79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79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79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79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79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79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80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80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80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80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80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80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80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80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8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8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8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8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8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8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8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8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8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8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8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8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8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8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8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8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8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8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8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8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8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8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8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8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8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8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8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8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8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8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8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8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8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8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8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8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8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8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8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8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84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84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85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85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85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85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85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85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85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85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85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85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86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86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86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86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86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86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86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86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86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86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87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87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87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87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87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87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87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87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87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87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88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88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88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88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88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88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88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88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88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88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89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89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89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89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89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89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89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89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89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89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90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90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90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90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90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90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90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90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9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9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9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9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9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9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9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9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9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9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9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9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9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9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9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9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9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9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9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9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9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9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9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9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9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9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9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9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9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9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9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9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9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9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9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9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9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9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9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9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94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94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95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95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95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95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95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95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95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95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95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95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96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96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96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96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96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96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96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96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96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96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97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97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97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97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97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97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97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97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97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97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98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98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98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98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98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98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98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98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98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98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99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99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99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99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99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99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99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99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99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199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200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200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200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200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200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200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200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200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20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20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20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20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20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20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20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20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20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20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20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20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20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20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20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20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20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20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20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314325</xdr:colOff>
      <xdr:row>68</xdr:row>
      <xdr:rowOff>180975</xdr:rowOff>
    </xdr:to>
    <xdr:sp macro="" textlink="">
      <xdr:nvSpPr>
        <xdr:cNvPr id="20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2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60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2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60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68</xdr:row>
      <xdr:rowOff>0</xdr:rowOff>
    </xdr:from>
    <xdr:ext cx="314325" cy="180975"/>
    <xdr:sp macro="" textlink="">
      <xdr:nvSpPr>
        <xdr:cNvPr id="203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14325" cy="180975"/>
    <xdr:sp macro="" textlink="">
      <xdr:nvSpPr>
        <xdr:cNvPr id="203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14325" cy="180975"/>
    <xdr:sp macro="" textlink="">
      <xdr:nvSpPr>
        <xdr:cNvPr id="203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14325" cy="180975"/>
    <xdr:sp macro="" textlink="">
      <xdr:nvSpPr>
        <xdr:cNvPr id="203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14325" cy="180975"/>
    <xdr:sp macro="" textlink="">
      <xdr:nvSpPr>
        <xdr:cNvPr id="203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14325" cy="180975"/>
    <xdr:sp macro="" textlink="">
      <xdr:nvSpPr>
        <xdr:cNvPr id="203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14325" cy="180975"/>
    <xdr:sp macro="" textlink="">
      <xdr:nvSpPr>
        <xdr:cNvPr id="203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14325" cy="180975"/>
    <xdr:sp macro="" textlink="">
      <xdr:nvSpPr>
        <xdr:cNvPr id="203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14325" cy="180975"/>
    <xdr:sp macro="" textlink="">
      <xdr:nvSpPr>
        <xdr:cNvPr id="203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14325" cy="180975"/>
    <xdr:sp macro="" textlink="">
      <xdr:nvSpPr>
        <xdr:cNvPr id="203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14325" cy="180975"/>
    <xdr:sp macro="" textlink="">
      <xdr:nvSpPr>
        <xdr:cNvPr id="204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14325" cy="180975"/>
    <xdr:sp macro="" textlink="">
      <xdr:nvSpPr>
        <xdr:cNvPr id="204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14325" cy="180975"/>
    <xdr:sp macro="" textlink="">
      <xdr:nvSpPr>
        <xdr:cNvPr id="204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14325" cy="180975"/>
    <xdr:sp macro="" textlink="">
      <xdr:nvSpPr>
        <xdr:cNvPr id="204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14325" cy="180975"/>
    <xdr:sp macro="" textlink="">
      <xdr:nvSpPr>
        <xdr:cNvPr id="204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14325" cy="180975"/>
    <xdr:sp macro="" textlink="">
      <xdr:nvSpPr>
        <xdr:cNvPr id="204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14325" cy="180975"/>
    <xdr:sp macro="" textlink="">
      <xdr:nvSpPr>
        <xdr:cNvPr id="204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14325" cy="180975"/>
    <xdr:sp macro="" textlink="">
      <xdr:nvSpPr>
        <xdr:cNvPr id="204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14325" cy="180975"/>
    <xdr:sp macro="" textlink="">
      <xdr:nvSpPr>
        <xdr:cNvPr id="204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14325" cy="180975"/>
    <xdr:sp macro="" textlink="">
      <xdr:nvSpPr>
        <xdr:cNvPr id="204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14325" cy="180975"/>
    <xdr:sp macro="" textlink="">
      <xdr:nvSpPr>
        <xdr:cNvPr id="205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14325" cy="180975"/>
    <xdr:sp macro="" textlink="">
      <xdr:nvSpPr>
        <xdr:cNvPr id="205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14325" cy="180975"/>
    <xdr:sp macro="" textlink="">
      <xdr:nvSpPr>
        <xdr:cNvPr id="205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14325" cy="180975"/>
    <xdr:sp macro="" textlink="">
      <xdr:nvSpPr>
        <xdr:cNvPr id="205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14325" cy="180975"/>
    <xdr:sp macro="" textlink="">
      <xdr:nvSpPr>
        <xdr:cNvPr id="205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14325" cy="180975"/>
    <xdr:sp macro="" textlink="">
      <xdr:nvSpPr>
        <xdr:cNvPr id="205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14325" cy="180975"/>
    <xdr:sp macro="" textlink="">
      <xdr:nvSpPr>
        <xdr:cNvPr id="205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14325" cy="180975"/>
    <xdr:sp macro="" textlink="">
      <xdr:nvSpPr>
        <xdr:cNvPr id="205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14325" cy="180975"/>
    <xdr:sp macro="" textlink="">
      <xdr:nvSpPr>
        <xdr:cNvPr id="205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14325" cy="180975"/>
    <xdr:sp macro="" textlink="">
      <xdr:nvSpPr>
        <xdr:cNvPr id="205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14325" cy="180975"/>
    <xdr:sp macro="" textlink="">
      <xdr:nvSpPr>
        <xdr:cNvPr id="206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14325" cy="180975"/>
    <xdr:sp macro="" textlink="">
      <xdr:nvSpPr>
        <xdr:cNvPr id="206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14325" cy="180975"/>
    <xdr:sp macro="" textlink="">
      <xdr:nvSpPr>
        <xdr:cNvPr id="206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14325" cy="180975"/>
    <xdr:sp macro="" textlink="">
      <xdr:nvSpPr>
        <xdr:cNvPr id="206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14325" cy="180975"/>
    <xdr:sp macro="" textlink="">
      <xdr:nvSpPr>
        <xdr:cNvPr id="206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14325" cy="180975"/>
    <xdr:sp macro="" textlink="">
      <xdr:nvSpPr>
        <xdr:cNvPr id="206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14325" cy="180975"/>
    <xdr:sp macro="" textlink="">
      <xdr:nvSpPr>
        <xdr:cNvPr id="206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14325" cy="180975"/>
    <xdr:sp macro="" textlink="">
      <xdr:nvSpPr>
        <xdr:cNvPr id="206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14325" cy="180975"/>
    <xdr:sp macro="" textlink="">
      <xdr:nvSpPr>
        <xdr:cNvPr id="206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14325" cy="180975"/>
    <xdr:sp macro="" textlink="">
      <xdr:nvSpPr>
        <xdr:cNvPr id="206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14325" cy="180975"/>
    <xdr:sp macro="" textlink="">
      <xdr:nvSpPr>
        <xdr:cNvPr id="2070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14325" cy="180975"/>
    <xdr:sp macro="" textlink="">
      <xdr:nvSpPr>
        <xdr:cNvPr id="2071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14325" cy="180975"/>
    <xdr:sp macro="" textlink="">
      <xdr:nvSpPr>
        <xdr:cNvPr id="2072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14325" cy="180975"/>
    <xdr:sp macro="" textlink="">
      <xdr:nvSpPr>
        <xdr:cNvPr id="2073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14325" cy="180975"/>
    <xdr:sp macro="" textlink="">
      <xdr:nvSpPr>
        <xdr:cNvPr id="2074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14325" cy="180975"/>
    <xdr:sp macro="" textlink="">
      <xdr:nvSpPr>
        <xdr:cNvPr id="2075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14325" cy="180975"/>
    <xdr:sp macro="" textlink="">
      <xdr:nvSpPr>
        <xdr:cNvPr id="2076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14325" cy="180975"/>
    <xdr:sp macro="" textlink="">
      <xdr:nvSpPr>
        <xdr:cNvPr id="2077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14325" cy="180975"/>
    <xdr:sp macro="" textlink="">
      <xdr:nvSpPr>
        <xdr:cNvPr id="2078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14325" cy="180975"/>
    <xdr:sp macro="" textlink="">
      <xdr:nvSpPr>
        <xdr:cNvPr id="2079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14325" cy="180975"/>
    <xdr:sp macro="" textlink="">
      <xdr:nvSpPr>
        <xdr:cNvPr id="2080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14325" cy="180975"/>
    <xdr:sp macro="" textlink="">
      <xdr:nvSpPr>
        <xdr:cNvPr id="2081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14325" cy="180975"/>
    <xdr:sp macro="" textlink="">
      <xdr:nvSpPr>
        <xdr:cNvPr id="2082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14325" cy="180975"/>
    <xdr:sp macro="" textlink="">
      <xdr:nvSpPr>
        <xdr:cNvPr id="2083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14325" cy="180975"/>
    <xdr:sp macro="" textlink="">
      <xdr:nvSpPr>
        <xdr:cNvPr id="2084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14325" cy="180975"/>
    <xdr:sp macro="" textlink="">
      <xdr:nvSpPr>
        <xdr:cNvPr id="2085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14325" cy="180975"/>
    <xdr:sp macro="" textlink="">
      <xdr:nvSpPr>
        <xdr:cNvPr id="2086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14325" cy="180975"/>
    <xdr:sp macro="" textlink="">
      <xdr:nvSpPr>
        <xdr:cNvPr id="2087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14325" cy="180975"/>
    <xdr:sp macro="" textlink="">
      <xdr:nvSpPr>
        <xdr:cNvPr id="2088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14325" cy="180975"/>
    <xdr:sp macro="" textlink="">
      <xdr:nvSpPr>
        <xdr:cNvPr id="2089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14325" cy="180975"/>
    <xdr:sp macro="" textlink="">
      <xdr:nvSpPr>
        <xdr:cNvPr id="2090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14325" cy="180975"/>
    <xdr:sp macro="" textlink="">
      <xdr:nvSpPr>
        <xdr:cNvPr id="2091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14325" cy="180975"/>
    <xdr:sp macro="" textlink="">
      <xdr:nvSpPr>
        <xdr:cNvPr id="2092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14325" cy="180975"/>
    <xdr:sp macro="" textlink="">
      <xdr:nvSpPr>
        <xdr:cNvPr id="2093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14325" cy="180975"/>
    <xdr:sp macro="" textlink="">
      <xdr:nvSpPr>
        <xdr:cNvPr id="2094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14325" cy="180975"/>
    <xdr:sp macro="" textlink="">
      <xdr:nvSpPr>
        <xdr:cNvPr id="2095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14325" cy="180975"/>
    <xdr:sp macro="" textlink="">
      <xdr:nvSpPr>
        <xdr:cNvPr id="2096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14325" cy="180975"/>
    <xdr:sp macro="" textlink="">
      <xdr:nvSpPr>
        <xdr:cNvPr id="2097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14325" cy="180975"/>
    <xdr:sp macro="" textlink="">
      <xdr:nvSpPr>
        <xdr:cNvPr id="2098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14325" cy="180975"/>
    <xdr:sp macro="" textlink="">
      <xdr:nvSpPr>
        <xdr:cNvPr id="2099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14325" cy="180975"/>
    <xdr:sp macro="" textlink="">
      <xdr:nvSpPr>
        <xdr:cNvPr id="2100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14325" cy="180975"/>
    <xdr:sp macro="" textlink="">
      <xdr:nvSpPr>
        <xdr:cNvPr id="2101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14325" cy="180975"/>
    <xdr:sp macro="" textlink="">
      <xdr:nvSpPr>
        <xdr:cNvPr id="2102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14325" cy="180975"/>
    <xdr:sp macro="" textlink="">
      <xdr:nvSpPr>
        <xdr:cNvPr id="2103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14325" cy="180975"/>
    <xdr:sp macro="" textlink="">
      <xdr:nvSpPr>
        <xdr:cNvPr id="2104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14325" cy="180975"/>
    <xdr:sp macro="" textlink="">
      <xdr:nvSpPr>
        <xdr:cNvPr id="2105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14325" cy="180975"/>
    <xdr:sp macro="" textlink="">
      <xdr:nvSpPr>
        <xdr:cNvPr id="2106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14325" cy="180975"/>
    <xdr:sp macro="" textlink="">
      <xdr:nvSpPr>
        <xdr:cNvPr id="2107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14325" cy="180975"/>
    <xdr:sp macro="" textlink="">
      <xdr:nvSpPr>
        <xdr:cNvPr id="2108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14325" cy="180975"/>
    <xdr:sp macro="" textlink="">
      <xdr:nvSpPr>
        <xdr:cNvPr id="2109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14325" cy="180975"/>
    <xdr:sp macro="" textlink="">
      <xdr:nvSpPr>
        <xdr:cNvPr id="211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14325" cy="180975"/>
    <xdr:sp macro="" textlink="">
      <xdr:nvSpPr>
        <xdr:cNvPr id="211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14325" cy="180975"/>
    <xdr:sp macro="" textlink="">
      <xdr:nvSpPr>
        <xdr:cNvPr id="211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14325" cy="180975"/>
    <xdr:sp macro="" textlink="">
      <xdr:nvSpPr>
        <xdr:cNvPr id="211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14325" cy="180975"/>
    <xdr:sp macro="" textlink="">
      <xdr:nvSpPr>
        <xdr:cNvPr id="211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14325" cy="180975"/>
    <xdr:sp macro="" textlink="">
      <xdr:nvSpPr>
        <xdr:cNvPr id="211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14325" cy="180975"/>
    <xdr:sp macro="" textlink="">
      <xdr:nvSpPr>
        <xdr:cNvPr id="211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14325" cy="180975"/>
    <xdr:sp macro="" textlink="">
      <xdr:nvSpPr>
        <xdr:cNvPr id="211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14325" cy="180975"/>
    <xdr:sp macro="" textlink="">
      <xdr:nvSpPr>
        <xdr:cNvPr id="211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14325" cy="180975"/>
    <xdr:sp macro="" textlink="">
      <xdr:nvSpPr>
        <xdr:cNvPr id="211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14325" cy="180975"/>
    <xdr:sp macro="" textlink="">
      <xdr:nvSpPr>
        <xdr:cNvPr id="212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14325" cy="180975"/>
    <xdr:sp macro="" textlink="">
      <xdr:nvSpPr>
        <xdr:cNvPr id="212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14325" cy="180975"/>
    <xdr:sp macro="" textlink="">
      <xdr:nvSpPr>
        <xdr:cNvPr id="212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14325" cy="180975"/>
    <xdr:sp macro="" textlink="">
      <xdr:nvSpPr>
        <xdr:cNvPr id="212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14325" cy="180975"/>
    <xdr:sp macro="" textlink="">
      <xdr:nvSpPr>
        <xdr:cNvPr id="212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14325" cy="180975"/>
    <xdr:sp macro="" textlink="">
      <xdr:nvSpPr>
        <xdr:cNvPr id="212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14325" cy="180975"/>
    <xdr:sp macro="" textlink="">
      <xdr:nvSpPr>
        <xdr:cNvPr id="212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14325" cy="180975"/>
    <xdr:sp macro="" textlink="">
      <xdr:nvSpPr>
        <xdr:cNvPr id="212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14325" cy="180975"/>
    <xdr:sp macro="" textlink="">
      <xdr:nvSpPr>
        <xdr:cNvPr id="212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14325" cy="180975"/>
    <xdr:sp macro="" textlink="">
      <xdr:nvSpPr>
        <xdr:cNvPr id="212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13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13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13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13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13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13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13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13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13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13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14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14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14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14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14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14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14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14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14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14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15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15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15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15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15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15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15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15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15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15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16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16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16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16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16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16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16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16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16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16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170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171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172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173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174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175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176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177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178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179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180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181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182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183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184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185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186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187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188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189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190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191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192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193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194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195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196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197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198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199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200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201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202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203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204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205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206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207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208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209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21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21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21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21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21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21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21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21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21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21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22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22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22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22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22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22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22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22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22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22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23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23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23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23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23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23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23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23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23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23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24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24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24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24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24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24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24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24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24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24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25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25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25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25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25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25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25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25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25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25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26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26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26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26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26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26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26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26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26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26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270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271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272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273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274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275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276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277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278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279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280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281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282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283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284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285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286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287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288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289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290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291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292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293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294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295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296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297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298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299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300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301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302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303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304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305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306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307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308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309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31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31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31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31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31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31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31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31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31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31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32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32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32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32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32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32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32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32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32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32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33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33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33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33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33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33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33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33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33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33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34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34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34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34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34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34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34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34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34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34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35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35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35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35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35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35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35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35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35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35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36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36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36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36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36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36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36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36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36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36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370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371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372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373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374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375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376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377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378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379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380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381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382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383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384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385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386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387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388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389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390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391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392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393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394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395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396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397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398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399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400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401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402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403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404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405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406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407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408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409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41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41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41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41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41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41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41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41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41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41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42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42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42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42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42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42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42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42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42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14325" cy="180975"/>
    <xdr:sp macro="" textlink="">
      <xdr:nvSpPr>
        <xdr:cNvPr id="242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80975"/>
    <xdr:sp macro="" textlink="">
      <xdr:nvSpPr>
        <xdr:cNvPr id="243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80975"/>
    <xdr:sp macro="" textlink="">
      <xdr:nvSpPr>
        <xdr:cNvPr id="243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80975"/>
    <xdr:sp macro="" textlink="">
      <xdr:nvSpPr>
        <xdr:cNvPr id="243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80975"/>
    <xdr:sp macro="" textlink="">
      <xdr:nvSpPr>
        <xdr:cNvPr id="243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80975"/>
    <xdr:sp macro="" textlink="">
      <xdr:nvSpPr>
        <xdr:cNvPr id="243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80975"/>
    <xdr:sp macro="" textlink="">
      <xdr:nvSpPr>
        <xdr:cNvPr id="243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80975"/>
    <xdr:sp macro="" textlink="">
      <xdr:nvSpPr>
        <xdr:cNvPr id="243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80975"/>
    <xdr:sp macro="" textlink="">
      <xdr:nvSpPr>
        <xdr:cNvPr id="243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80975"/>
    <xdr:sp macro="" textlink="">
      <xdr:nvSpPr>
        <xdr:cNvPr id="243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80975"/>
    <xdr:sp macro="" textlink="">
      <xdr:nvSpPr>
        <xdr:cNvPr id="243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80975"/>
    <xdr:sp macro="" textlink="">
      <xdr:nvSpPr>
        <xdr:cNvPr id="244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80975"/>
    <xdr:sp macro="" textlink="">
      <xdr:nvSpPr>
        <xdr:cNvPr id="244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80975"/>
    <xdr:sp macro="" textlink="">
      <xdr:nvSpPr>
        <xdr:cNvPr id="244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80975"/>
    <xdr:sp macro="" textlink="">
      <xdr:nvSpPr>
        <xdr:cNvPr id="244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80975"/>
    <xdr:sp macro="" textlink="">
      <xdr:nvSpPr>
        <xdr:cNvPr id="244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80975"/>
    <xdr:sp macro="" textlink="">
      <xdr:nvSpPr>
        <xdr:cNvPr id="244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80975"/>
    <xdr:sp macro="" textlink="">
      <xdr:nvSpPr>
        <xdr:cNvPr id="244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80975"/>
    <xdr:sp macro="" textlink="">
      <xdr:nvSpPr>
        <xdr:cNvPr id="244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80975"/>
    <xdr:sp macro="" textlink="">
      <xdr:nvSpPr>
        <xdr:cNvPr id="244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80975"/>
    <xdr:sp macro="" textlink="">
      <xdr:nvSpPr>
        <xdr:cNvPr id="244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80975"/>
    <xdr:sp macro="" textlink="">
      <xdr:nvSpPr>
        <xdr:cNvPr id="245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80975"/>
    <xdr:sp macro="" textlink="">
      <xdr:nvSpPr>
        <xdr:cNvPr id="245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80975"/>
    <xdr:sp macro="" textlink="">
      <xdr:nvSpPr>
        <xdr:cNvPr id="245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80975"/>
    <xdr:sp macro="" textlink="">
      <xdr:nvSpPr>
        <xdr:cNvPr id="245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80975"/>
    <xdr:sp macro="" textlink="">
      <xdr:nvSpPr>
        <xdr:cNvPr id="245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80975"/>
    <xdr:sp macro="" textlink="">
      <xdr:nvSpPr>
        <xdr:cNvPr id="245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80975"/>
    <xdr:sp macro="" textlink="">
      <xdr:nvSpPr>
        <xdr:cNvPr id="245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80975"/>
    <xdr:sp macro="" textlink="">
      <xdr:nvSpPr>
        <xdr:cNvPr id="245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80975"/>
    <xdr:sp macro="" textlink="">
      <xdr:nvSpPr>
        <xdr:cNvPr id="245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80975"/>
    <xdr:sp macro="" textlink="">
      <xdr:nvSpPr>
        <xdr:cNvPr id="245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80975"/>
    <xdr:sp macro="" textlink="">
      <xdr:nvSpPr>
        <xdr:cNvPr id="246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80975"/>
    <xdr:sp macro="" textlink="">
      <xdr:nvSpPr>
        <xdr:cNvPr id="246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80975"/>
    <xdr:sp macro="" textlink="">
      <xdr:nvSpPr>
        <xdr:cNvPr id="246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80975"/>
    <xdr:sp macro="" textlink="">
      <xdr:nvSpPr>
        <xdr:cNvPr id="246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80975"/>
    <xdr:sp macro="" textlink="">
      <xdr:nvSpPr>
        <xdr:cNvPr id="246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80975"/>
    <xdr:sp macro="" textlink="">
      <xdr:nvSpPr>
        <xdr:cNvPr id="246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80975"/>
    <xdr:sp macro="" textlink="">
      <xdr:nvSpPr>
        <xdr:cNvPr id="246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80975"/>
    <xdr:sp macro="" textlink="">
      <xdr:nvSpPr>
        <xdr:cNvPr id="246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80975"/>
    <xdr:sp macro="" textlink="">
      <xdr:nvSpPr>
        <xdr:cNvPr id="246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80975"/>
    <xdr:sp macro="" textlink="">
      <xdr:nvSpPr>
        <xdr:cNvPr id="246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80975"/>
    <xdr:sp macro="" textlink="">
      <xdr:nvSpPr>
        <xdr:cNvPr id="2470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80975"/>
    <xdr:sp macro="" textlink="">
      <xdr:nvSpPr>
        <xdr:cNvPr id="2471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80975"/>
    <xdr:sp macro="" textlink="">
      <xdr:nvSpPr>
        <xdr:cNvPr id="2472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80975"/>
    <xdr:sp macro="" textlink="">
      <xdr:nvSpPr>
        <xdr:cNvPr id="2473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80975"/>
    <xdr:sp macro="" textlink="">
      <xdr:nvSpPr>
        <xdr:cNvPr id="2474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80975"/>
    <xdr:sp macro="" textlink="">
      <xdr:nvSpPr>
        <xdr:cNvPr id="2475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80975"/>
    <xdr:sp macro="" textlink="">
      <xdr:nvSpPr>
        <xdr:cNvPr id="2476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80975"/>
    <xdr:sp macro="" textlink="">
      <xdr:nvSpPr>
        <xdr:cNvPr id="2477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80975"/>
    <xdr:sp macro="" textlink="">
      <xdr:nvSpPr>
        <xdr:cNvPr id="2478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80975"/>
    <xdr:sp macro="" textlink="">
      <xdr:nvSpPr>
        <xdr:cNvPr id="2479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80975"/>
    <xdr:sp macro="" textlink="">
      <xdr:nvSpPr>
        <xdr:cNvPr id="2480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80975"/>
    <xdr:sp macro="" textlink="">
      <xdr:nvSpPr>
        <xdr:cNvPr id="2481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80975"/>
    <xdr:sp macro="" textlink="">
      <xdr:nvSpPr>
        <xdr:cNvPr id="2482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80975"/>
    <xdr:sp macro="" textlink="">
      <xdr:nvSpPr>
        <xdr:cNvPr id="2483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80975"/>
    <xdr:sp macro="" textlink="">
      <xdr:nvSpPr>
        <xdr:cNvPr id="2484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80975"/>
    <xdr:sp macro="" textlink="">
      <xdr:nvSpPr>
        <xdr:cNvPr id="2485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80975"/>
    <xdr:sp macro="" textlink="">
      <xdr:nvSpPr>
        <xdr:cNvPr id="2486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80975"/>
    <xdr:sp macro="" textlink="">
      <xdr:nvSpPr>
        <xdr:cNvPr id="2487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80975"/>
    <xdr:sp macro="" textlink="">
      <xdr:nvSpPr>
        <xdr:cNvPr id="2488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80975"/>
    <xdr:sp macro="" textlink="">
      <xdr:nvSpPr>
        <xdr:cNvPr id="2489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80975"/>
    <xdr:sp macro="" textlink="">
      <xdr:nvSpPr>
        <xdr:cNvPr id="2490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80975"/>
    <xdr:sp macro="" textlink="">
      <xdr:nvSpPr>
        <xdr:cNvPr id="2491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80975"/>
    <xdr:sp macro="" textlink="">
      <xdr:nvSpPr>
        <xdr:cNvPr id="2492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80975"/>
    <xdr:sp macro="" textlink="">
      <xdr:nvSpPr>
        <xdr:cNvPr id="2493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80975"/>
    <xdr:sp macro="" textlink="">
      <xdr:nvSpPr>
        <xdr:cNvPr id="2494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80975"/>
    <xdr:sp macro="" textlink="">
      <xdr:nvSpPr>
        <xdr:cNvPr id="2495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80975"/>
    <xdr:sp macro="" textlink="">
      <xdr:nvSpPr>
        <xdr:cNvPr id="2496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80975"/>
    <xdr:sp macro="" textlink="">
      <xdr:nvSpPr>
        <xdr:cNvPr id="2497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80975"/>
    <xdr:sp macro="" textlink="">
      <xdr:nvSpPr>
        <xdr:cNvPr id="2498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80975"/>
    <xdr:sp macro="" textlink="">
      <xdr:nvSpPr>
        <xdr:cNvPr id="2499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80975"/>
    <xdr:sp macro="" textlink="">
      <xdr:nvSpPr>
        <xdr:cNvPr id="2500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80975"/>
    <xdr:sp macro="" textlink="">
      <xdr:nvSpPr>
        <xdr:cNvPr id="2501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80975"/>
    <xdr:sp macro="" textlink="">
      <xdr:nvSpPr>
        <xdr:cNvPr id="2502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80975"/>
    <xdr:sp macro="" textlink="">
      <xdr:nvSpPr>
        <xdr:cNvPr id="2503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80975"/>
    <xdr:sp macro="" textlink="">
      <xdr:nvSpPr>
        <xdr:cNvPr id="2504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80975"/>
    <xdr:sp macro="" textlink="">
      <xdr:nvSpPr>
        <xdr:cNvPr id="2505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80975"/>
    <xdr:sp macro="" textlink="">
      <xdr:nvSpPr>
        <xdr:cNvPr id="2506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80975"/>
    <xdr:sp macro="" textlink="">
      <xdr:nvSpPr>
        <xdr:cNvPr id="2507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80975"/>
    <xdr:sp macro="" textlink="">
      <xdr:nvSpPr>
        <xdr:cNvPr id="2508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80975"/>
    <xdr:sp macro="" textlink="">
      <xdr:nvSpPr>
        <xdr:cNvPr id="2509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80975"/>
    <xdr:sp macro="" textlink="">
      <xdr:nvSpPr>
        <xdr:cNvPr id="251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80975"/>
    <xdr:sp macro="" textlink="">
      <xdr:nvSpPr>
        <xdr:cNvPr id="251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80975"/>
    <xdr:sp macro="" textlink="">
      <xdr:nvSpPr>
        <xdr:cNvPr id="251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80975"/>
    <xdr:sp macro="" textlink="">
      <xdr:nvSpPr>
        <xdr:cNvPr id="251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80975"/>
    <xdr:sp macro="" textlink="">
      <xdr:nvSpPr>
        <xdr:cNvPr id="251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80975"/>
    <xdr:sp macro="" textlink="">
      <xdr:nvSpPr>
        <xdr:cNvPr id="251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80975"/>
    <xdr:sp macro="" textlink="">
      <xdr:nvSpPr>
        <xdr:cNvPr id="251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80975"/>
    <xdr:sp macro="" textlink="">
      <xdr:nvSpPr>
        <xdr:cNvPr id="251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80975"/>
    <xdr:sp macro="" textlink="">
      <xdr:nvSpPr>
        <xdr:cNvPr id="251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80975"/>
    <xdr:sp macro="" textlink="">
      <xdr:nvSpPr>
        <xdr:cNvPr id="251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80975"/>
    <xdr:sp macro="" textlink="">
      <xdr:nvSpPr>
        <xdr:cNvPr id="252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80975"/>
    <xdr:sp macro="" textlink="">
      <xdr:nvSpPr>
        <xdr:cNvPr id="252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80975"/>
    <xdr:sp macro="" textlink="">
      <xdr:nvSpPr>
        <xdr:cNvPr id="252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80975"/>
    <xdr:sp macro="" textlink="">
      <xdr:nvSpPr>
        <xdr:cNvPr id="252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80975"/>
    <xdr:sp macro="" textlink="">
      <xdr:nvSpPr>
        <xdr:cNvPr id="252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80975"/>
    <xdr:sp macro="" textlink="">
      <xdr:nvSpPr>
        <xdr:cNvPr id="252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80975"/>
    <xdr:sp macro="" textlink="">
      <xdr:nvSpPr>
        <xdr:cNvPr id="252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80975"/>
    <xdr:sp macro="" textlink="">
      <xdr:nvSpPr>
        <xdr:cNvPr id="252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80975"/>
    <xdr:sp macro="" textlink="">
      <xdr:nvSpPr>
        <xdr:cNvPr id="252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80975"/>
    <xdr:sp macro="" textlink="">
      <xdr:nvSpPr>
        <xdr:cNvPr id="252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53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53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53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53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53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53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53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53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53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53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54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54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54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54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54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54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54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54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54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54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55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55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55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55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55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55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55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55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55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55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56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56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56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56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56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56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56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56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56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56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570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571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572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573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574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575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576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577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578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579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580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581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582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583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584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585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586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587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588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589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590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591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592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593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594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595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596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597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598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599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600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601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602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603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604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605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606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607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608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609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61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61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61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61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61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61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61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61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61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61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62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62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62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62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62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62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62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62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62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62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63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63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63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63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63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63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63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63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63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63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64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64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64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64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64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64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64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64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64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64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65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65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65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65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65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65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65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65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65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65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66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66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66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66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66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66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66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66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66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66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670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671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672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673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674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675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676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677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678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679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680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681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682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683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684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685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686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687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688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689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690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691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692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693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694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695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696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697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698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699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700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701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702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703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704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705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706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707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708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709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71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71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71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71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71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71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71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71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71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71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72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72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72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72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72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72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72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72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72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72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73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73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73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73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73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73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73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73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73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73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74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74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74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74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74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74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74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74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74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74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75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75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75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75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75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75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75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75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75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75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76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76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76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76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76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76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76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76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76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76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770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771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772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773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774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775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776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777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778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779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780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781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782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783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784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785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786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787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788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789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790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791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792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793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794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795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796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797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798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799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800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801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802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803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804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805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806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807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808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809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81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81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81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81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81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81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81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81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81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81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82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82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82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82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82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82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82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82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82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14325" cy="180975"/>
    <xdr:sp macro="" textlink="">
      <xdr:nvSpPr>
        <xdr:cNvPr id="282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0</xdr:rowOff>
    </xdr:to>
    <xdr:pic>
      <xdr:nvPicPr>
        <xdr:cNvPr id="2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86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0</xdr:rowOff>
    </xdr:to>
    <xdr:pic>
      <xdr:nvPicPr>
        <xdr:cNvPr id="2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86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78</xdr:row>
      <xdr:rowOff>0</xdr:rowOff>
    </xdr:from>
    <xdr:ext cx="9525" cy="9525"/>
    <xdr:pic>
      <xdr:nvPicPr>
        <xdr:cNvPr id="2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96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78</xdr:row>
      <xdr:rowOff>0</xdr:rowOff>
    </xdr:from>
    <xdr:ext cx="9525" cy="9525"/>
    <xdr:pic>
      <xdr:nvPicPr>
        <xdr:cNvPr id="2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96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0</xdr:colOff>
      <xdr:row>78</xdr:row>
      <xdr:rowOff>0</xdr:rowOff>
    </xdr:from>
    <xdr:to>
      <xdr:col>2</xdr:col>
      <xdr:colOff>314325</xdr:colOff>
      <xdr:row>78</xdr:row>
      <xdr:rowOff>180975</xdr:rowOff>
    </xdr:to>
    <xdr:sp macro="" textlink="">
      <xdr:nvSpPr>
        <xdr:cNvPr id="283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314325</xdr:colOff>
      <xdr:row>78</xdr:row>
      <xdr:rowOff>180975</xdr:rowOff>
    </xdr:to>
    <xdr:sp macro="" textlink="">
      <xdr:nvSpPr>
        <xdr:cNvPr id="283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314325</xdr:colOff>
      <xdr:row>78</xdr:row>
      <xdr:rowOff>180975</xdr:rowOff>
    </xdr:to>
    <xdr:sp macro="" textlink="">
      <xdr:nvSpPr>
        <xdr:cNvPr id="283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314325</xdr:colOff>
      <xdr:row>78</xdr:row>
      <xdr:rowOff>180975</xdr:rowOff>
    </xdr:to>
    <xdr:sp macro="" textlink="">
      <xdr:nvSpPr>
        <xdr:cNvPr id="283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314325</xdr:colOff>
      <xdr:row>78</xdr:row>
      <xdr:rowOff>180975</xdr:rowOff>
    </xdr:to>
    <xdr:sp macro="" textlink="">
      <xdr:nvSpPr>
        <xdr:cNvPr id="283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314325</xdr:colOff>
      <xdr:row>78</xdr:row>
      <xdr:rowOff>180975</xdr:rowOff>
    </xdr:to>
    <xdr:sp macro="" textlink="">
      <xdr:nvSpPr>
        <xdr:cNvPr id="283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314325</xdr:colOff>
      <xdr:row>78</xdr:row>
      <xdr:rowOff>180975</xdr:rowOff>
    </xdr:to>
    <xdr:sp macro="" textlink="">
      <xdr:nvSpPr>
        <xdr:cNvPr id="284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314325</xdr:colOff>
      <xdr:row>78</xdr:row>
      <xdr:rowOff>180975</xdr:rowOff>
    </xdr:to>
    <xdr:sp macro="" textlink="">
      <xdr:nvSpPr>
        <xdr:cNvPr id="284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314325</xdr:colOff>
      <xdr:row>78</xdr:row>
      <xdr:rowOff>180975</xdr:rowOff>
    </xdr:to>
    <xdr:sp macro="" textlink="">
      <xdr:nvSpPr>
        <xdr:cNvPr id="284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314325</xdr:colOff>
      <xdr:row>78</xdr:row>
      <xdr:rowOff>180975</xdr:rowOff>
    </xdr:to>
    <xdr:sp macro="" textlink="">
      <xdr:nvSpPr>
        <xdr:cNvPr id="284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314325</xdr:colOff>
      <xdr:row>78</xdr:row>
      <xdr:rowOff>180975</xdr:rowOff>
    </xdr:to>
    <xdr:sp macro="" textlink="">
      <xdr:nvSpPr>
        <xdr:cNvPr id="284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314325</xdr:colOff>
      <xdr:row>78</xdr:row>
      <xdr:rowOff>180975</xdr:rowOff>
    </xdr:to>
    <xdr:sp macro="" textlink="">
      <xdr:nvSpPr>
        <xdr:cNvPr id="284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314325</xdr:colOff>
      <xdr:row>78</xdr:row>
      <xdr:rowOff>180975</xdr:rowOff>
    </xdr:to>
    <xdr:sp macro="" textlink="">
      <xdr:nvSpPr>
        <xdr:cNvPr id="284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314325</xdr:colOff>
      <xdr:row>78</xdr:row>
      <xdr:rowOff>180975</xdr:rowOff>
    </xdr:to>
    <xdr:sp macro="" textlink="">
      <xdr:nvSpPr>
        <xdr:cNvPr id="284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314325</xdr:colOff>
      <xdr:row>78</xdr:row>
      <xdr:rowOff>180975</xdr:rowOff>
    </xdr:to>
    <xdr:sp macro="" textlink="">
      <xdr:nvSpPr>
        <xdr:cNvPr id="284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314325</xdr:colOff>
      <xdr:row>78</xdr:row>
      <xdr:rowOff>180975</xdr:rowOff>
    </xdr:to>
    <xdr:sp macro="" textlink="">
      <xdr:nvSpPr>
        <xdr:cNvPr id="284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314325</xdr:colOff>
      <xdr:row>78</xdr:row>
      <xdr:rowOff>180975</xdr:rowOff>
    </xdr:to>
    <xdr:sp macro="" textlink="">
      <xdr:nvSpPr>
        <xdr:cNvPr id="285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314325</xdr:colOff>
      <xdr:row>78</xdr:row>
      <xdr:rowOff>180975</xdr:rowOff>
    </xdr:to>
    <xdr:sp macro="" textlink="">
      <xdr:nvSpPr>
        <xdr:cNvPr id="285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314325</xdr:colOff>
      <xdr:row>78</xdr:row>
      <xdr:rowOff>180975</xdr:rowOff>
    </xdr:to>
    <xdr:sp macro="" textlink="">
      <xdr:nvSpPr>
        <xdr:cNvPr id="285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314325</xdr:colOff>
      <xdr:row>78</xdr:row>
      <xdr:rowOff>180975</xdr:rowOff>
    </xdr:to>
    <xdr:sp macro="" textlink="">
      <xdr:nvSpPr>
        <xdr:cNvPr id="285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314325</xdr:colOff>
      <xdr:row>78</xdr:row>
      <xdr:rowOff>180975</xdr:rowOff>
    </xdr:to>
    <xdr:sp macro="" textlink="">
      <xdr:nvSpPr>
        <xdr:cNvPr id="285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314325</xdr:colOff>
      <xdr:row>78</xdr:row>
      <xdr:rowOff>180975</xdr:rowOff>
    </xdr:to>
    <xdr:sp macro="" textlink="">
      <xdr:nvSpPr>
        <xdr:cNvPr id="285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314325</xdr:colOff>
      <xdr:row>78</xdr:row>
      <xdr:rowOff>180975</xdr:rowOff>
    </xdr:to>
    <xdr:sp macro="" textlink="">
      <xdr:nvSpPr>
        <xdr:cNvPr id="285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314325</xdr:colOff>
      <xdr:row>78</xdr:row>
      <xdr:rowOff>180975</xdr:rowOff>
    </xdr:to>
    <xdr:sp macro="" textlink="">
      <xdr:nvSpPr>
        <xdr:cNvPr id="285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314325</xdr:colOff>
      <xdr:row>78</xdr:row>
      <xdr:rowOff>180975</xdr:rowOff>
    </xdr:to>
    <xdr:sp macro="" textlink="">
      <xdr:nvSpPr>
        <xdr:cNvPr id="285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314325</xdr:colOff>
      <xdr:row>78</xdr:row>
      <xdr:rowOff>180975</xdr:rowOff>
    </xdr:to>
    <xdr:sp macro="" textlink="">
      <xdr:nvSpPr>
        <xdr:cNvPr id="285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314325</xdr:colOff>
      <xdr:row>78</xdr:row>
      <xdr:rowOff>180975</xdr:rowOff>
    </xdr:to>
    <xdr:sp macro="" textlink="">
      <xdr:nvSpPr>
        <xdr:cNvPr id="286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314325</xdr:colOff>
      <xdr:row>78</xdr:row>
      <xdr:rowOff>180975</xdr:rowOff>
    </xdr:to>
    <xdr:sp macro="" textlink="">
      <xdr:nvSpPr>
        <xdr:cNvPr id="286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314325</xdr:colOff>
      <xdr:row>78</xdr:row>
      <xdr:rowOff>180975</xdr:rowOff>
    </xdr:to>
    <xdr:sp macro="" textlink="">
      <xdr:nvSpPr>
        <xdr:cNvPr id="286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314325</xdr:colOff>
      <xdr:row>78</xdr:row>
      <xdr:rowOff>180975</xdr:rowOff>
    </xdr:to>
    <xdr:sp macro="" textlink="">
      <xdr:nvSpPr>
        <xdr:cNvPr id="286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314325</xdr:colOff>
      <xdr:row>78</xdr:row>
      <xdr:rowOff>180975</xdr:rowOff>
    </xdr:to>
    <xdr:sp macro="" textlink="">
      <xdr:nvSpPr>
        <xdr:cNvPr id="286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314325</xdr:colOff>
      <xdr:row>78</xdr:row>
      <xdr:rowOff>180975</xdr:rowOff>
    </xdr:to>
    <xdr:sp macro="" textlink="">
      <xdr:nvSpPr>
        <xdr:cNvPr id="286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314325</xdr:colOff>
      <xdr:row>78</xdr:row>
      <xdr:rowOff>180975</xdr:rowOff>
    </xdr:to>
    <xdr:sp macro="" textlink="">
      <xdr:nvSpPr>
        <xdr:cNvPr id="286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314325</xdr:colOff>
      <xdr:row>78</xdr:row>
      <xdr:rowOff>180975</xdr:rowOff>
    </xdr:to>
    <xdr:sp macro="" textlink="">
      <xdr:nvSpPr>
        <xdr:cNvPr id="286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314325</xdr:colOff>
      <xdr:row>78</xdr:row>
      <xdr:rowOff>180975</xdr:rowOff>
    </xdr:to>
    <xdr:sp macro="" textlink="">
      <xdr:nvSpPr>
        <xdr:cNvPr id="286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314325</xdr:colOff>
      <xdr:row>78</xdr:row>
      <xdr:rowOff>180975</xdr:rowOff>
    </xdr:to>
    <xdr:sp macro="" textlink="">
      <xdr:nvSpPr>
        <xdr:cNvPr id="286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314325</xdr:colOff>
      <xdr:row>78</xdr:row>
      <xdr:rowOff>180975</xdr:rowOff>
    </xdr:to>
    <xdr:sp macro="" textlink="">
      <xdr:nvSpPr>
        <xdr:cNvPr id="287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314325</xdr:colOff>
      <xdr:row>78</xdr:row>
      <xdr:rowOff>180975</xdr:rowOff>
    </xdr:to>
    <xdr:sp macro="" textlink="">
      <xdr:nvSpPr>
        <xdr:cNvPr id="287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314325</xdr:colOff>
      <xdr:row>78</xdr:row>
      <xdr:rowOff>180975</xdr:rowOff>
    </xdr:to>
    <xdr:sp macro="" textlink="">
      <xdr:nvSpPr>
        <xdr:cNvPr id="287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314325</xdr:colOff>
      <xdr:row>78</xdr:row>
      <xdr:rowOff>180975</xdr:rowOff>
    </xdr:to>
    <xdr:sp macro="" textlink="">
      <xdr:nvSpPr>
        <xdr:cNvPr id="287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314325</xdr:colOff>
      <xdr:row>78</xdr:row>
      <xdr:rowOff>180975</xdr:rowOff>
    </xdr:to>
    <xdr:sp macro="" textlink="">
      <xdr:nvSpPr>
        <xdr:cNvPr id="2874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314325</xdr:colOff>
      <xdr:row>78</xdr:row>
      <xdr:rowOff>180975</xdr:rowOff>
    </xdr:to>
    <xdr:sp macro="" textlink="">
      <xdr:nvSpPr>
        <xdr:cNvPr id="2875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314325</xdr:colOff>
      <xdr:row>78</xdr:row>
      <xdr:rowOff>180975</xdr:rowOff>
    </xdr:to>
    <xdr:sp macro="" textlink="">
      <xdr:nvSpPr>
        <xdr:cNvPr id="2876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314325</xdr:colOff>
      <xdr:row>78</xdr:row>
      <xdr:rowOff>180975</xdr:rowOff>
    </xdr:to>
    <xdr:sp macro="" textlink="">
      <xdr:nvSpPr>
        <xdr:cNvPr id="2877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314325</xdr:colOff>
      <xdr:row>78</xdr:row>
      <xdr:rowOff>180975</xdr:rowOff>
    </xdr:to>
    <xdr:sp macro="" textlink="">
      <xdr:nvSpPr>
        <xdr:cNvPr id="2878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314325</xdr:colOff>
      <xdr:row>78</xdr:row>
      <xdr:rowOff>180975</xdr:rowOff>
    </xdr:to>
    <xdr:sp macro="" textlink="">
      <xdr:nvSpPr>
        <xdr:cNvPr id="2879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314325</xdr:colOff>
      <xdr:row>78</xdr:row>
      <xdr:rowOff>180975</xdr:rowOff>
    </xdr:to>
    <xdr:sp macro="" textlink="">
      <xdr:nvSpPr>
        <xdr:cNvPr id="2880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314325</xdr:colOff>
      <xdr:row>78</xdr:row>
      <xdr:rowOff>180975</xdr:rowOff>
    </xdr:to>
    <xdr:sp macro="" textlink="">
      <xdr:nvSpPr>
        <xdr:cNvPr id="2881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314325</xdr:colOff>
      <xdr:row>78</xdr:row>
      <xdr:rowOff>180975</xdr:rowOff>
    </xdr:to>
    <xdr:sp macro="" textlink="">
      <xdr:nvSpPr>
        <xdr:cNvPr id="2882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314325</xdr:colOff>
      <xdr:row>78</xdr:row>
      <xdr:rowOff>180975</xdr:rowOff>
    </xdr:to>
    <xdr:sp macro="" textlink="">
      <xdr:nvSpPr>
        <xdr:cNvPr id="2883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314325</xdr:colOff>
      <xdr:row>78</xdr:row>
      <xdr:rowOff>180975</xdr:rowOff>
    </xdr:to>
    <xdr:sp macro="" textlink="">
      <xdr:nvSpPr>
        <xdr:cNvPr id="2884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314325</xdr:colOff>
      <xdr:row>78</xdr:row>
      <xdr:rowOff>180975</xdr:rowOff>
    </xdr:to>
    <xdr:sp macro="" textlink="">
      <xdr:nvSpPr>
        <xdr:cNvPr id="2885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314325</xdr:colOff>
      <xdr:row>78</xdr:row>
      <xdr:rowOff>180975</xdr:rowOff>
    </xdr:to>
    <xdr:sp macro="" textlink="">
      <xdr:nvSpPr>
        <xdr:cNvPr id="2886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314325</xdr:colOff>
      <xdr:row>78</xdr:row>
      <xdr:rowOff>180975</xdr:rowOff>
    </xdr:to>
    <xdr:sp macro="" textlink="">
      <xdr:nvSpPr>
        <xdr:cNvPr id="2887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314325</xdr:colOff>
      <xdr:row>78</xdr:row>
      <xdr:rowOff>180975</xdr:rowOff>
    </xdr:to>
    <xdr:sp macro="" textlink="">
      <xdr:nvSpPr>
        <xdr:cNvPr id="2888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314325</xdr:colOff>
      <xdr:row>78</xdr:row>
      <xdr:rowOff>180975</xdr:rowOff>
    </xdr:to>
    <xdr:sp macro="" textlink="">
      <xdr:nvSpPr>
        <xdr:cNvPr id="2889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314325</xdr:colOff>
      <xdr:row>78</xdr:row>
      <xdr:rowOff>180975</xdr:rowOff>
    </xdr:to>
    <xdr:sp macro="" textlink="">
      <xdr:nvSpPr>
        <xdr:cNvPr id="2890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314325</xdr:colOff>
      <xdr:row>78</xdr:row>
      <xdr:rowOff>180975</xdr:rowOff>
    </xdr:to>
    <xdr:sp macro="" textlink="">
      <xdr:nvSpPr>
        <xdr:cNvPr id="2891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314325</xdr:colOff>
      <xdr:row>78</xdr:row>
      <xdr:rowOff>180975</xdr:rowOff>
    </xdr:to>
    <xdr:sp macro="" textlink="">
      <xdr:nvSpPr>
        <xdr:cNvPr id="2892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314325</xdr:colOff>
      <xdr:row>78</xdr:row>
      <xdr:rowOff>180975</xdr:rowOff>
    </xdr:to>
    <xdr:sp macro="" textlink="">
      <xdr:nvSpPr>
        <xdr:cNvPr id="2893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314325</xdr:colOff>
      <xdr:row>78</xdr:row>
      <xdr:rowOff>180975</xdr:rowOff>
    </xdr:to>
    <xdr:sp macro="" textlink="">
      <xdr:nvSpPr>
        <xdr:cNvPr id="2894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314325</xdr:colOff>
      <xdr:row>78</xdr:row>
      <xdr:rowOff>180975</xdr:rowOff>
    </xdr:to>
    <xdr:sp macro="" textlink="">
      <xdr:nvSpPr>
        <xdr:cNvPr id="2895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314325</xdr:colOff>
      <xdr:row>78</xdr:row>
      <xdr:rowOff>180975</xdr:rowOff>
    </xdr:to>
    <xdr:sp macro="" textlink="">
      <xdr:nvSpPr>
        <xdr:cNvPr id="2896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314325</xdr:colOff>
      <xdr:row>78</xdr:row>
      <xdr:rowOff>180975</xdr:rowOff>
    </xdr:to>
    <xdr:sp macro="" textlink="">
      <xdr:nvSpPr>
        <xdr:cNvPr id="2897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314325</xdr:colOff>
      <xdr:row>78</xdr:row>
      <xdr:rowOff>180975</xdr:rowOff>
    </xdr:to>
    <xdr:sp macro="" textlink="">
      <xdr:nvSpPr>
        <xdr:cNvPr id="2898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314325</xdr:colOff>
      <xdr:row>78</xdr:row>
      <xdr:rowOff>180975</xdr:rowOff>
    </xdr:to>
    <xdr:sp macro="" textlink="">
      <xdr:nvSpPr>
        <xdr:cNvPr id="2899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314325</xdr:colOff>
      <xdr:row>78</xdr:row>
      <xdr:rowOff>180975</xdr:rowOff>
    </xdr:to>
    <xdr:sp macro="" textlink="">
      <xdr:nvSpPr>
        <xdr:cNvPr id="2900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314325</xdr:colOff>
      <xdr:row>78</xdr:row>
      <xdr:rowOff>180975</xdr:rowOff>
    </xdr:to>
    <xdr:sp macro="" textlink="">
      <xdr:nvSpPr>
        <xdr:cNvPr id="2901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314325</xdr:colOff>
      <xdr:row>78</xdr:row>
      <xdr:rowOff>180975</xdr:rowOff>
    </xdr:to>
    <xdr:sp macro="" textlink="">
      <xdr:nvSpPr>
        <xdr:cNvPr id="2902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314325</xdr:colOff>
      <xdr:row>78</xdr:row>
      <xdr:rowOff>180975</xdr:rowOff>
    </xdr:to>
    <xdr:sp macro="" textlink="">
      <xdr:nvSpPr>
        <xdr:cNvPr id="2903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314325</xdr:colOff>
      <xdr:row>78</xdr:row>
      <xdr:rowOff>180975</xdr:rowOff>
    </xdr:to>
    <xdr:sp macro="" textlink="">
      <xdr:nvSpPr>
        <xdr:cNvPr id="2904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314325</xdr:colOff>
      <xdr:row>78</xdr:row>
      <xdr:rowOff>180975</xdr:rowOff>
    </xdr:to>
    <xdr:sp macro="" textlink="">
      <xdr:nvSpPr>
        <xdr:cNvPr id="2905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314325</xdr:colOff>
      <xdr:row>78</xdr:row>
      <xdr:rowOff>180975</xdr:rowOff>
    </xdr:to>
    <xdr:sp macro="" textlink="">
      <xdr:nvSpPr>
        <xdr:cNvPr id="2906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314325</xdr:colOff>
      <xdr:row>78</xdr:row>
      <xdr:rowOff>180975</xdr:rowOff>
    </xdr:to>
    <xdr:sp macro="" textlink="">
      <xdr:nvSpPr>
        <xdr:cNvPr id="2907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314325</xdr:colOff>
      <xdr:row>78</xdr:row>
      <xdr:rowOff>180975</xdr:rowOff>
    </xdr:to>
    <xdr:sp macro="" textlink="">
      <xdr:nvSpPr>
        <xdr:cNvPr id="2908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314325</xdr:colOff>
      <xdr:row>78</xdr:row>
      <xdr:rowOff>180975</xdr:rowOff>
    </xdr:to>
    <xdr:sp macro="" textlink="">
      <xdr:nvSpPr>
        <xdr:cNvPr id="2909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314325</xdr:colOff>
      <xdr:row>78</xdr:row>
      <xdr:rowOff>180975</xdr:rowOff>
    </xdr:to>
    <xdr:sp macro="" textlink="">
      <xdr:nvSpPr>
        <xdr:cNvPr id="2910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314325</xdr:colOff>
      <xdr:row>78</xdr:row>
      <xdr:rowOff>180975</xdr:rowOff>
    </xdr:to>
    <xdr:sp macro="" textlink="">
      <xdr:nvSpPr>
        <xdr:cNvPr id="2911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314325</xdr:colOff>
      <xdr:row>78</xdr:row>
      <xdr:rowOff>180975</xdr:rowOff>
    </xdr:to>
    <xdr:sp macro="" textlink="">
      <xdr:nvSpPr>
        <xdr:cNvPr id="2912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314325</xdr:colOff>
      <xdr:row>78</xdr:row>
      <xdr:rowOff>180975</xdr:rowOff>
    </xdr:to>
    <xdr:sp macro="" textlink="">
      <xdr:nvSpPr>
        <xdr:cNvPr id="2913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314325</xdr:colOff>
      <xdr:row>78</xdr:row>
      <xdr:rowOff>180975</xdr:rowOff>
    </xdr:to>
    <xdr:sp macro="" textlink="">
      <xdr:nvSpPr>
        <xdr:cNvPr id="291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314325</xdr:colOff>
      <xdr:row>78</xdr:row>
      <xdr:rowOff>180975</xdr:rowOff>
    </xdr:to>
    <xdr:sp macro="" textlink="">
      <xdr:nvSpPr>
        <xdr:cNvPr id="291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314325</xdr:colOff>
      <xdr:row>78</xdr:row>
      <xdr:rowOff>180975</xdr:rowOff>
    </xdr:to>
    <xdr:sp macro="" textlink="">
      <xdr:nvSpPr>
        <xdr:cNvPr id="291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314325</xdr:colOff>
      <xdr:row>78</xdr:row>
      <xdr:rowOff>180975</xdr:rowOff>
    </xdr:to>
    <xdr:sp macro="" textlink="">
      <xdr:nvSpPr>
        <xdr:cNvPr id="291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314325</xdr:colOff>
      <xdr:row>78</xdr:row>
      <xdr:rowOff>180975</xdr:rowOff>
    </xdr:to>
    <xdr:sp macro="" textlink="">
      <xdr:nvSpPr>
        <xdr:cNvPr id="291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314325</xdr:colOff>
      <xdr:row>78</xdr:row>
      <xdr:rowOff>180975</xdr:rowOff>
    </xdr:to>
    <xdr:sp macro="" textlink="">
      <xdr:nvSpPr>
        <xdr:cNvPr id="291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314325</xdr:colOff>
      <xdr:row>78</xdr:row>
      <xdr:rowOff>180975</xdr:rowOff>
    </xdr:to>
    <xdr:sp macro="" textlink="">
      <xdr:nvSpPr>
        <xdr:cNvPr id="292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314325</xdr:colOff>
      <xdr:row>78</xdr:row>
      <xdr:rowOff>180975</xdr:rowOff>
    </xdr:to>
    <xdr:sp macro="" textlink="">
      <xdr:nvSpPr>
        <xdr:cNvPr id="292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314325</xdr:colOff>
      <xdr:row>78</xdr:row>
      <xdr:rowOff>180975</xdr:rowOff>
    </xdr:to>
    <xdr:sp macro="" textlink="">
      <xdr:nvSpPr>
        <xdr:cNvPr id="292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314325</xdr:colOff>
      <xdr:row>78</xdr:row>
      <xdr:rowOff>180975</xdr:rowOff>
    </xdr:to>
    <xdr:sp macro="" textlink="">
      <xdr:nvSpPr>
        <xdr:cNvPr id="292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314325</xdr:colOff>
      <xdr:row>78</xdr:row>
      <xdr:rowOff>180975</xdr:rowOff>
    </xdr:to>
    <xdr:sp macro="" textlink="">
      <xdr:nvSpPr>
        <xdr:cNvPr id="292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314325</xdr:colOff>
      <xdr:row>78</xdr:row>
      <xdr:rowOff>180975</xdr:rowOff>
    </xdr:to>
    <xdr:sp macro="" textlink="">
      <xdr:nvSpPr>
        <xdr:cNvPr id="292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314325</xdr:colOff>
      <xdr:row>78</xdr:row>
      <xdr:rowOff>180975</xdr:rowOff>
    </xdr:to>
    <xdr:sp macro="" textlink="">
      <xdr:nvSpPr>
        <xdr:cNvPr id="292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314325</xdr:colOff>
      <xdr:row>78</xdr:row>
      <xdr:rowOff>180975</xdr:rowOff>
    </xdr:to>
    <xdr:sp macro="" textlink="">
      <xdr:nvSpPr>
        <xdr:cNvPr id="292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314325</xdr:colOff>
      <xdr:row>78</xdr:row>
      <xdr:rowOff>180975</xdr:rowOff>
    </xdr:to>
    <xdr:sp macro="" textlink="">
      <xdr:nvSpPr>
        <xdr:cNvPr id="292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314325</xdr:colOff>
      <xdr:row>78</xdr:row>
      <xdr:rowOff>180975</xdr:rowOff>
    </xdr:to>
    <xdr:sp macro="" textlink="">
      <xdr:nvSpPr>
        <xdr:cNvPr id="292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314325</xdr:colOff>
      <xdr:row>78</xdr:row>
      <xdr:rowOff>180975</xdr:rowOff>
    </xdr:to>
    <xdr:sp macro="" textlink="">
      <xdr:nvSpPr>
        <xdr:cNvPr id="293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314325</xdr:colOff>
      <xdr:row>78</xdr:row>
      <xdr:rowOff>180975</xdr:rowOff>
    </xdr:to>
    <xdr:sp macro="" textlink="">
      <xdr:nvSpPr>
        <xdr:cNvPr id="293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314325</xdr:colOff>
      <xdr:row>78</xdr:row>
      <xdr:rowOff>180975</xdr:rowOff>
    </xdr:to>
    <xdr:sp macro="" textlink="">
      <xdr:nvSpPr>
        <xdr:cNvPr id="293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314325</xdr:colOff>
      <xdr:row>78</xdr:row>
      <xdr:rowOff>180975</xdr:rowOff>
    </xdr:to>
    <xdr:sp macro="" textlink="">
      <xdr:nvSpPr>
        <xdr:cNvPr id="293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293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293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293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293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293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293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294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294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294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294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294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294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294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294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294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294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295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295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295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295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295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295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295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295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295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295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296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296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296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296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296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296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296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296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296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296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297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297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297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297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2974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2975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2976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2977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2978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2979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2980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2981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2982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2983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2984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2985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2986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2987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2988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2989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2990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2991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2992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2993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2994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2995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2996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2997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2998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2999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000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001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002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003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004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005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006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007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008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009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010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011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012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013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01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01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01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01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01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01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02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02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02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02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02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02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02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02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02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02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03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03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03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03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03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03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03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03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03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03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04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04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04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04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04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04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04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04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04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04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05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05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05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05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05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05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05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05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05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05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06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06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06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06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06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06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06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06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06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06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07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07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07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07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074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075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076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077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078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079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080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081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082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083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084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085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086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087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088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089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090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091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092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093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094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095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096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097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098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099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100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101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102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103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104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105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106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107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108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109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110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111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112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113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11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11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11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11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11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11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12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12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12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12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12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12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12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12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12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12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13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13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13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13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13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13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13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13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13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13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14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14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14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14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14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14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14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14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14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14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15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15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15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15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15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15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15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15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15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15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16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16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16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16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16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16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16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16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16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16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17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17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17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17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174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175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176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177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178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179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180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181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182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183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184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185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186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187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188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189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190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191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192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193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194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195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196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197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198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199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200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201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202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203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204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205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206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207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208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209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210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211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212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213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21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21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21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21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21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21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22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22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22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22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22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22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22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22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22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22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23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23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23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180975</xdr:rowOff>
    </xdr:to>
    <xdr:sp macro="" textlink="">
      <xdr:nvSpPr>
        <xdr:cNvPr id="323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23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23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23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23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23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23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24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24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24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24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24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24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24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24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24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24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25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25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25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25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25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25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25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25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25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25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26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26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26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26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26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26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26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26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26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26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27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27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27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27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274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275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276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277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278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279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280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281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282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283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284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285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286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287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288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289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290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291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292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293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294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295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296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297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298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299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300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301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302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303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304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305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306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307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308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309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310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311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312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313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31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31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31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31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31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31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32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32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32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32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32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32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32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32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32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32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33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33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33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33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33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33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33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33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33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33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34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34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34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34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34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34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34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34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34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34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35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35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35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35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35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35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35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35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35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35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36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36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36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36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36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36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36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36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36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36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37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37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37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37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374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375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376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377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378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379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380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381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382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383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384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385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386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387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388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389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390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391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392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393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394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395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396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397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398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399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00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01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02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03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04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05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06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07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08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09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10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11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12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13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1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1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1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1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1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1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2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2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2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2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2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2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2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2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2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2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3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3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3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3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3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3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3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3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3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3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4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4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4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4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4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4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4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4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4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4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5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5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5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5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5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5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5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5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5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5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6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6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6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6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6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6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6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6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6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6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7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7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7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7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74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75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76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77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78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79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80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81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82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83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84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85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86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87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88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89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90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91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92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93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94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95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96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97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98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99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00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01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02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03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04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05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06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07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08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09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10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11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12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13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1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1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1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1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1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1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2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2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2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2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2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2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2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2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2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2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3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3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3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3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3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3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3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3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3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3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4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4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4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4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4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4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4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4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4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4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5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5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5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5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5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5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5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5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5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5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6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6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6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6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6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6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6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6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6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6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7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7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7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7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74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75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76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77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78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79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80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81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82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83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84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85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86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87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88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89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90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91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92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93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94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95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96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97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98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99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600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601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602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603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604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605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606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607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608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609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610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611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612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613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61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61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61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61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61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61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62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62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62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62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62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62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62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62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62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62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63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63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63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63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3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225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3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225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6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6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6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6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6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6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6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6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6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6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6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6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6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6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6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6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6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6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6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6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6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6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6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6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6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6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6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6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6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6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6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6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6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6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6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6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6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6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6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6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6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6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6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6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6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6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6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6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6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6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6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6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6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6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6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6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6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6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6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6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6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6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6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6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7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7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7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7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7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7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7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7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7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7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7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7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7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7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7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7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7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7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7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7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7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7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7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7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7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7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7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7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7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7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7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7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7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7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7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7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7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7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7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7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7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7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7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7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7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7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7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7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7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7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7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7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7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7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7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7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7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7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7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7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7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7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7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7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7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7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7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7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7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7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7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7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7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7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7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7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7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7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7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7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7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7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7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7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7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7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7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7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7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7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7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7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7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7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7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7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7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7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7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7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40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40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40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40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40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40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40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40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40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40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40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40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40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40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40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40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40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40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40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40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40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40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40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40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40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40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40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40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40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40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40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40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40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40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40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40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0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0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0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0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0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0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0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0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0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0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0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0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0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0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0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0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0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0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0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0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0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0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0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0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0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0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0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0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0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0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0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0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0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0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0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0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0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0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0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0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0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0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0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0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0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0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0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0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0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0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0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0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0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0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0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0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0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0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0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0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0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0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0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0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1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1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1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1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1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1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1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1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1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1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1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1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1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1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1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1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1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1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1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1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1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1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1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1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1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1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1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1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1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1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1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1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1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1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1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1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1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1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1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1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1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1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1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1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1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1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1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1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1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1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1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1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1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1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1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1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1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1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1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1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1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1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1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1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1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1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1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1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1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1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1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1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1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1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1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1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1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1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1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1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1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1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1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1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1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1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1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1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1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1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1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1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1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1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1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1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1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1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1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1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4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4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4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4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4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4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4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4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4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4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4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4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4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4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4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4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4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4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4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4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4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4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4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4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4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4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4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4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4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4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4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4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4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4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4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4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0</xdr:rowOff>
    </xdr:to>
    <xdr:pic>
      <xdr:nvPicPr>
        <xdr:cNvPr id="4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67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0</xdr:rowOff>
    </xdr:to>
    <xdr:pic>
      <xdr:nvPicPr>
        <xdr:cNvPr id="4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67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51</xdr:row>
      <xdr:rowOff>0</xdr:rowOff>
    </xdr:from>
    <xdr:ext cx="9525" cy="9525"/>
    <xdr:pic>
      <xdr:nvPicPr>
        <xdr:cNvPr id="4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167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9525" cy="9525"/>
    <xdr:pic>
      <xdr:nvPicPr>
        <xdr:cNvPr id="4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167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44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44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44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44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44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44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44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44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44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44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45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45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45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45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45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45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45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45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45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45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46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46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46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46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46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46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46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46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46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46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47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47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47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47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47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47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47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47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47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47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480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481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482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483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484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485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486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487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488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489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490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491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492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493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494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495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496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497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498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499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500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501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502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503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504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505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506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507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508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509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510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511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512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513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514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515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516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517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518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519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52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52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52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52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52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52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52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52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52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52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53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53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53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53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53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53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53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53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53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53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54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54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54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54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54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54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54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54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54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54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55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55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55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55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55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55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55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55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55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55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56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56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56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56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56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56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56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56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56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56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57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57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57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57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57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57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57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57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57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57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580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581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582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583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584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585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586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587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588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589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590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591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592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593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594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595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596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597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598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599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00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01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02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03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04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05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06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07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08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09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10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11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12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13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14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15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16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17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18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19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2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2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2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2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2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2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2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2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2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2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3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3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3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3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3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3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3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3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3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3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4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4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4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4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4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4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4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4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4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4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5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5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5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5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5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5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5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5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5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5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6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6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6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6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6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6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6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6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6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6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7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7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7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7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7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7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7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7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7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7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80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81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82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83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84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85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86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87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88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89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90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91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92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93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94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95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96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97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98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99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00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01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02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03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04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05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06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07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08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09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10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11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12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13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14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15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16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17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18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19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2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2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2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2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2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2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2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2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2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2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3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3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3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3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3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3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3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3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3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3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4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4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4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4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4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4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4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4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4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4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5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5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5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5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5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5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5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5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5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5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6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6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6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6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6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6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6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6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6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6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7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7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7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7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7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7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7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7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7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7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80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81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82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83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84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85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86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87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88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89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90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91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92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93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94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95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96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97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98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99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800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801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802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803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804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805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806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807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808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809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810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811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812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813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814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815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816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817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818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819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82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82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82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82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82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82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82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82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82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82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83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83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83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83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83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83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83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83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83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83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4840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48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4842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48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48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4845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4846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48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48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48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4850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4851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4852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4853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4854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4855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4856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4857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4858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48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4860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48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48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4863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4864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48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48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48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4868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4869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4870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4871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4872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4873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4874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4875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4876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48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4878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48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48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4881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4882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48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48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48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4886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4887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4888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4889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4890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4891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4892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4893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4894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4895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4896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4897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4898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4899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4900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4901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4902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4903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4904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49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4906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49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49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49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49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49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49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49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49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49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49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49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49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49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49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4921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49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4923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49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49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4926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4927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49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49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49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4931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4932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4933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4934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4935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4936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4937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4938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4939" name="AutoShape 227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49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4941" name="AutoShape 229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49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49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4944" name="AutoShape 247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4945" name="AutoShape 248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49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49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49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4949" name="AutoShape 361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4950" name="AutoShape 362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4951" name="AutoShape 363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4952" name="AutoShape 364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4953" name="AutoShape 365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4954" name="AutoShape 366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4955" name="AutoShape 367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4956" name="AutoShape 368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49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49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49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49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49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49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49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49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49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1057275</xdr:colOff>
      <xdr:row>15</xdr:row>
      <xdr:rowOff>0</xdr:rowOff>
    </xdr:from>
    <xdr:to>
      <xdr:col>2</xdr:col>
      <xdr:colOff>14780</xdr:colOff>
      <xdr:row>15</xdr:row>
      <xdr:rowOff>0</xdr:rowOff>
    </xdr:to>
    <xdr:sp macro="" textlink="">
      <xdr:nvSpPr>
        <xdr:cNvPr id="49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147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49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1057275</xdr:colOff>
      <xdr:row>15</xdr:row>
      <xdr:rowOff>0</xdr:rowOff>
    </xdr:from>
    <xdr:to>
      <xdr:col>2</xdr:col>
      <xdr:colOff>14780</xdr:colOff>
      <xdr:row>15</xdr:row>
      <xdr:rowOff>0</xdr:rowOff>
    </xdr:to>
    <xdr:sp macro="" textlink="">
      <xdr:nvSpPr>
        <xdr:cNvPr id="49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147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1057275</xdr:colOff>
      <xdr:row>15</xdr:row>
      <xdr:rowOff>0</xdr:rowOff>
    </xdr:from>
    <xdr:to>
      <xdr:col>2</xdr:col>
      <xdr:colOff>14780</xdr:colOff>
      <xdr:row>15</xdr:row>
      <xdr:rowOff>0</xdr:rowOff>
    </xdr:to>
    <xdr:sp macro="" textlink="">
      <xdr:nvSpPr>
        <xdr:cNvPr id="49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147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49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4971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49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4973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49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49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4976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4977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49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49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49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4981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4982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4983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4984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4985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4986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4987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4988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4989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49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4991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49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49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4994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4995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49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49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49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4999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00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01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02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03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04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05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06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007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0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009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0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0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12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13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17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18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19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20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21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22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23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24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025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0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027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0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0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30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31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35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36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37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38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39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40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41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42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043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0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045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0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0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48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49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5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5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5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5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5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5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5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6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061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0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063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0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0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66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67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71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72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73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74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75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76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77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78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79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80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81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82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83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84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85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86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87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88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89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91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0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0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097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0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099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1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1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102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103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1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1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1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107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108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109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110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111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112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113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114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115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1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117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1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1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120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121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1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1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1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125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126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127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128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129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130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131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132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133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1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135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1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1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138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139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1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1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1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14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14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14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14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14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14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14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15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1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1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1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1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1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1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1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1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1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1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1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1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1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1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1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1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1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1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1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1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171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1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173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1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1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176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177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1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1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1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181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182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183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184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185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186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187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188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189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190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191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192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193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194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195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196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197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198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199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2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201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2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2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2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2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2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2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2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2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2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2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2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2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2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2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2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2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2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2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2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2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2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2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2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2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2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227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2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229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2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2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232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233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2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2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2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237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238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239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240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241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242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243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244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245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2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247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2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2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250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251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2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2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2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255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256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257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258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259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260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261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262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263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2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265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2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2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268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269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2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2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2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27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27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27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27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27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27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27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28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281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2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283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2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2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286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287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2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2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2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291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292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293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294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295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296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297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298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299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300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301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302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303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304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305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306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307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308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309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3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311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3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3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3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3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3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3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3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3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3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3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3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3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3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3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3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3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3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3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3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3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3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3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3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3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3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337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3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339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3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3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342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343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3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3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3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347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348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349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350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351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352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353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354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355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3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357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3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3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360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361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3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3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3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365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366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367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368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369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370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371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372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373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3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375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3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3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378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379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3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3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3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38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38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38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38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38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38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38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39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391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3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393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3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3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396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397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3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3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4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401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402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403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404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405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406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407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408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409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4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411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4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4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414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415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4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4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4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419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420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421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422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423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424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425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426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427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4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429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4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4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432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433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4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4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4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437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438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439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440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441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442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443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444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445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446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447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448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449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450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451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452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453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454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455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4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457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4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4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4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4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4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4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4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4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4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4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4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4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4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4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5472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54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5474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54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54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5477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5478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54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54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54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5482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5483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5484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5485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5486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5487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5488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5489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5490" name="AutoShape 227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54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5492" name="AutoShape 229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54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54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5495" name="AutoShape 247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5496" name="AutoShape 248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54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54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54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5500" name="AutoShape 361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5501" name="AutoShape 362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5502" name="AutoShape 363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5503" name="AutoShape 364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5504" name="AutoShape 365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5505" name="AutoShape 366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5506" name="AutoShape 367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5507" name="AutoShape 368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5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5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5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5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5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5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5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5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5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1057275</xdr:colOff>
      <xdr:row>15</xdr:row>
      <xdr:rowOff>0</xdr:rowOff>
    </xdr:from>
    <xdr:to>
      <xdr:col>2</xdr:col>
      <xdr:colOff>14780</xdr:colOff>
      <xdr:row>15</xdr:row>
      <xdr:rowOff>0</xdr:rowOff>
    </xdr:to>
    <xdr:sp macro="" textlink="">
      <xdr:nvSpPr>
        <xdr:cNvPr id="55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147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5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1057275</xdr:colOff>
      <xdr:row>15</xdr:row>
      <xdr:rowOff>0</xdr:rowOff>
    </xdr:from>
    <xdr:to>
      <xdr:col>2</xdr:col>
      <xdr:colOff>14780</xdr:colOff>
      <xdr:row>15</xdr:row>
      <xdr:rowOff>0</xdr:rowOff>
    </xdr:to>
    <xdr:sp macro="" textlink="">
      <xdr:nvSpPr>
        <xdr:cNvPr id="55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147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1057275</xdr:colOff>
      <xdr:row>15</xdr:row>
      <xdr:rowOff>0</xdr:rowOff>
    </xdr:from>
    <xdr:to>
      <xdr:col>2</xdr:col>
      <xdr:colOff>14780</xdr:colOff>
      <xdr:row>15</xdr:row>
      <xdr:rowOff>0</xdr:rowOff>
    </xdr:to>
    <xdr:sp macro="" textlink="">
      <xdr:nvSpPr>
        <xdr:cNvPr id="55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147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5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522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5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524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5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5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527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528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5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5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5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532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533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534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535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536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537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538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539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540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5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542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5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5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545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546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5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5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5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550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551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552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553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554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555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556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557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558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5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560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5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5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563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564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5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5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5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568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569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570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571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572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573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574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575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576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5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578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5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5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581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582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5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5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5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586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587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588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589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590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591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592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593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594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5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596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5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5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599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00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04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05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06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07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08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09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10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11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612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6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614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6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6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17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18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22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23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24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25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26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27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28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29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30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31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32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33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34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35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36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37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38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39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40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42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6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6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648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6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650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6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6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53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54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58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59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60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61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62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63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64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65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666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6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668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6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6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71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72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76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77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78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79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80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81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82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83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684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6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686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6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6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89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90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94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95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96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97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98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99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700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701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7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7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7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7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7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7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7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7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7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7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7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7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7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7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7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7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7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7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7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7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722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7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724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7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7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727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728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7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7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7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732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733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734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735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736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737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738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739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740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741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742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743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744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745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746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747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748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749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750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7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752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7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7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7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7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7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7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7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7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7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7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7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7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7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7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7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7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7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7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7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7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7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7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7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7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7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778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7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780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7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7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783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784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7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7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7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788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789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790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791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792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793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794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795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796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7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798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7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8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801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802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8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8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8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806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807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808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809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810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811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812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813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814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8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816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8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8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819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820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8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8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8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824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825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826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827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828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829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830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831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832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8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834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8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8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837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838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8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8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8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842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843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844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845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846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847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848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849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850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851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852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853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854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855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856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857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858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859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860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8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862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8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8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8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8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8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8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8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8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8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8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8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8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8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8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8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8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8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8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8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8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8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8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8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8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8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888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8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890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8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8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893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894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8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8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8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898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899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900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901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902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903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904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905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906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9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908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9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9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911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912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9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9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9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916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917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918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919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920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921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922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923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924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9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926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9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9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929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930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9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9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9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934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935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936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937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938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939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940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941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942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9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944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9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9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947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948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9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9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9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952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953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954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955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956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957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958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959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960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9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962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9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9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965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966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9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9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9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970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971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972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973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974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975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976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977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978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9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980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9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9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983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984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9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9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9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988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989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990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991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992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993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994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995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996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997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998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999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000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001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002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003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004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005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006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0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008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0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0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0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0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0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0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0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0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0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0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0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0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0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0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6023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60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6025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60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60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6028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6029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60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60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60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603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603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603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603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603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603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603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604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6041" name="AutoShape 227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60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6043" name="AutoShape 229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60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60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6046" name="AutoShape 247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6047" name="AutoShape 248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60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60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60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6051" name="AutoShape 361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6052" name="AutoShape 362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6053" name="AutoShape 363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6054" name="AutoShape 364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6055" name="AutoShape 365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6056" name="AutoShape 366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6057" name="AutoShape 367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6058" name="AutoShape 368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0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0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0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0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0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0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0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0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0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1057275</xdr:colOff>
      <xdr:row>15</xdr:row>
      <xdr:rowOff>0</xdr:rowOff>
    </xdr:from>
    <xdr:to>
      <xdr:col>2</xdr:col>
      <xdr:colOff>14780</xdr:colOff>
      <xdr:row>15</xdr:row>
      <xdr:rowOff>0</xdr:rowOff>
    </xdr:to>
    <xdr:sp macro="" textlink="">
      <xdr:nvSpPr>
        <xdr:cNvPr id="60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147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0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1057275</xdr:colOff>
      <xdr:row>15</xdr:row>
      <xdr:rowOff>0</xdr:rowOff>
    </xdr:from>
    <xdr:to>
      <xdr:col>2</xdr:col>
      <xdr:colOff>14780</xdr:colOff>
      <xdr:row>15</xdr:row>
      <xdr:rowOff>0</xdr:rowOff>
    </xdr:to>
    <xdr:sp macro="" textlink="">
      <xdr:nvSpPr>
        <xdr:cNvPr id="60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147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1057275</xdr:colOff>
      <xdr:row>15</xdr:row>
      <xdr:rowOff>0</xdr:rowOff>
    </xdr:from>
    <xdr:to>
      <xdr:col>2</xdr:col>
      <xdr:colOff>14780</xdr:colOff>
      <xdr:row>15</xdr:row>
      <xdr:rowOff>0</xdr:rowOff>
    </xdr:to>
    <xdr:sp macro="" textlink="">
      <xdr:nvSpPr>
        <xdr:cNvPr id="60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147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0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073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0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075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0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0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6078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6079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60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60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60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608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608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608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608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608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608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608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609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091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0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093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0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0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096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097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0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0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01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02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03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04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05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06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07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08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109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1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111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1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1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14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15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19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20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21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22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23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24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25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26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6127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61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6129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61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61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32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33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37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38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39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40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41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42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43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44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6145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61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6147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61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61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50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51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55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56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57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58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59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60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61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62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6163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61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6165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61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61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68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69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7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7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7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7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7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7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7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8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81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82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8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8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8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8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8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8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8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9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91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93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61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61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6199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62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6201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62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62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204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205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2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2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2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209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210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211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212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213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214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215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216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6217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62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6219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62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62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222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223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2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2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2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227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228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229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230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231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232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233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234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6235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62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6237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62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62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240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241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2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2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2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245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246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247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248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249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250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251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252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62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62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62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62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62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62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62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62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62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62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62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62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62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62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62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62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62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62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62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62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273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2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275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2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2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278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279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2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2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2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28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28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28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28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28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28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28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29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291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292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29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29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29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29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29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29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29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30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301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3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303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3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3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3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3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3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3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3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3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3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3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3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3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3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3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3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3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3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3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3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3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3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3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3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3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3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329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3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331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3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3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6334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6335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63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63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63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6339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6340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6341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6342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6343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6344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6345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6346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347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3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349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3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3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352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353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3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3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3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357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358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359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360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361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362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363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364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365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3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367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3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3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370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371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3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3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3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375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376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377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378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379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380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381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382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383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3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385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3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3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388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389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3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3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3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39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39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39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39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39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39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39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40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401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402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40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40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40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40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40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40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40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41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411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4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413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4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4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4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4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4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4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4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4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4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4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4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4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4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4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4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4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4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4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4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4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4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4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4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4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4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439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4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441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4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4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6444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6445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64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64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64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6449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6450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6451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6452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6453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6454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6455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6456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457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4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459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4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4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462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463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4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4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4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467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468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469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470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471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472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473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474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475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4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477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4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4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480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481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4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4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4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485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486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487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488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489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490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491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492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493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4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495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4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4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498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499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5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5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5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503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504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505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506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507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508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509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510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511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5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513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5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5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516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517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5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5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5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521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522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523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524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525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526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527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528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529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5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531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5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5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534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535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5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5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5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539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540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541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542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543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544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545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546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547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548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549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550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551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552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553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554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555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556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557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5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559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5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5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5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5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5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5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5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5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5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5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5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5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5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5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6574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65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6576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65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65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6579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6580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65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65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65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6584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6585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6586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6587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6588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6589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6590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6591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6592" name="AutoShape 227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65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6594" name="AutoShape 229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65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65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6597" name="AutoShape 247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6598" name="AutoShape 248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65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66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66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6602" name="AutoShape 361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6603" name="AutoShape 362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6604" name="AutoShape 363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6605" name="AutoShape 364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6606" name="AutoShape 365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6607" name="AutoShape 366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6608" name="AutoShape 367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6609" name="AutoShape 368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6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6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6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6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6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6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6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6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6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1057275</xdr:colOff>
      <xdr:row>15</xdr:row>
      <xdr:rowOff>0</xdr:rowOff>
    </xdr:from>
    <xdr:to>
      <xdr:col>2</xdr:col>
      <xdr:colOff>1076325</xdr:colOff>
      <xdr:row>15</xdr:row>
      <xdr:rowOff>0</xdr:rowOff>
    </xdr:to>
    <xdr:sp macro="" textlink="">
      <xdr:nvSpPr>
        <xdr:cNvPr id="66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152775" y="8867775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6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1057275</xdr:colOff>
      <xdr:row>15</xdr:row>
      <xdr:rowOff>0</xdr:rowOff>
    </xdr:from>
    <xdr:to>
      <xdr:col>2</xdr:col>
      <xdr:colOff>1076325</xdr:colOff>
      <xdr:row>15</xdr:row>
      <xdr:rowOff>0</xdr:rowOff>
    </xdr:to>
    <xdr:sp macro="" textlink="">
      <xdr:nvSpPr>
        <xdr:cNvPr id="66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152775" y="8867775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1057275</xdr:colOff>
      <xdr:row>15</xdr:row>
      <xdr:rowOff>0</xdr:rowOff>
    </xdr:from>
    <xdr:to>
      <xdr:col>2</xdr:col>
      <xdr:colOff>1076325</xdr:colOff>
      <xdr:row>15</xdr:row>
      <xdr:rowOff>0</xdr:rowOff>
    </xdr:to>
    <xdr:sp macro="" textlink="">
      <xdr:nvSpPr>
        <xdr:cNvPr id="66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152775" y="8867775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6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624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6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626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6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6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6629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6630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66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66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66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6634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6635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6636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6637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6638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6639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6640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6641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642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6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644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6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6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647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648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6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6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6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652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653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654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655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656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657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658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659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660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6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662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6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6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665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666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6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6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6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670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671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672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673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674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675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676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677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678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6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680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6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6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683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684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6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6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6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688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689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690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691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692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693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694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695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696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6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698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6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7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01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02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06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07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08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09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10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11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12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13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714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7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716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7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7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19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20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24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25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26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27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28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29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30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31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32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33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34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35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36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37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38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39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40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41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42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44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7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7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750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7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752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7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7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55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56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60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61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62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63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64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65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66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67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768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7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770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7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7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73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74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78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79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80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81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82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83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84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85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786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7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788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7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7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91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92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96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97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98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99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800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801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802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803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8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8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8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8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8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8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8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8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8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8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8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8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8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8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8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8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8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8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8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8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824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8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826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8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8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829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830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8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8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8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834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835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836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837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838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839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840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841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842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843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844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845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846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847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848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849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850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851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852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8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854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8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8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8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8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8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8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8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8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8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8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8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8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8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8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8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8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8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8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8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8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8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8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8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8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8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880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8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882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8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8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6885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6886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68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68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68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6890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6891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6892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6893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6894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6895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6896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6897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898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8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00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903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904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9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9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9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908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909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910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911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912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913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914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915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16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18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921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922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9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9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9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926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927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928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929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930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931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932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933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34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36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39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40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44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45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46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47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48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49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50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51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52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53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54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55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56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57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58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59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60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61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62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64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990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9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992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9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9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6995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6996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69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69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69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000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001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002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003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004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005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006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007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008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0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010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0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0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013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014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0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0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0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018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019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020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021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022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023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024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025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026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0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028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0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0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031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032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0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0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0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036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037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038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039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040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041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042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043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044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0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046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0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0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049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050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0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0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0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054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055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056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057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058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059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060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061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062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0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064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0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0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067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068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0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0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0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072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073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074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075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076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077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078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079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080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0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082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0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0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085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086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0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0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0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090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091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092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093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094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095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096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097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098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099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100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101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102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103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104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105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106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107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108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1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110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1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1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1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1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1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1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1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1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1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1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1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1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1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1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125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1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127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1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1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130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131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1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1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1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135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136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137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138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139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140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141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142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143" name="AutoShape 227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1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145" name="AutoShape 229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1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1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148" name="AutoShape 247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149" name="AutoShape 248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1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1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1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153" name="AutoShape 361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154" name="AutoShape 362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155" name="AutoShape 363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156" name="AutoShape 364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157" name="AutoShape 365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158" name="AutoShape 366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159" name="AutoShape 367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160" name="AutoShape 368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1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1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1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1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1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1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1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1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1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1057275</xdr:colOff>
      <xdr:row>15</xdr:row>
      <xdr:rowOff>0</xdr:rowOff>
    </xdr:from>
    <xdr:to>
      <xdr:col>2</xdr:col>
      <xdr:colOff>1076325</xdr:colOff>
      <xdr:row>15</xdr:row>
      <xdr:rowOff>0</xdr:rowOff>
    </xdr:to>
    <xdr:sp macro="" textlink="">
      <xdr:nvSpPr>
        <xdr:cNvPr id="71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152775" y="8867775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1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1057275</xdr:colOff>
      <xdr:row>15</xdr:row>
      <xdr:rowOff>0</xdr:rowOff>
    </xdr:from>
    <xdr:to>
      <xdr:col>2</xdr:col>
      <xdr:colOff>1076325</xdr:colOff>
      <xdr:row>15</xdr:row>
      <xdr:rowOff>0</xdr:rowOff>
    </xdr:to>
    <xdr:sp macro="" textlink="">
      <xdr:nvSpPr>
        <xdr:cNvPr id="71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152775" y="8867775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1057275</xdr:colOff>
      <xdr:row>15</xdr:row>
      <xdr:rowOff>0</xdr:rowOff>
    </xdr:from>
    <xdr:to>
      <xdr:col>2</xdr:col>
      <xdr:colOff>1076325</xdr:colOff>
      <xdr:row>15</xdr:row>
      <xdr:rowOff>0</xdr:rowOff>
    </xdr:to>
    <xdr:sp macro="" textlink="">
      <xdr:nvSpPr>
        <xdr:cNvPr id="71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152775" y="8867775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1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175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1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177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1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1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180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181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1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1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1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185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186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187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188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189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190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191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192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193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1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195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1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1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198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199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03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04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05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06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07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08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09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10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211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2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213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2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2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16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17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21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22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23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24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25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26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27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28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229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2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231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2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2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34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35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39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40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41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42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43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44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45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46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247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2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249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2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2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52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53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57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58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59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60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61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62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63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64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265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2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267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2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2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70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71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75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76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77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78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79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80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81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82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83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84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85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86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87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88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89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90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91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92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93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95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2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2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3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301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3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303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3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3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306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307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3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3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3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311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312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313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314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315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316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317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318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319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3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321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3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3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324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325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3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3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3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329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330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331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332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333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334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335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336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337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3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339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3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3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342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343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3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3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3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347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348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349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350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351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352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353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354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3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3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3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3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3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3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3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3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3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3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3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3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3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3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3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3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3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3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3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3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375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3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377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3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3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380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381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3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3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3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385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386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387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388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389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390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391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392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393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394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395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396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397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398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399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400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401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402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403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4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405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4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4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4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4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4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4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4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4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4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4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4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4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4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4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4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4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4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4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4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4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4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4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4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4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4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431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4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433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4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4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436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437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4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4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4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441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442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443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444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445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446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447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448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449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4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451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4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4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454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455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4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4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4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459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460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461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462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463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464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465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466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467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4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469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4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4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472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473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4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4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4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477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478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479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480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481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482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483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484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485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4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487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4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4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490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491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4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4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4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495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496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497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498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499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500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501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502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503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504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505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506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507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508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509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510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511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512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513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5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515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5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5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5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5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5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5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5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5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5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5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5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5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5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5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5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5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5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5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5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5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5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5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5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5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5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541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5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543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5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5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546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547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5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5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5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551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552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553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554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555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556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557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558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559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5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561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5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5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564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565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5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5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5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569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570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571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572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573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574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575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576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577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5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579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5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5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582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583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5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5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5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587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588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589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590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591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592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593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594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595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5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597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5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5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600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601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6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6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6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605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606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607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608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609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610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611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612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613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6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615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6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6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618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619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6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6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6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623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624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625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626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627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628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629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630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631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6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633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6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6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636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637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6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6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6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641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642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643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644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645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646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647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648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649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650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651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652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653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654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655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656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657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658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659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6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661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6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6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6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6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6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6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6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6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6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6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6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6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6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6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676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6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678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6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6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681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682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6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6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6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686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687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688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689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690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691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692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693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694" name="AutoShape 227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6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696" name="AutoShape 229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6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6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699" name="AutoShape 247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700" name="AutoShape 248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7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7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7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704" name="AutoShape 361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705" name="AutoShape 362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706" name="AutoShape 363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707" name="AutoShape 364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708" name="AutoShape 365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709" name="AutoShape 366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710" name="AutoShape 367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711" name="AutoShape 368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7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7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7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7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7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7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7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7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7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1057275</xdr:colOff>
      <xdr:row>15</xdr:row>
      <xdr:rowOff>0</xdr:rowOff>
    </xdr:from>
    <xdr:to>
      <xdr:col>2</xdr:col>
      <xdr:colOff>1076325</xdr:colOff>
      <xdr:row>15</xdr:row>
      <xdr:rowOff>0</xdr:rowOff>
    </xdr:to>
    <xdr:sp macro="" textlink="">
      <xdr:nvSpPr>
        <xdr:cNvPr id="77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152775" y="8867775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7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1057275</xdr:colOff>
      <xdr:row>15</xdr:row>
      <xdr:rowOff>0</xdr:rowOff>
    </xdr:from>
    <xdr:to>
      <xdr:col>2</xdr:col>
      <xdr:colOff>1076325</xdr:colOff>
      <xdr:row>15</xdr:row>
      <xdr:rowOff>0</xdr:rowOff>
    </xdr:to>
    <xdr:sp macro="" textlink="">
      <xdr:nvSpPr>
        <xdr:cNvPr id="77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152775" y="8867775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1057275</xdr:colOff>
      <xdr:row>15</xdr:row>
      <xdr:rowOff>0</xdr:rowOff>
    </xdr:from>
    <xdr:to>
      <xdr:col>2</xdr:col>
      <xdr:colOff>1076325</xdr:colOff>
      <xdr:row>15</xdr:row>
      <xdr:rowOff>0</xdr:rowOff>
    </xdr:to>
    <xdr:sp macro="" textlink="">
      <xdr:nvSpPr>
        <xdr:cNvPr id="77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152775" y="8867775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7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726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7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728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7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7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731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732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7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7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7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736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737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738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739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740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741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742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743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744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7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746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7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7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749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750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7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7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7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754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755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756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757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758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759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760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761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762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7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764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7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7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767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768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7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7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7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772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773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774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775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776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777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778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779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780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7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782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7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7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785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786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7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7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7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790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791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792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793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794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795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796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797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798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7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800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8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8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03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04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08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09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10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11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12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13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14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15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816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8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818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8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8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21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22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26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27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28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29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30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31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32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33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34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35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36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37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38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39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40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41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42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43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44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46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8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8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852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8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854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8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8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57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58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62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63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64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65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66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67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68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69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870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8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872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8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8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75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76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80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81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82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83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84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85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86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87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888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8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890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8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8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93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94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98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99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900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901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902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903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904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905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9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9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9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9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9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9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9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9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9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9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9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9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9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9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9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9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9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9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9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9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926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9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928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9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9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931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932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9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9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9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936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937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938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939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940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941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942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943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944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945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946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947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948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949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950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951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952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953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954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9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956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9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9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9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9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9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9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9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9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9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9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9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9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9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9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9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9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9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9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9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9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9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9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9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9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9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982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9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984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9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9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987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988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9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9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9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992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993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994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995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996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997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998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999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00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02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8005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8006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80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80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80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8010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8011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8012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8013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8014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8015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8016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8017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18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20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8023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8024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80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80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80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8028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8029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8030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8031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8032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8033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8034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8035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36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38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41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42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46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47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48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49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50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51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52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53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54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55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56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57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58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59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60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61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62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63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64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66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8092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80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8094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80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80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8097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8098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80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81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81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8102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8103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8104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8105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8106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8107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8108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8109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110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1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112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1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1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8115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8116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81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81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81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8120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8121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8122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8123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8124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8125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8126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8127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128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1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130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1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1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8133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8134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81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81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81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8138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8139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8140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8141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8142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8143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8144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8145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146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1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148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1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1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151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152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1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1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1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156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157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158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159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160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161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162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163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164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1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166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1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1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169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170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1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1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1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174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175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176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177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178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179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180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181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182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1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184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1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1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187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188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1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1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1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192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193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194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195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196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197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198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199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200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201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202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203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204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205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206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207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208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209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210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2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212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2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2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2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2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2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2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2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2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2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2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2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2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2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2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8227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82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8229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82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82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8232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8233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82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82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82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8237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8238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8239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8240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8241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8242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8243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8244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2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2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2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2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2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2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2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2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2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95250</xdr:colOff>
      <xdr:row>15</xdr:row>
      <xdr:rowOff>0</xdr:rowOff>
    </xdr:from>
    <xdr:to>
      <xdr:col>5</xdr:col>
      <xdr:colOff>142875</xdr:colOff>
      <xdr:row>15</xdr:row>
      <xdr:rowOff>0</xdr:rowOff>
    </xdr:to>
    <xdr:sp macro="" textlink="">
      <xdr:nvSpPr>
        <xdr:cNvPr id="82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4385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2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256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2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258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2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2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8261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8262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82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82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82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8266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8267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8268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8269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8270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8271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8272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8273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274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2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276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2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2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279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280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2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2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2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284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285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286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287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288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289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290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291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292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2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294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2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2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297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298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2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02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03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04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05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06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07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08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09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310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3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312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3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3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15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16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20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21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22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23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24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25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26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27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328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3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330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3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3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33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34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38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39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40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41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42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43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44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45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346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3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348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3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3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51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52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56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57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58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59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60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61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62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63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64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65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66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67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68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69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70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71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72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73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74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76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3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3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382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3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384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3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3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87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88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92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93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94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95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96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97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98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99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400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4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402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4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4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405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406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4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4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4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410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411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412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413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414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415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416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417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418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4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420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4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4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423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424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4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4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4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428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429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430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431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432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433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434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435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4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4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4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4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4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4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4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4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4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4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4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4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4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4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4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4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4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4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4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455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4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457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4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4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460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461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4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4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4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465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466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467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468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469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470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471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472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473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474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475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476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477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478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479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480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481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482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483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4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485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4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4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4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4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4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4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4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4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4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4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4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4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4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4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5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5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5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5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5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5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5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5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5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5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510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5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512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5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5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8515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8516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85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85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85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8520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8521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8522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8523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8524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8525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8526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8527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528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5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530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5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5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533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534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5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5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5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538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539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540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541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542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543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544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545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546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5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548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5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5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551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552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5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5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5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556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557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558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559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560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561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562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563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564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5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566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5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5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569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570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5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5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5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574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575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576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577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578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579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580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581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582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583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584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585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586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587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588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589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590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591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592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5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594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5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5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5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5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5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6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6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6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6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6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6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6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6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6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6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6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6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6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6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6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6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6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6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6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619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6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621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6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6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8624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8625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86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86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86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8629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8630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8631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8632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8633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8634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8635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8636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637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6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639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6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6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642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643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6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6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6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647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648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649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650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651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652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653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654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655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6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657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6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6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660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661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6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6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6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665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666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667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668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669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670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671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672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673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6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675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6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6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678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679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6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6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6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683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684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685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686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687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688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689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690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691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6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693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6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6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696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697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6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6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7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701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702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703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704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705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706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707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708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709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7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711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7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7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714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715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7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7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7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719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720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721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722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723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724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725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726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727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728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729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730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731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732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733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734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735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736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737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7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739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7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7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7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7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7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7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7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7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7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7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7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7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7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7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8754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87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8756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87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87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8759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8760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87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87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87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8764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8765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8766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8767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8768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8769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8770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8771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7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7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7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7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7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7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7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7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7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95250</xdr:colOff>
      <xdr:row>15</xdr:row>
      <xdr:rowOff>0</xdr:rowOff>
    </xdr:from>
    <xdr:to>
      <xdr:col>5</xdr:col>
      <xdr:colOff>142875</xdr:colOff>
      <xdr:row>15</xdr:row>
      <xdr:rowOff>0</xdr:rowOff>
    </xdr:to>
    <xdr:sp macro="" textlink="">
      <xdr:nvSpPr>
        <xdr:cNvPr id="87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4385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7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783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7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785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7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7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8788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8789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87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87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87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8793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8794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8795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8796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8797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8798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8799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8800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801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8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803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8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8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06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07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11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12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13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14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15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16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17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18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819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8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821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8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8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24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25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29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30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31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32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33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34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35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36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837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8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839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8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8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42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43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47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48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49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50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51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52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53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54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855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8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857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8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8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60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61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65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66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67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68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69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70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71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72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873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8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875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8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8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78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79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83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84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85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86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87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88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89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90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91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92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93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94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95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96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97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98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99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900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901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9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903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9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9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9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9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9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909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9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911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9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9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914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915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9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9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9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919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920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921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922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923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924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925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926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927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9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929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9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9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932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933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9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9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9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937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938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939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940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941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942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943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944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945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9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947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9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9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950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951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9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9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9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955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956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957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958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959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960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961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962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9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9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9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9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9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9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9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9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9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9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9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9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9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9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9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9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9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9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9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982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9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984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9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9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987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988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9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9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9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992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993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994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995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996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997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998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999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000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001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002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003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004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005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006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007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008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009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010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0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012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0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0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0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0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0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0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0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0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0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0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0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0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0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0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0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0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0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0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0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0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0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0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0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0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037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0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039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0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0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042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043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0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0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0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047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048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049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050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051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052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053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054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055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0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057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0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0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060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061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0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0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0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065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066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067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068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069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070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071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072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073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0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075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0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0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078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079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0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0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0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083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084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085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086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087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088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089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090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091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0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093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0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0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096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097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0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0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1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101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102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103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104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105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106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107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108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109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110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111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112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113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114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115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116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117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118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119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1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121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1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1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1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1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1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1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1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1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1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1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1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1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1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1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1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1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1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1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1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1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1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1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1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1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146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1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148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1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1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151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152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1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1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1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156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157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158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159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160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161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162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163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164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1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166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1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1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169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170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1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1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1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174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175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176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177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178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179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180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181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182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1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184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1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1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187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188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1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1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1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192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193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194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195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196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197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198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199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9200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92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9202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92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92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205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206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2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2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2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210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211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212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213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214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215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216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217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9218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92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9220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92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92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223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224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2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2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2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228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229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230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231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232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233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234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235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236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2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238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2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2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241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242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2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2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2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246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247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248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249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250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251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252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253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254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255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256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257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258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259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260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261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262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263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264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2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266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2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2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2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2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2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2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2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2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2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2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2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2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2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2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9281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92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9283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92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92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9286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9287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92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92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92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9291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9292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9293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9294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9295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9296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9297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9298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2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3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3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3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3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3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3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3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3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95250</xdr:colOff>
      <xdr:row>15</xdr:row>
      <xdr:rowOff>0</xdr:rowOff>
    </xdr:from>
    <xdr:to>
      <xdr:col>5</xdr:col>
      <xdr:colOff>142875</xdr:colOff>
      <xdr:row>15</xdr:row>
      <xdr:rowOff>0</xdr:rowOff>
    </xdr:to>
    <xdr:sp macro="" textlink="">
      <xdr:nvSpPr>
        <xdr:cNvPr id="93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4385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3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310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3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312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3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3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315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316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3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3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3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320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321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322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323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324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325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326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327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328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3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330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3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3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333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334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3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3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3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338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339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340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341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342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343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344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345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346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3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348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3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3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351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352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3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3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3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356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357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358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359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360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361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362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363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9364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93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9366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93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93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369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370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3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3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3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374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375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376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377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378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379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380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381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9382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93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9384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93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93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387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388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3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3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3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392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393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394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395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396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397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398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399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9400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94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9402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94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94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05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06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10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11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12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13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14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15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16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17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18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19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20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21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22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23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24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25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26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27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28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30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94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94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9436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94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9438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94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94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41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42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46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47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48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49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50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51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52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53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9454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94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9456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94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94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59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60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64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65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66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67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68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69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70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71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9472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94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9474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94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94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77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78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82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83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84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85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86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87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88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89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94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94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94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94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94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94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94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94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94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94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95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95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95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95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95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95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95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95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95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509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5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511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5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5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514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515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5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5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5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519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520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521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522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523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524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525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526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527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528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529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530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531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532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533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534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535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536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537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5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539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5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5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5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5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5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5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5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5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5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5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5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5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5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5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5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5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5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5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5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5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5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5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5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5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564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5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566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5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5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569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570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5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5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5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574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575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576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577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578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579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580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581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582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5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584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5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5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587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588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5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5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5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592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593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594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595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596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597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598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599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600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6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602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6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6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605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606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6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6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6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610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611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612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613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614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615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616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617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618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6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620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6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6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623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624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6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6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6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628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629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630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631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632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633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634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635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636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637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638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639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640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641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642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643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644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645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646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6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648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6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6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6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6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6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6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6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6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6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6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6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6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6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6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6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6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6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6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6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6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6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6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6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6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673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6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675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6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6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678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679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6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6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6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683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684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685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686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687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688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689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690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691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6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693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6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6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696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697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6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6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7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701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702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703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704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705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706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707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708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709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7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711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7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7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714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715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7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7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7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719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720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721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722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723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724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725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726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727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7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729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7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7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732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733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7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7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7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737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738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739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740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741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742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743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744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745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746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747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748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749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750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751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752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753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754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755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7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757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7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7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7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7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7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7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7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7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7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7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7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7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7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7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7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7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7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7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7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7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7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7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7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7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7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9783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97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9785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97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97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9788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9789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97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97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97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9793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9794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9795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9796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9797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9798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9799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9800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801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8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803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8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8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9806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9807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98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98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98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9811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9812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9813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9814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9815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9816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9817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9818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819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8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821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8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8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9824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9825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98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98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98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9829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9830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9831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9832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9833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9834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9835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9836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837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8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839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8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8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842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843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8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8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8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847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848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849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850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851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852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853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854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855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856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857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858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859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860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861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862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863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864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865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8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867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8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8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8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8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8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8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8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8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8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8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8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8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8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8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8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8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8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8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8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8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8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8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8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8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8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9893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98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9895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98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98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9898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9899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99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99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99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9903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9904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9905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9906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9907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9908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9909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9910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911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9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913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9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9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9916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9917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99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99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99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9921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9922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9923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9924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9925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9926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9927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9928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929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9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931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9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9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9934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9935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99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99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99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9939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9940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9941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9942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9943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9944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9945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9946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947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9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949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9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9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952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953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9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9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9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957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958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959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960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961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962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963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964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965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966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967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968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969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970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971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972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973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974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975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9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977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9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9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9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9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9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9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9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9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9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9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9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9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9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9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9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9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9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9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9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9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9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9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0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0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0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003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0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005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0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0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0008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0009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00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00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00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0013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0014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0015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0016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0017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0018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0019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0020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021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0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023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0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0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026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027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0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0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0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031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032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033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034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035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036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037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038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039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0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041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0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0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044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045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0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0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0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049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050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051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052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053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054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055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056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057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0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059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0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0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062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063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0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0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0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067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068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069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070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071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072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073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074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075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076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077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078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079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080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081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082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083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084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085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0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087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0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0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0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0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0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0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0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0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0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0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0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0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1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1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1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1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1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1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1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1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1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1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1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1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1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113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1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115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1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1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0118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0119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01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01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01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0123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0124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0125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0126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0127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0128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0129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0130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131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1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133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1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1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136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137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1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1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1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141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142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143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144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145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146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147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148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149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1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151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1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1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154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155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1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1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1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159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160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161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162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163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164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165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166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167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1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169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1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1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172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173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1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1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1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177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178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179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180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181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182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183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184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185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186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187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188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189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190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191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192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193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194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195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1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197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1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1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2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2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2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2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2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2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2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2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2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2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2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2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2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2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2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2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2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2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2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2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2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2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2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223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2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225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2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2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0228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0229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02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02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02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0233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0234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0235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0236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0237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0238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0239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0240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241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2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243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2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2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246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247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2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2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2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251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252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253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254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255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256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257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258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259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2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261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2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2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264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265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2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2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2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269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270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271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272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273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274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275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276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277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2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279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2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2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282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283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2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2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2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287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288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289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290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291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292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293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294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295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296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297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298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299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300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301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302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303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304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305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3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307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3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3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3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3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3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3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3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3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3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3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3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3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3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3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3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3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3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3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3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3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3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3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3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3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3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333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3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335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3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3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0338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0339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03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03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03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0343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0344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0345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0346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0347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0348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0349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0350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351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3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353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3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3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356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357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3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3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3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361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362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363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364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365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366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367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368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369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3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371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3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3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374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375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3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3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3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379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380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381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382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383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384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385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386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0387" name="AutoShape 227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03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0389" name="AutoShape 229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03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03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392" name="AutoShape 24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393" name="AutoShape 24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3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3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3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397" name="AutoShape 36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398" name="AutoShape 36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399" name="AutoShape 36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400" name="AutoShape 36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401" name="AutoShape 36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402" name="AutoShape 36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403" name="AutoShape 36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404" name="AutoShape 36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0405" name="AutoShape 227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04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0407" name="AutoShape 229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04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04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410" name="AutoShape 24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411" name="AutoShape 24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4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4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4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415" name="AutoShape 36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416" name="AutoShape 36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417" name="AutoShape 36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418" name="AutoShape 36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419" name="AutoShape 36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420" name="AutoShape 36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421" name="AutoShape 36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422" name="AutoShape 36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423" name="AutoShape 22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4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425" name="AutoShape 22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4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4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428" name="AutoShape 24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429" name="AutoShape 248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4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4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4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433" name="AutoShape 361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434" name="AutoShape 362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435" name="AutoShape 36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436" name="AutoShape 364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437" name="AutoShape 36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438" name="AutoShape 366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439" name="AutoShape 36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440" name="AutoShape 368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441" name="AutoShape 24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442" name="AutoShape 248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443" name="AutoShape 361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444" name="AutoShape 362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445" name="AutoShape 36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446" name="AutoShape 364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447" name="AutoShape 36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448" name="AutoShape 366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449" name="AutoShape 36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450" name="AutoShape 368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451" name="AutoShape 22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4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453" name="AutoShape 22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4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4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4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4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4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4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4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4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4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4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4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4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4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4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0468" name="AutoShape 227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04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0470" name="AutoShape 229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04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04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0473" name="AutoShape 247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0474" name="AutoShape 248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04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04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04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0478" name="AutoShape 361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0479" name="AutoShape 362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0480" name="AutoShape 363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0481" name="AutoShape 364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0482" name="AutoShape 365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0483" name="AutoShape 366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0484" name="AutoShape 367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0485" name="AutoShape 368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4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4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4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4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4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4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4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4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4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1057275</xdr:colOff>
      <xdr:row>15</xdr:row>
      <xdr:rowOff>0</xdr:rowOff>
    </xdr:from>
    <xdr:to>
      <xdr:col>4</xdr:col>
      <xdr:colOff>1726981</xdr:colOff>
      <xdr:row>15</xdr:row>
      <xdr:rowOff>0</xdr:rowOff>
    </xdr:to>
    <xdr:sp macro="" textlink="">
      <xdr:nvSpPr>
        <xdr:cNvPr id="104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991350" y="8867775"/>
          <a:ext cx="66970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1057275</xdr:colOff>
      <xdr:row>15</xdr:row>
      <xdr:rowOff>0</xdr:rowOff>
    </xdr:from>
    <xdr:to>
      <xdr:col>4</xdr:col>
      <xdr:colOff>1726981</xdr:colOff>
      <xdr:row>15</xdr:row>
      <xdr:rowOff>0</xdr:rowOff>
    </xdr:to>
    <xdr:sp macro="" textlink="">
      <xdr:nvSpPr>
        <xdr:cNvPr id="104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991350" y="8867775"/>
          <a:ext cx="66970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1057275</xdr:colOff>
      <xdr:row>15</xdr:row>
      <xdr:rowOff>0</xdr:rowOff>
    </xdr:from>
    <xdr:to>
      <xdr:col>4</xdr:col>
      <xdr:colOff>1726981</xdr:colOff>
      <xdr:row>15</xdr:row>
      <xdr:rowOff>0</xdr:rowOff>
    </xdr:to>
    <xdr:sp macro="" textlink="">
      <xdr:nvSpPr>
        <xdr:cNvPr id="104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991350" y="8867775"/>
          <a:ext cx="66970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4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4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500" name="AutoShape 22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5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502" name="AutoShape 22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5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5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0505" name="AutoShape 247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0506" name="AutoShape 248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05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05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05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0510" name="AutoShape 361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0511" name="AutoShape 362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0512" name="AutoShape 363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0513" name="AutoShape 364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0514" name="AutoShape 365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0515" name="AutoShape 366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0516" name="AutoShape 367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0517" name="AutoShape 368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518" name="AutoShape 22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5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520" name="AutoShape 22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5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5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523" name="AutoShape 24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524" name="AutoShape 24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5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5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5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528" name="AutoShape 36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529" name="AutoShape 36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530" name="AutoShape 36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531" name="AutoShape 36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532" name="AutoShape 36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533" name="AutoShape 36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534" name="AutoShape 36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535" name="AutoShape 36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536" name="AutoShape 22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5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538" name="AutoShape 22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5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5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541" name="AutoShape 24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542" name="AutoShape 24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5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5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5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546" name="AutoShape 36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547" name="AutoShape 36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548" name="AutoShape 36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549" name="AutoShape 36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550" name="AutoShape 36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551" name="AutoShape 36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552" name="AutoShape 36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553" name="AutoShape 36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0554" name="AutoShape 227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05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0556" name="AutoShape 229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05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05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559" name="AutoShape 24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560" name="AutoShape 24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5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5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5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564" name="AutoShape 36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565" name="AutoShape 36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566" name="AutoShape 36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567" name="AutoShape 36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568" name="AutoShape 36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569" name="AutoShape 36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570" name="AutoShape 36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571" name="AutoShape 36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0572" name="AutoShape 227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05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0574" name="AutoShape 229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05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05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577" name="AutoShape 24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578" name="AutoShape 24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5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5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5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582" name="AutoShape 36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583" name="AutoShape 36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584" name="AutoShape 36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585" name="AutoShape 36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586" name="AutoShape 36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587" name="AutoShape 36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588" name="AutoShape 36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589" name="AutoShape 36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0590" name="AutoShape 227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05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0592" name="AutoShape 229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05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05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595" name="AutoShape 24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596" name="AutoShape 24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5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5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5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00" name="AutoShape 36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01" name="AutoShape 36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02" name="AutoShape 36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03" name="AutoShape 36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04" name="AutoShape 36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05" name="AutoShape 36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06" name="AutoShape 36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07" name="AutoShape 36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08" name="AutoShape 24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09" name="AutoShape 24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10" name="AutoShape 36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11" name="AutoShape 36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12" name="AutoShape 36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13" name="AutoShape 36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14" name="AutoShape 36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15" name="AutoShape 36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16" name="AutoShape 36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17" name="AutoShape 36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18" name="AutoShape 22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20" name="AutoShape 22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06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06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0626" name="AutoShape 227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06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0628" name="AutoShape 229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06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06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31" name="AutoShape 24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32" name="AutoShape 24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36" name="AutoShape 36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37" name="AutoShape 36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38" name="AutoShape 36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39" name="AutoShape 36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40" name="AutoShape 36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41" name="AutoShape 36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42" name="AutoShape 36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43" name="AutoShape 36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0644" name="AutoShape 227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06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0646" name="AutoShape 229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06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06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49" name="AutoShape 24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50" name="AutoShape 24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54" name="AutoShape 36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55" name="AutoShape 36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56" name="AutoShape 36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57" name="AutoShape 36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58" name="AutoShape 36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59" name="AutoShape 36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60" name="AutoShape 36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61" name="AutoShape 36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0662" name="AutoShape 227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06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0664" name="AutoShape 229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06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06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67" name="AutoShape 24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68" name="AutoShape 24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72" name="AutoShape 36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73" name="AutoShape 36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74" name="AutoShape 36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75" name="AutoShape 36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76" name="AutoShape 36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77" name="AutoShape 36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78" name="AutoShape 36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79" name="AutoShape 36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06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06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06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06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06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06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06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06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06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06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06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06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06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06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06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06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06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06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06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06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700" name="AutoShape 22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7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702" name="AutoShape 22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7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7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705" name="AutoShape 24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706" name="AutoShape 248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7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7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7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710" name="AutoShape 361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711" name="AutoShape 362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712" name="AutoShape 36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713" name="AutoShape 364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714" name="AutoShape 36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715" name="AutoShape 366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716" name="AutoShape 36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717" name="AutoShape 368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718" name="AutoShape 24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719" name="AutoShape 248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720" name="AutoShape 361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721" name="AutoShape 362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722" name="AutoShape 36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723" name="AutoShape 364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724" name="AutoShape 36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725" name="AutoShape 366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726" name="AutoShape 36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727" name="AutoShape 368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728" name="AutoShape 22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7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730" name="AutoShape 22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7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7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7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7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7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7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7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7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7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7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7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7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7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7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7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7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7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7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7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7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7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7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7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7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7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756" name="AutoShape 22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7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758" name="AutoShape 22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7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7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0761" name="AutoShape 247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0762" name="AutoShape 248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07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07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07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0766" name="AutoShape 361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0767" name="AutoShape 362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0768" name="AutoShape 363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0769" name="AutoShape 364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0770" name="AutoShape 365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0771" name="AutoShape 366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0772" name="AutoShape 367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0773" name="AutoShape 368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774" name="AutoShape 22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7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776" name="AutoShape 22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7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7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779" name="AutoShape 24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780" name="AutoShape 24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7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7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7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784" name="AutoShape 36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785" name="AutoShape 36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786" name="AutoShape 36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787" name="AutoShape 36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788" name="AutoShape 36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789" name="AutoShape 36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790" name="AutoShape 36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791" name="AutoShape 36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792" name="AutoShape 22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7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794" name="AutoShape 22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7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7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797" name="AutoShape 24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798" name="AutoShape 24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7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8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8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802" name="AutoShape 36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803" name="AutoShape 36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804" name="AutoShape 36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805" name="AutoShape 36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806" name="AutoShape 36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807" name="AutoShape 36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808" name="AutoShape 36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809" name="AutoShape 36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810" name="AutoShape 22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8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812" name="AutoShape 22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8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8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815" name="AutoShape 24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816" name="AutoShape 248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8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8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8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820" name="AutoShape 361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821" name="AutoShape 362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822" name="AutoShape 36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823" name="AutoShape 364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824" name="AutoShape 36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825" name="AutoShape 366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826" name="AutoShape 36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827" name="AutoShape 368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828" name="AutoShape 24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829" name="AutoShape 248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830" name="AutoShape 361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831" name="AutoShape 362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832" name="AutoShape 36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833" name="AutoShape 364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834" name="AutoShape 36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835" name="AutoShape 366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836" name="AutoShape 36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837" name="AutoShape 368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838" name="AutoShape 22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8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840" name="AutoShape 22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8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8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8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8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8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8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8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8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8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8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8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8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8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8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8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8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8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8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8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8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8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8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8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8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8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866" name="AutoShape 22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8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868" name="AutoShape 22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8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8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0871" name="AutoShape 247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0872" name="AutoShape 248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08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08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08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0876" name="AutoShape 361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0877" name="AutoShape 362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0878" name="AutoShape 363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0879" name="AutoShape 364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0880" name="AutoShape 365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0881" name="AutoShape 366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0882" name="AutoShape 367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0883" name="AutoShape 368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884" name="AutoShape 22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8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886" name="AutoShape 22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8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8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889" name="AutoShape 24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890" name="AutoShape 24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8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8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8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894" name="AutoShape 36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895" name="AutoShape 36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896" name="AutoShape 36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897" name="AutoShape 36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898" name="AutoShape 36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899" name="AutoShape 36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900" name="AutoShape 36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901" name="AutoShape 36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902" name="AutoShape 22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9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904" name="AutoShape 22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9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9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907" name="AutoShape 24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908" name="AutoShape 24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9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9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9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912" name="AutoShape 36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913" name="AutoShape 36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914" name="AutoShape 36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915" name="AutoShape 36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916" name="AutoShape 36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917" name="AutoShape 36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918" name="AutoShape 36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919" name="AutoShape 36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0920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09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0922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09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09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0925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0926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09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09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09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0930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0931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0932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0933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0934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0935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0936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0937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0938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09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0940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09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09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0943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0944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09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09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09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0948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0949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0950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0951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0952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0953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0954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0955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0956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09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0958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09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09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0961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0962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09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09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09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0966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0967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0968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0969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0970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0971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0972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0973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0974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0975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0976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0977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0978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0979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0980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0981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0982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0983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0984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09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0986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09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09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09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09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09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09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09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09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09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09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09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09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09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0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1001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10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1003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10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10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1006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1007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10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10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10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1011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1012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1013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1014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1015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1016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1017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1018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0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0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0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0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0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0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0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0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0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95250</xdr:colOff>
      <xdr:row>15</xdr:row>
      <xdr:rowOff>0</xdr:rowOff>
    </xdr:from>
    <xdr:to>
      <xdr:col>5</xdr:col>
      <xdr:colOff>142875</xdr:colOff>
      <xdr:row>15</xdr:row>
      <xdr:rowOff>0</xdr:rowOff>
    </xdr:to>
    <xdr:sp macro="" textlink="">
      <xdr:nvSpPr>
        <xdr:cNvPr id="110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4385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0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030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0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032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0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0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035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036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0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0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0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040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041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042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043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044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045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046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047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048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0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050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0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0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053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054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0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0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0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058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059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060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061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062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063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064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065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066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0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068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0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0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071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072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0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0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0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076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077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078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079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080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081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082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083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1084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10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1086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10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10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089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090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0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0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0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094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095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096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097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098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099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00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01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1102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11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1104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11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11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07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08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12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13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14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15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16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17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18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19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1120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11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1122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11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11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25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26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30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31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32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33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34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35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36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37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38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39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40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41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42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43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44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45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46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47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48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50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11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11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1156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11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1158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11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11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61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62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66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67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68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69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70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71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72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73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1174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11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1176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11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11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79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80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84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85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86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87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88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89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90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91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1192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11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1194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11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11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97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98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2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2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202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203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204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205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206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207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208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209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12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12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12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12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12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12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12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12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12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12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12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12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12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12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12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12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12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12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12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229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2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231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2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2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234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235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2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2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2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239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240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241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242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243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244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245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246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247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248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249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250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251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252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253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254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255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256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257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2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259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2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2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2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2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2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2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2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2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2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2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2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2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2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2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2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2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2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2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2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2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2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2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2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2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284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2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286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2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2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289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290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2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2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2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294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295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296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297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298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299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300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301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302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3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304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3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3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307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308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3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3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3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312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313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314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315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316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317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318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319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320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3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322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3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3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325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326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3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3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3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330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331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332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333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334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335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336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337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338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3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340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3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3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343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344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3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3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3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348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349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350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351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352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353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354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355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356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357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358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359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360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361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362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363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364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365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366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3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368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3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3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3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3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3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3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3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3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3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3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3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3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3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3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3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3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3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3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3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3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3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3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3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3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393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3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395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3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3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398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399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4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4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4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403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404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405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406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407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408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409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410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411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4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413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4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4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416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417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4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4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4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421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422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423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424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425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426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427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428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429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4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431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4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4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434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435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4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4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4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439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440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441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442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443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444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445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446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447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4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449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4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4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452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453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4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4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4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457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458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459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460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461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462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463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464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465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466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467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468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469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470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471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472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473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474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475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4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477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4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4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4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4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4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4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4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4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4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4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4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4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4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4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4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4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4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4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4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4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4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4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5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5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502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5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504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5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5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507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508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5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5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5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512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513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514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515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516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517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518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519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520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5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522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5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5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525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526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5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5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5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530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531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532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533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534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535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536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537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538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5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540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5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5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543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544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5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5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5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548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549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550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551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552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553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554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555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556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5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558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5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5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561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562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5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5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5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566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567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568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569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570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571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572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573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574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575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576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577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578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579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580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581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582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583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584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5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586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5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5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5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5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5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5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5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5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5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5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5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5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5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6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6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6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6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6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6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6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6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6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6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6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611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6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613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6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6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616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617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6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6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6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621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622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623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624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625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626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627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628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629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6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631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6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6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634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635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6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6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6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639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640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641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642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643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644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645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646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647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6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649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6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6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652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653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6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6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6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657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658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659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660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661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662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663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664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665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6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667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6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6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670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671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6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6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6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675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676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677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678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679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680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681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682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683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684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685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686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687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688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689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690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691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692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693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6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695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6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6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6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6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7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7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7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7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7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7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7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7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7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7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7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7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7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7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7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7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7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7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7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7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720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7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722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7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7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725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726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7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7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7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730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731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732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733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734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735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736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737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738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7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740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7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7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743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744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7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7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7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748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749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750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751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752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753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754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755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756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7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758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7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7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761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762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7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7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7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766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767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768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769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770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771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772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773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774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7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776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7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7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779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780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7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7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7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784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785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786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787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788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789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790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791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792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793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794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795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796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797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798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799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800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801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802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8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804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8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8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8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8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8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8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8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8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8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8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8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8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8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8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8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8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8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8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8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8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8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8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8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8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8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1830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18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1832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18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18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1835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1836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18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18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18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1840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1841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1842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1843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1844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1845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1846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1847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848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8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850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8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8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1853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1854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18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18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18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1858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1859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1860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1861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1862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1863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1864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1865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866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8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868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8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8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1871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1872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18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18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18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1876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1877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1878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1879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1880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1881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1882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1883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1884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18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1886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18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18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1889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1890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18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18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18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1894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1895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1896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1897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1898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1899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1900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1901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1902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19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1904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19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19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1907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1908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19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19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19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1912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1913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1914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1915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1916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1917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1918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1919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1920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19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1922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19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19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1925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1926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19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19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19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1930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1931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1932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1933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1934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1935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1936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1937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1938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1939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1940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1941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1942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1943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1944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1945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1946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1947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1948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19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1950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19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19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19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19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19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19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19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19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19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19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19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19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19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19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1965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19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1967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19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19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1970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1971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19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19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19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1975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1976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1977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1978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1979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1980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1981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1982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1983" name="AutoShape 227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19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1985" name="AutoShape 229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19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19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1988" name="AutoShape 247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1989" name="AutoShape 248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19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19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19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1993" name="AutoShape 361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1994" name="AutoShape 362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1995" name="AutoShape 363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1996" name="AutoShape 364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1997" name="AutoShape 365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1998" name="AutoShape 366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1999" name="AutoShape 367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2000" name="AutoShape 368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0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0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0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0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0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0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0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0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0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1057275</xdr:colOff>
      <xdr:row>15</xdr:row>
      <xdr:rowOff>0</xdr:rowOff>
    </xdr:from>
    <xdr:to>
      <xdr:col>2</xdr:col>
      <xdr:colOff>1076325</xdr:colOff>
      <xdr:row>15</xdr:row>
      <xdr:rowOff>0</xdr:rowOff>
    </xdr:to>
    <xdr:sp macro="" textlink="">
      <xdr:nvSpPr>
        <xdr:cNvPr id="120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152775" y="8867775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0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1057275</xdr:colOff>
      <xdr:row>15</xdr:row>
      <xdr:rowOff>0</xdr:rowOff>
    </xdr:from>
    <xdr:to>
      <xdr:col>2</xdr:col>
      <xdr:colOff>1076325</xdr:colOff>
      <xdr:row>15</xdr:row>
      <xdr:rowOff>0</xdr:rowOff>
    </xdr:to>
    <xdr:sp macro="" textlink="">
      <xdr:nvSpPr>
        <xdr:cNvPr id="120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152775" y="8867775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1057275</xdr:colOff>
      <xdr:row>15</xdr:row>
      <xdr:rowOff>0</xdr:rowOff>
    </xdr:from>
    <xdr:to>
      <xdr:col>2</xdr:col>
      <xdr:colOff>1076325</xdr:colOff>
      <xdr:row>15</xdr:row>
      <xdr:rowOff>0</xdr:rowOff>
    </xdr:to>
    <xdr:sp macro="" textlink="">
      <xdr:nvSpPr>
        <xdr:cNvPr id="120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152775" y="8867775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0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015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0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017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0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0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2020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2021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20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20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20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2025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2026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2027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2028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2029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2030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2031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2032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033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0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035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0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0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038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039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0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0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0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043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044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045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046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047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048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049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050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051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0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053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0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0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056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057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0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0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0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061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062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063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064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065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066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067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068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2069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20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2071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20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20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074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075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0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0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0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079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080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081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082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083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084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085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086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2087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20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2089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20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20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092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093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0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0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0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097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098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099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00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01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02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03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04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2105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21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2107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21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21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10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11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15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16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17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18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19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20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21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22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23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24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25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26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27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28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29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30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31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32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33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35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21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21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2141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21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2143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21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21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46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47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51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52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53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54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55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56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57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58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2159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21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2161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21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21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64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65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69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70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71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72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73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74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75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76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2177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21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2179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21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21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82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83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87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88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89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90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91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92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93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94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21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21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21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21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21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22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22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22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22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22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22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22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22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22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22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22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22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22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22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22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215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2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217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2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2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220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221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2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2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2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225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226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227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228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229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230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231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232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233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234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235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236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237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238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239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240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241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242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243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2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245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2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2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2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2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2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2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2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2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2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2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2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2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2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2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2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2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2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2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2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2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2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2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2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2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2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271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2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273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2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2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2276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2277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22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22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22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2281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2282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2283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2284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2285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2286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2287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2288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289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2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291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2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2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294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295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2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2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2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299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300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301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302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303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304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305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306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307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3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309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3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3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312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313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3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3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3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317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318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319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320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321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322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323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324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325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3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327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3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3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330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331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3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3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3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335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336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337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338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339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340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341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342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343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344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345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346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347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348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349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350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351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352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353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3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355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3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3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3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3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3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3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3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3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3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3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3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3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3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3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3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3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3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3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3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3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3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3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3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3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3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381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3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383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3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3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2386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2387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23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23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23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2391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2392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2393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2394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2395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2396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2397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2398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399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4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401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4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4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404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405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4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4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4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409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410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411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412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413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414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415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416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417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4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419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4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4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422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423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4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4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4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427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428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429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430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431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432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433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434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435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4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437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4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4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440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441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4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4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4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445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446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447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448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449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450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451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452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453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4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455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4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4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458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459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4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4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4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463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464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465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466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467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468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469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470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471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4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473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4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4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476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477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4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4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4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481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482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483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484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485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486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487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488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489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490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491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492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493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494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495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496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497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498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499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5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501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5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5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5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5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5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5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5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5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5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5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5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5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5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5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2516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25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2518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25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25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2521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2522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25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25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25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2526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2527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2528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2529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2530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2531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2532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2533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5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5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5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5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5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5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5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5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5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5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544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5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546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5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5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2549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2550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25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25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25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2554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2555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2556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2557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2558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2559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2560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2561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562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5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564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5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5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567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568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5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5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5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572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573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574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575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576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577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578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579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580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5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582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5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5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585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586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5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5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5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590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591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592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593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594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595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596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597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598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5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600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6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6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03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04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08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09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10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11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12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13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14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15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616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6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618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6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6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21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22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26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27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28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29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30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31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32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33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634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6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636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6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6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39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40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44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45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46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47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48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49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50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51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52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53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54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55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56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57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58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59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60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61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62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64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6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6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47625</xdr:colOff>
      <xdr:row>15</xdr:row>
      <xdr:rowOff>0</xdr:rowOff>
    </xdr:from>
    <xdr:to>
      <xdr:col>5</xdr:col>
      <xdr:colOff>95250</xdr:colOff>
      <xdr:row>15</xdr:row>
      <xdr:rowOff>47625</xdr:rowOff>
    </xdr:to>
    <xdr:sp macro="" textlink="">
      <xdr:nvSpPr>
        <xdr:cNvPr id="126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962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762000</xdr:colOff>
      <xdr:row>15</xdr:row>
      <xdr:rowOff>0</xdr:rowOff>
    </xdr:from>
    <xdr:to>
      <xdr:col>5</xdr:col>
      <xdr:colOff>762000</xdr:colOff>
      <xdr:row>15</xdr:row>
      <xdr:rowOff>47625</xdr:rowOff>
    </xdr:to>
    <xdr:sp macro="" textlink="">
      <xdr:nvSpPr>
        <xdr:cNvPr id="126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610600" y="8867775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672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6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674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6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6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77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78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82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83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84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85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86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87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88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89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690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6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692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6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6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95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96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700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701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702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703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704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705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706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707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708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7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710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7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7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713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714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7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7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7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718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719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720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721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722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723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724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725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7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7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7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7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7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7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7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7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7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7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7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7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7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7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7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7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7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7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7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745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7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747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7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7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750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751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7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7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7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755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756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757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758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759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760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761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762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763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7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765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7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7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768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769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7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7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7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773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774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775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776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777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778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779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780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781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7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783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7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7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786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787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7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7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7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791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792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793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794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795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796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797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798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799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800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801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802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803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804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805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806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807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808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809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8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811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8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8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8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8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8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817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8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819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8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8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822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823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8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8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8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827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828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829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830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831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832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833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834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835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8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837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8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8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840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841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8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8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8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845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846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847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848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849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850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851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852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853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8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855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8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8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858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859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8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8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8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863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864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865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866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867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868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869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870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871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8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873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8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8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876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877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8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8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8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881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882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883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884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885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886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887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888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889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890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891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892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893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894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895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896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897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898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899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9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901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9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9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9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9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9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9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9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9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9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9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9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9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9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9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9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9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9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9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9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9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9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9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9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9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926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9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928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9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9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2931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2932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29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29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29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2936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2937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2938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2939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2940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2941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2942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2943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944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9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946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9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9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949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950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9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9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9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954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955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956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957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958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959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960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961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962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9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964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9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9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967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968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9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9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9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972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973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974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975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976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977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978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979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980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9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982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9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9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985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986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9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9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9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990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991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992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993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994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995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996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997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998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999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3000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3001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3002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3003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3004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3005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3006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3007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3008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30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3010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30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30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30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30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30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30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30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30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30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30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30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30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30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30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30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30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30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30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30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30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30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30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30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30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3035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30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3037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30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30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3040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3041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30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30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30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3045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3046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3047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3048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3049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3050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3051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3052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3053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30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3055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30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30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3058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3059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30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30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30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3063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3064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3065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3066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3067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3068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3069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3070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3071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30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3073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30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30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3076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3077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30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30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30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3081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3082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3083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3084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3085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3086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3087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3088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089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0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091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0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0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094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095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0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0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0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099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100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101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102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103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104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105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106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107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108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109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110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111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112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113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114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115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116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117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1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119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1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1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1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1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1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1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1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1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1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1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1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1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1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1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1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1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1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1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1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1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1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1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1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1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1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145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1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147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1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1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150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151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1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1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1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155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156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157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158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159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160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161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162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163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1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165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1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1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168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169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1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1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1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173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174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175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176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177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178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179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180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181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1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183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1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1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186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187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1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1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1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191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192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193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194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195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196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197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198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199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2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201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2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2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204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205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2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2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2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209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210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211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212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213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214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215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216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217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218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219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220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221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222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223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224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225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226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227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2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229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2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2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2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2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2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2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2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2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2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2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2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2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2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2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2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2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2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2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2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2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2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2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2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2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2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255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2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257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2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2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260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261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2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2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2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265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266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267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268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269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270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271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272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273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2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275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2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2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278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279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2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2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2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283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284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285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286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287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288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289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290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291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2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293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2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2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296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297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2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2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3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301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302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303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304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305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306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307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308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309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3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311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3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3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314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315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3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3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3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319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320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321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322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323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324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325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326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327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328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329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330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331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332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333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334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335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336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337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3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339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3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3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3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3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3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3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3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3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3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3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3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3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3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3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3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3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3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3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3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3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3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3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3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3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3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365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3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367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3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3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370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371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3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3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3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375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376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377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378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379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380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381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382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383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3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385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3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3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388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389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3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3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3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393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394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395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396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397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398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399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400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401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4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403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4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4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406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407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4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4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4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411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412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413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414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415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416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417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418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419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4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421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4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4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424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425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4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4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4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429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430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431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432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433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434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435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436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437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438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439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440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441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442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443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444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445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446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447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4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449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4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4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4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4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4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4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4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4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4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4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4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4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4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4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4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4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4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4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4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4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4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4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4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4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4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475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4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477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4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4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480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481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4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4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4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485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486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487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488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489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490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491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492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493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4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495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4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4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498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499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5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5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5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503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504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505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506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507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508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509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510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511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5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513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5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5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516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517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5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5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5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521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522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523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524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525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526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527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528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529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5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531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5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5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534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535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5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5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5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539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540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541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542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543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544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545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546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547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548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549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550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551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552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553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554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555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556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557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5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559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5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5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5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5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5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5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5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5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5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5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5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5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5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5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5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5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5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5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5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5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5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5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5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5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5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585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5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587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5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5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590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591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5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5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5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595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596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597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598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599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600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601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602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603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6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605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6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6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608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609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6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6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6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613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614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615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616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617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618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619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620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621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6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623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6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6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626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627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6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6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6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631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632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633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634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635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636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637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638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639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6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641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6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6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644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645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6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6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6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649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650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651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652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653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654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655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656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657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658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659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660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661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662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663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664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665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666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667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6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669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6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6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6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6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6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6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6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6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6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6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6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6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6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6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6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6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6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6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6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6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6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6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6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6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6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695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6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697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6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6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700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701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7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7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7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705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706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707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708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709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710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711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712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713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7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715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7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7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718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719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7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7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7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723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724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725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726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727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728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729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730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731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7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733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7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7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736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737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7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7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7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741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742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743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744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745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746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747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748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749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7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751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7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7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754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755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7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7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7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759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760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761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762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763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764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765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766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767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768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769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770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771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772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773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774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775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776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777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7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779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7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7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7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7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7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7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7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7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7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7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7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7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7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7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7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7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7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7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7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7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8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8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8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8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8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805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8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807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8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8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810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811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8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8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8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815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816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817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818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819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820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821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822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823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8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825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8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8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828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829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8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8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8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833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834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835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836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837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838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839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840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841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8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843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8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8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846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847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8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8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8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851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852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853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854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855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856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857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858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3859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38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3861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38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38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3864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3865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38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38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38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3869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3870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3871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3872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3873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3874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3875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3876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3877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38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3879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38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38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3882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3883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38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38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38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3887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3888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3889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3890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3891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3892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3893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3894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3895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38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3897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38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38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3900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3901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39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39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39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3905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3906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3907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3908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3909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3910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3911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3912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3913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3914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3915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3916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3917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3918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3919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3920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3921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3922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3923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39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3925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39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39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39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39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39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39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39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39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39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39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39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39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39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39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3940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39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3942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39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39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3945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3946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39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39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39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3950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3951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3952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3953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3954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3955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3956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3957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3958" name="AutoShape 227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39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3960" name="AutoShape 229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39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39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3963" name="AutoShape 247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3964" name="AutoShape 248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39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39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39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3968" name="AutoShape 361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3969" name="AutoShape 362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3970" name="AutoShape 363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3971" name="AutoShape 364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3972" name="AutoShape 365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3973" name="AutoShape 366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3974" name="AutoShape 367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3975" name="AutoShape 368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39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39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39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39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39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39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39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39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39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1057275</xdr:colOff>
      <xdr:row>15</xdr:row>
      <xdr:rowOff>0</xdr:rowOff>
    </xdr:from>
    <xdr:to>
      <xdr:col>2</xdr:col>
      <xdr:colOff>1076325</xdr:colOff>
      <xdr:row>15</xdr:row>
      <xdr:rowOff>0</xdr:rowOff>
    </xdr:to>
    <xdr:sp macro="" textlink="">
      <xdr:nvSpPr>
        <xdr:cNvPr id="139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152775" y="8867775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39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1057275</xdr:colOff>
      <xdr:row>15</xdr:row>
      <xdr:rowOff>0</xdr:rowOff>
    </xdr:from>
    <xdr:to>
      <xdr:col>2</xdr:col>
      <xdr:colOff>1076325</xdr:colOff>
      <xdr:row>15</xdr:row>
      <xdr:rowOff>0</xdr:rowOff>
    </xdr:to>
    <xdr:sp macro="" textlink="">
      <xdr:nvSpPr>
        <xdr:cNvPr id="139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152775" y="8867775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1057275</xdr:colOff>
      <xdr:row>15</xdr:row>
      <xdr:rowOff>0</xdr:rowOff>
    </xdr:from>
    <xdr:to>
      <xdr:col>2</xdr:col>
      <xdr:colOff>1076325</xdr:colOff>
      <xdr:row>15</xdr:row>
      <xdr:rowOff>0</xdr:rowOff>
    </xdr:to>
    <xdr:sp macro="" textlink="">
      <xdr:nvSpPr>
        <xdr:cNvPr id="139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152775" y="8867775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39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3990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39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3992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39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39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3995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3996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39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39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39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000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001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002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003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004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005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006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007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008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0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010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0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0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013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014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0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0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0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018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019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020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021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022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023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024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025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026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0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028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0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0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031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032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0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0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0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036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037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038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039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040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041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042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043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044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0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046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0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0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049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050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0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0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0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054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055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056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057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058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059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060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061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062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0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064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0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0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067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068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0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0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0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072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073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074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075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076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077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078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079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080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0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082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0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0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085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086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0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0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0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090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091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092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093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094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095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096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097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098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099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100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101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102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103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104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105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106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107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108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1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110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1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1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1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1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1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116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1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118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1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1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121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122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1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1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1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126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127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128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129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130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131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132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133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134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1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136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1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1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139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140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1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1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1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144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145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146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147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148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149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150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151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152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1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154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1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1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157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158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1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1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1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162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163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164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165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166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167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168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169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1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1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1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1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1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1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1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1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1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1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1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1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1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1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1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1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1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1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1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1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190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1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192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1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1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195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196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1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1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1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200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201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202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203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204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205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206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207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208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209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210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211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212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213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214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215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216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217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218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2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220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2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2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2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2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2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2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2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2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2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2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2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2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2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2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2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2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2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2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2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2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2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2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2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2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2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246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2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248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2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2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251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252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2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2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2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256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257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258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259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260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261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262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263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264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2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266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2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2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269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270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2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2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2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274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275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276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277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278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279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280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281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282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2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284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2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2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287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288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2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2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2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292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293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294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295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296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297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298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299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300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3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302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3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3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305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306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3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3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3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310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311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312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313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314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315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316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317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318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319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320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321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322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323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324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325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326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327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328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3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330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3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3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3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3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3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3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3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3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3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3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3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3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3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3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3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3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3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3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3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3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3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3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3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3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3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356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3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358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3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3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361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362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3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3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3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366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367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368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369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370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371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372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373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374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3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376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3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3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379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380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3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3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3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384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385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386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387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388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389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390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391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392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3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394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3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3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397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398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3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4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4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402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403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404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405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406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407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408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409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410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4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412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4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4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415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416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4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4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4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420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421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422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423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424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425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426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427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428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4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430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4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4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433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434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4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4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4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438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439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440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441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442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443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444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445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446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4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448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4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4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451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452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4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4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4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456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457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458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459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460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461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462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463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464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465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466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467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468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469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470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471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472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473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474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4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476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4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4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4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4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4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4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4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4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4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4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4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4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4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4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4491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44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4493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44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44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4496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4497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44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44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45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4501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4502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4503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4504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4505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4506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4507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4508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4509" name="AutoShape 227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45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4511" name="AutoShape 229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45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45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4514" name="AutoShape 247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4515" name="AutoShape 248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45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45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45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4519" name="AutoShape 361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4520" name="AutoShape 362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4521" name="AutoShape 363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4522" name="AutoShape 364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4523" name="AutoShape 365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4524" name="AutoShape 366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4525" name="AutoShape 367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4526" name="AutoShape 368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5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5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5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5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5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5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5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5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5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1057275</xdr:colOff>
      <xdr:row>15</xdr:row>
      <xdr:rowOff>0</xdr:rowOff>
    </xdr:from>
    <xdr:to>
      <xdr:col>2</xdr:col>
      <xdr:colOff>1076325</xdr:colOff>
      <xdr:row>15</xdr:row>
      <xdr:rowOff>0</xdr:rowOff>
    </xdr:to>
    <xdr:sp macro="" textlink="">
      <xdr:nvSpPr>
        <xdr:cNvPr id="145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152775" y="8867775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5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1057275</xdr:colOff>
      <xdr:row>15</xdr:row>
      <xdr:rowOff>0</xdr:rowOff>
    </xdr:from>
    <xdr:to>
      <xdr:col>2</xdr:col>
      <xdr:colOff>1076325</xdr:colOff>
      <xdr:row>15</xdr:row>
      <xdr:rowOff>0</xdr:rowOff>
    </xdr:to>
    <xdr:sp macro="" textlink="">
      <xdr:nvSpPr>
        <xdr:cNvPr id="145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152775" y="8867775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1057275</xdr:colOff>
      <xdr:row>15</xdr:row>
      <xdr:rowOff>0</xdr:rowOff>
    </xdr:from>
    <xdr:to>
      <xdr:col>2</xdr:col>
      <xdr:colOff>1076325</xdr:colOff>
      <xdr:row>15</xdr:row>
      <xdr:rowOff>0</xdr:rowOff>
    </xdr:to>
    <xdr:sp macro="" textlink="">
      <xdr:nvSpPr>
        <xdr:cNvPr id="145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152775" y="8867775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5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541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5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543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5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5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546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547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5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5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5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551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552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553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554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555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556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557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558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559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5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561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5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5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564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565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5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5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5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569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570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571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572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573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574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575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576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577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5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579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5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5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582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583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5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5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5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587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588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589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590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591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592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593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594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595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5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597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5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5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00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01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05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06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07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08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09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10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11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12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613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6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615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6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6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18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19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23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24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25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26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27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28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29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30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631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6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633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6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6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36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37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41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42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43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44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45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46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47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48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49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50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51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52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53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54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55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56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57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58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59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61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6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6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667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6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669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6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6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72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73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77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78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79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80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81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82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83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84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685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6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687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6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6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90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91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95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96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97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98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99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700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701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702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703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7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705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7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7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708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709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7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7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7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713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714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715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716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717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718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719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720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7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7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7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7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7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7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7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7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7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7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7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7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7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7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7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7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7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7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7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7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741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7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743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7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7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746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747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7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7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7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751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752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753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754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755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756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757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758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759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760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761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762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763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764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765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766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767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768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769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7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771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7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7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7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7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7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7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7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7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7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7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7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7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7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7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7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7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7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7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7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7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7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7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7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7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7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797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7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799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8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8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802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803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8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8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8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807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808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809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810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811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812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813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814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815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8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817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8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8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820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821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8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8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8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825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826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827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828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829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830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831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832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833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8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835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8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8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838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839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8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8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8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843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844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845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846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847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848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849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850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851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8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853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8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8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856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857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8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8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8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861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862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863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864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865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866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867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868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869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870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871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872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873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874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875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876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877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878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879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8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881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8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8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8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8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8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8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8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8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8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8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8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8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8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8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8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8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8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8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9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9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9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9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9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9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9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907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9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909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9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9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912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913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9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9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9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917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918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919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920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921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922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923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924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925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9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927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9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9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930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931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9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9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9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935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936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937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938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939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940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941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942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943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9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945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9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9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948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949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9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9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9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953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954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955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956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957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958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959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960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961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9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963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9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9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966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967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9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9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9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971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972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973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974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975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976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977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978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979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9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981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9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9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984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985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9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9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9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989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990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991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992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993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994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995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996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997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9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999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0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0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002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003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0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0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0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007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008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009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010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011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012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013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014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015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016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017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018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019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020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021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022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023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024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025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0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027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0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0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0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0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0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0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0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0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0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0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0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0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0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0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5042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50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5044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50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50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5047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5048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50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50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50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5052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5053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5054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5055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5056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5057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5058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5059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5060" name="AutoShape 227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50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5062" name="AutoShape 229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50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50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5065" name="AutoShape 247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5066" name="AutoShape 248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50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50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50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5070" name="AutoShape 361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5071" name="AutoShape 362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5072" name="AutoShape 363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5073" name="AutoShape 364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5074" name="AutoShape 365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5075" name="AutoShape 366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5076" name="AutoShape 367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5077" name="AutoShape 368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0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0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0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0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0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0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0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0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0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1057275</xdr:colOff>
      <xdr:row>15</xdr:row>
      <xdr:rowOff>0</xdr:rowOff>
    </xdr:from>
    <xdr:to>
      <xdr:col>2</xdr:col>
      <xdr:colOff>1076325</xdr:colOff>
      <xdr:row>15</xdr:row>
      <xdr:rowOff>0</xdr:rowOff>
    </xdr:to>
    <xdr:sp macro="" textlink="">
      <xdr:nvSpPr>
        <xdr:cNvPr id="150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152775" y="8867775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0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1057275</xdr:colOff>
      <xdr:row>15</xdr:row>
      <xdr:rowOff>0</xdr:rowOff>
    </xdr:from>
    <xdr:to>
      <xdr:col>2</xdr:col>
      <xdr:colOff>1076325</xdr:colOff>
      <xdr:row>15</xdr:row>
      <xdr:rowOff>0</xdr:rowOff>
    </xdr:to>
    <xdr:sp macro="" textlink="">
      <xdr:nvSpPr>
        <xdr:cNvPr id="150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152775" y="8867775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1057275</xdr:colOff>
      <xdr:row>15</xdr:row>
      <xdr:rowOff>0</xdr:rowOff>
    </xdr:from>
    <xdr:to>
      <xdr:col>2</xdr:col>
      <xdr:colOff>1076325</xdr:colOff>
      <xdr:row>15</xdr:row>
      <xdr:rowOff>0</xdr:rowOff>
    </xdr:to>
    <xdr:sp macro="" textlink="">
      <xdr:nvSpPr>
        <xdr:cNvPr id="150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152775" y="8867775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0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092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0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094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0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0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5097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5098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50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51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51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5102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5103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5104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5105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5106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5107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5108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5109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110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1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112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1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1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115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116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1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1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1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120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121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122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123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124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125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126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127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128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1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130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1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1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133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134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1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1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1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138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139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140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141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142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143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144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145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5146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51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5148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51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51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151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152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1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1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1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156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157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158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159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160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161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162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163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5164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51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5166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51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51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169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170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1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1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1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174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175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176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177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178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179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180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181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5182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51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5184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51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51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187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188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1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1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1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192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193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194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195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196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197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198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199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200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201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202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203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204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205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206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207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208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209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210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2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212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52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52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2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2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2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5218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52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5220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52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52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223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224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2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2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2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228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229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230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231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232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233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234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235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5236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52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5238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52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52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241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242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2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2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2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246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247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248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249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250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251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252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253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5254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52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5256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52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52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259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260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2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2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2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264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265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266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267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268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269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270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271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52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52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52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52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52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52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52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52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52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52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52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52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52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52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52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52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52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52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52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52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292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2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294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2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2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297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298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2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3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3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302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303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304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305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306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307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308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309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310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311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312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313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314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315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316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317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318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319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320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3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322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3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3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3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3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3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3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3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3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3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3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3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3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3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3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3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3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3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3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3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3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3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3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3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3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3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348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3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350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3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3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5353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5354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53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53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53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5358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5359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5360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5361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5362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5363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5364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5365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366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3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368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3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3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371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372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3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3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3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376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377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378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379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380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381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382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383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384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3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386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3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3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389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390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3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3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3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394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395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396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397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398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399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400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401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402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4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404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4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4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407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408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4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4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4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412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413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414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415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416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417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418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419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420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421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422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423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424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425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426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427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428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429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430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4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432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4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4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4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4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4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4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4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4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4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4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4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4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4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4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4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4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4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4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4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4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4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4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4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4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4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458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4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460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4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4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5463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5464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54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54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54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5468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5469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5470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5471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5472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5473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5474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5475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476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4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478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4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4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481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482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4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4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4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486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487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488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489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490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491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492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493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494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4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496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4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4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499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500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5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5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5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504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505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506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507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508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509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510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511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512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5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514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5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5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517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518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5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5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5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522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523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524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525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526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527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528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529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530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531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532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533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534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535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536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537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538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539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540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5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542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5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5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5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5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5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5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5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5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5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5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5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5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5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5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5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5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5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5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5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5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5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5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5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5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5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568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5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570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5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5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5573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5574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55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55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55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5578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5579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5580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5581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5582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5583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5584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5585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586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5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588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5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5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591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592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5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5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5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596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597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598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599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600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601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602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603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604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6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606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6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6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609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610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6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6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6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614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615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616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617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618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619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620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621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622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6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624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6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6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627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628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6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6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6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632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633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634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635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636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637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638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639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640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641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642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643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644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645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646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647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648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649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650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6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652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6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6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6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6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6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6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6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6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6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6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6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6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6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6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6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6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6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6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6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6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6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6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6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6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6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678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6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680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6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6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5683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5684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56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56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56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5688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5689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5690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5691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5692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5693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5694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5695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696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6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698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6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7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701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702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7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7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7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706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707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708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709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710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711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712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713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714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7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716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7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7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719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720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7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7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7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724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725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726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727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728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729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730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731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732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7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734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7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7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737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738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7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7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7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742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743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744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745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746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747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748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749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750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751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752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753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754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755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756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757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758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759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760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7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762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7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7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7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7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7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7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7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7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7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7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7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7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7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7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7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7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7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7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7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7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7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7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7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7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7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788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7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790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7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7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5793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5794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57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57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57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5798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5799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5800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5801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5802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5803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5804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5805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806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8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808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8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8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811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812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8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8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8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816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817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818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819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820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821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822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823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824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8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826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8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8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829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830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8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8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8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834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835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836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837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838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839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840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841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842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8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844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8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8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847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848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8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8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8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852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853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854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855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856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857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858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859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860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861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862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863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864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865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866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867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868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869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870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8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872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8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8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8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8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8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8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8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8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8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8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8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8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8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8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8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8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8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8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8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8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8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8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8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8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8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898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8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900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9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9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5903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5904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59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59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59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5908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5909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5910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5911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5912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5913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5914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5915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916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9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918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9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9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921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922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9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9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9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926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927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928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929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930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931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932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933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934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9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936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9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9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939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940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9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9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9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944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945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946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947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948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949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950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951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952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9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954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9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9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957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958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9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9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9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962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963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964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965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966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967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968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969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970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971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972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973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974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975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976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977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978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979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980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9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982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9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9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9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9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9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9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9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9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9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9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9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9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9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9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9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9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9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0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0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0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0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0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0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0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0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008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0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010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0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0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013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014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0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0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0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018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019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020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021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022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023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024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025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026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0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028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0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0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031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032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0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0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0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036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037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038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039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040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041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042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043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044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0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046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0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0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049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050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0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0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0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054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055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056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057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058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059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060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061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062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0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064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0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0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067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068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0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0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0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072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073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074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075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076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077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078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079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080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081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082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083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084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085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086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087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088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089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090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0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092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0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0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0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0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0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0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0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1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1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1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1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1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1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1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1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1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1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1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1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1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1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1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1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1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1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118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1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120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1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1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123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124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1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1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1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128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129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130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131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132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133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134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135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136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1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138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1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1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141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142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1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1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1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146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147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148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149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150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151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152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153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154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1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156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1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1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159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160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1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1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1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164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165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166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167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168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169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170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171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172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1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174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1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1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177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178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1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1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1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182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183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184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185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186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187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188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189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190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191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192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193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194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195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196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197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198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199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200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2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202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2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2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2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2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2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2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2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2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2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2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2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2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2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2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2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2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2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2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2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2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2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2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2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2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2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228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2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230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2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2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233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234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2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2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2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238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239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240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241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242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243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244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245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246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2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248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2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2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251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252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2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2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2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256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257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258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259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260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261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262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263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264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2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266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2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2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269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270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2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2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2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274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275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276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277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278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279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280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281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282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2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284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2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2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287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288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2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2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2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292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293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294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295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296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297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298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299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300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301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302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303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304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305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306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307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308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309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310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3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312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3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3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3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3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3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3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3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3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3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3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3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3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3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3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3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3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3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3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3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3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3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3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3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3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3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338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3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340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3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3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343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344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3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3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3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348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349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350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351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352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353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354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355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356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3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358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3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3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361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362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3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3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3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366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367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368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369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370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371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372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373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374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3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376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3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3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379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380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3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3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3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384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385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386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387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388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389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390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391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392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3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394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3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3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397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398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3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4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4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402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403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404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405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406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407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408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409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410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411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412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413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414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415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416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417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418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419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420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4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422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4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4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4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4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4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4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4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4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4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4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4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4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4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4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4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4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4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4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4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4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4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4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4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4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4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448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4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450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4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4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453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454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4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4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4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458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459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460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461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462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463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464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465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466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4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468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4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4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471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472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4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4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4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476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477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478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479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480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481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482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483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484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4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486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4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4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489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490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4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4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4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494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495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496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497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498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499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500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501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502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5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504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5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5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507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508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5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5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5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512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513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514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515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516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517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518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519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520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521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522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523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524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525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526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527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528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529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530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5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532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5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5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5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5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5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5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5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5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5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5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5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5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5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5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5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5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5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5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5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5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5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5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5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5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5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558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5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560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5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5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563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564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5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5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5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568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569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570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571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572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573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574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575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576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5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578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5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5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581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582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5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5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5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586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587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588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589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590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591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592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593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594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5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596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5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5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599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600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6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6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6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604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605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606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607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608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609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610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611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612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6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614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6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6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617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618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6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6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6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622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623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624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625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626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627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628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629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630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631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632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633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634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635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636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637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638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639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640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6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642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6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6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6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6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6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6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6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6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6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6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6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6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6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6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6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6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6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6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6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6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6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6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6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6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6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668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6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670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6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6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673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674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6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6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6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678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679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680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681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682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683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684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685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686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6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688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6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6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691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692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6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6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6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696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697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698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699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700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701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702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703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704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7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706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7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7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709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710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7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7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7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714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715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716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717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718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719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720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721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722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7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724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7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7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727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728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7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7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7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732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733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734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735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736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737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738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739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740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741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742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743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744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745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746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747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748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749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750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7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752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7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7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7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7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7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7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7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7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7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7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7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7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7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7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7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7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7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7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7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7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7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7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7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7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7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778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7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780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7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7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783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784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7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7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7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788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789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790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791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792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793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794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795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796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7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798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7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8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801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802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8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8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8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806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807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808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809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810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811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812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813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814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8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816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8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8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819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820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8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8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8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824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825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826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827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828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829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830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831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832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8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834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8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8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837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838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8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8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8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842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843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844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845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846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847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848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849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850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851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852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853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854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855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856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857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858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859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860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8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862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8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8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8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8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8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8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8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8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8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8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8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8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8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8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8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8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8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8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8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8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8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8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8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8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8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888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8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890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8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8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893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894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8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8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8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898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899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900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901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902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903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904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905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906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9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908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9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9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911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912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9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9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9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916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917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918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919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920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921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922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923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924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9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926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9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9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929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930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9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9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9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934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935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936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937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938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939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940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941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942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9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944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9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9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947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948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9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9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9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952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953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954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955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956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957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958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959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960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961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962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963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964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965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966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967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968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969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970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9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972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9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9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9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9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9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9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9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9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9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9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9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9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9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9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9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9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9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9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9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9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9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9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9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9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9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998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9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7000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70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70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7003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7004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70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70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70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7008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7009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7010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7011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7012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7013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7014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7015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7016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70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7018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70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70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7021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7022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70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70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70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7026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7027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7028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7029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7030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7031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7032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7033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7034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70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7036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70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70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7039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7040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70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70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70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7044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7045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7046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7047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7048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7049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7050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7051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052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0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054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0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0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057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058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0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0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0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062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063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064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065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066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067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068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069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070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0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072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0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0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075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076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0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0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0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080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081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082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083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084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085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086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087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088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0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090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0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0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093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094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0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0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0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098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099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100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101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102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103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104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105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106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107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108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109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110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111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112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113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114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115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116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1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118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1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1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1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1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1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1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1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1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1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1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1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1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1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1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7133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71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7135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71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71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7138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7139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71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71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71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7143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7144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7145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7146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7147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7148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7149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7150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1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1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1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1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1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1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1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1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1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1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161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1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163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1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1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7166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7167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71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71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71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7171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7172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7173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7174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7175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7176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7177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7178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179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1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181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1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1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184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185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1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1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1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189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190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191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192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193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194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195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196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197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1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199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2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2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02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03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07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08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09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10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11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12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13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14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215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2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217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2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2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20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21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25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26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27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28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29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30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31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32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233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2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235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2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2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38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39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43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44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45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46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47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48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49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50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251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2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253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2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2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56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57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61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62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63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64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65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66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67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68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69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70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71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72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73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74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75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76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77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78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79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81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2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2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47625</xdr:colOff>
      <xdr:row>15</xdr:row>
      <xdr:rowOff>0</xdr:rowOff>
    </xdr:from>
    <xdr:to>
      <xdr:col>5</xdr:col>
      <xdr:colOff>95250</xdr:colOff>
      <xdr:row>15</xdr:row>
      <xdr:rowOff>47625</xdr:rowOff>
    </xdr:to>
    <xdr:sp macro="" textlink="">
      <xdr:nvSpPr>
        <xdr:cNvPr id="172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962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762000</xdr:colOff>
      <xdr:row>15</xdr:row>
      <xdr:rowOff>0</xdr:rowOff>
    </xdr:from>
    <xdr:to>
      <xdr:col>5</xdr:col>
      <xdr:colOff>762000</xdr:colOff>
      <xdr:row>15</xdr:row>
      <xdr:rowOff>47625</xdr:rowOff>
    </xdr:to>
    <xdr:sp macro="" textlink="">
      <xdr:nvSpPr>
        <xdr:cNvPr id="172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610600" y="8867775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289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2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291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2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2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94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95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99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300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301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302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303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304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305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306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307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3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309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3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3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312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313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3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3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3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317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318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319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320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321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322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323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324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325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3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327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3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3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330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331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3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3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3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335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336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337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338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339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340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341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342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3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3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3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3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3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3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3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3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3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3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3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3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3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3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3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3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3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3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3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362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3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364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3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3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367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368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3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3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3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372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373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374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375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376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377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378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379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380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3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382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3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3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385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386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3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3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3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390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391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392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393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394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395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396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397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398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3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400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4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4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03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04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08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09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10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11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12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13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14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15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16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17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18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19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20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21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22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23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24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25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26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28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4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4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434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4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436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4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4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39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40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44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45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46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47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48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49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50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51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452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4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454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4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4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57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58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62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63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64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65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66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67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68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69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470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4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472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4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4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75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76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80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81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82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83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84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85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86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87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488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4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490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4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4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493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494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4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4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4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498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499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500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501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502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503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504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505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506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507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508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509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510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511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512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513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514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515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516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5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518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5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5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5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5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5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5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5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5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5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5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5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5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5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5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5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5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5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5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5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5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5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5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5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5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543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5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545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5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5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7548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7549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75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75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75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7553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7554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7555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7556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7557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7558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7559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7560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561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5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563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5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5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566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567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5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5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5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571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572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573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574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575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576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577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578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579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5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581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5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5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584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585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5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5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5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589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590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591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592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593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594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595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596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597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5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599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6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6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602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603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6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6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6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607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608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609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610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611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612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613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614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615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616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617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618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619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620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621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622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623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624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625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6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627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6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6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6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6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6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6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6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6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6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6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6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6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6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6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6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6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6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6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6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6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6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6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6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6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652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6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654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6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6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7657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7658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76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76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76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7662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7663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7664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7665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7666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7667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7668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7669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670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6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672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6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6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675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676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6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6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6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680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681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682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683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684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685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686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687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688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6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690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6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6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693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694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6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6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6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698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699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700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701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702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703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704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705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706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7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708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7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7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711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712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7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7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7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716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717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718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719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720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721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722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723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724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7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726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7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7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729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730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7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7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7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734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735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736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737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738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739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740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741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742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7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744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7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7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747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748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7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7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7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752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753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754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755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756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757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758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759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760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761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762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763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764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765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766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767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768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769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770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7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772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7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7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7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7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7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7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7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7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7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7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7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7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7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7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7787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77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7789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77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77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7792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7793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77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77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77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7797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7798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7799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7800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7801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7802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7803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7804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8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8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8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8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8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8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8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8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8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8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815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8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817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8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8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7820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7821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78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78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78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7825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7826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7827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7828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7829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7830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7831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7832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833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8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835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8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8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838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839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8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8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8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843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844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845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846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847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848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849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850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851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8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853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8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8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856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857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8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8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8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861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862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863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864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865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866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867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868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869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8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871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8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8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874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875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8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8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8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879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880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881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882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883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884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885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886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887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8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889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8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8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892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893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8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8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8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897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898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899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00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01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02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03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04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905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9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907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9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9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10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11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15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16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17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18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19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20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21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22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23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24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25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26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27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28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29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30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31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32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33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35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9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9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47625</xdr:colOff>
      <xdr:row>15</xdr:row>
      <xdr:rowOff>0</xdr:rowOff>
    </xdr:from>
    <xdr:to>
      <xdr:col>5</xdr:col>
      <xdr:colOff>95250</xdr:colOff>
      <xdr:row>15</xdr:row>
      <xdr:rowOff>47625</xdr:rowOff>
    </xdr:to>
    <xdr:sp macro="" textlink="">
      <xdr:nvSpPr>
        <xdr:cNvPr id="179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962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762000</xdr:colOff>
      <xdr:row>15</xdr:row>
      <xdr:rowOff>0</xdr:rowOff>
    </xdr:from>
    <xdr:to>
      <xdr:col>5</xdr:col>
      <xdr:colOff>762000</xdr:colOff>
      <xdr:row>15</xdr:row>
      <xdr:rowOff>47625</xdr:rowOff>
    </xdr:to>
    <xdr:sp macro="" textlink="">
      <xdr:nvSpPr>
        <xdr:cNvPr id="179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610600" y="8867775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943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9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945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9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9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48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49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53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54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55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56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57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58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59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60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961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9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963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9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9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66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67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71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72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73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74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75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76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77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78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979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9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981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9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9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84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85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89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90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91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92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93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94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95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96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9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9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9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0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0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0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0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0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0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0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0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0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0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0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0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0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0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0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0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016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0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018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0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0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021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022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0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0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0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026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027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028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029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030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031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032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033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034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0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036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0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0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039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040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0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0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0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044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045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046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047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048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049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050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051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052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0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054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0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0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057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058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0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0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0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062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063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064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065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066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067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068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069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070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071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072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073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074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075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076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077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078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079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080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0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082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0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0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0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0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0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088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0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090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0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0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093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094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0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0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0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098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099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100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101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102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103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104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105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106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1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108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1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1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111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112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1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1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1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116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117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118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119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120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121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122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123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124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1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126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1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1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129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130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1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1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1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134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135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136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137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138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139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140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141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142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1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144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1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1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147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148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1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1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1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152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153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154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155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156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157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158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159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160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161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162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163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164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165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166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167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168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169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170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1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172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1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1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1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1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1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1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1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1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1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1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1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1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1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1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1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1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1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1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1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1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1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1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1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1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197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1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199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2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2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202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203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2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2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2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207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208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209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210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211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212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213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214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215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2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217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2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2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220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221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2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2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2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225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226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227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228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229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230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231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232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233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2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235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2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2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238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239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2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2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2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243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244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245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246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247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248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249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250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251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2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253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2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2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256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257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2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2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2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261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262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263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264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265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266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267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268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269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270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271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272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273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274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275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276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277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278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279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2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281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2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2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2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2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2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2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2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2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2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2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2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2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2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2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2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2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2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2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3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3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3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3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3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3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306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3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308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3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3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311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312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3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3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3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316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317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318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319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320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321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322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323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324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3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326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3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3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329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330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3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3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3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334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335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336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337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338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339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340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341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342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3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344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3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3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347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348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3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3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3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352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353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354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355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356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357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358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359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360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3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362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3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3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365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366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3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3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3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370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371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372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373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374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375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376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377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378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3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380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3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3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383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384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3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3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3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388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389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390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391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392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393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394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395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396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3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398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3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4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401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402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4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4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4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406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407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408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409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410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411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412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413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414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415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416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417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418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419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420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421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422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423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424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4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426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4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4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4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4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4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4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4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4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4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4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4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4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4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4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8441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84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8443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84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84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8446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8447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84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84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84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8451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8452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8453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8454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8455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8456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8457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8458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4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4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4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4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4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4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4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4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4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4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469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4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471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4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4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474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475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4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4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4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479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480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481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482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483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484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485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486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487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4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489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4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4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492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493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4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4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4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497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498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499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00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01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02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03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04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505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5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507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5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5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10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11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15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16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17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18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19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20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21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22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523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5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525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5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5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28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29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33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34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35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36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37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38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39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40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541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5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543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5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5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46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47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51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52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53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54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55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56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57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58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559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5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561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5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5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64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65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69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70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71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72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73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74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75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76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77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78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79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80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81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82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83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84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85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86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87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89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5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5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47625</xdr:colOff>
      <xdr:row>15</xdr:row>
      <xdr:rowOff>0</xdr:rowOff>
    </xdr:from>
    <xdr:to>
      <xdr:col>5</xdr:col>
      <xdr:colOff>95250</xdr:colOff>
      <xdr:row>15</xdr:row>
      <xdr:rowOff>47625</xdr:rowOff>
    </xdr:to>
    <xdr:sp macro="" textlink="">
      <xdr:nvSpPr>
        <xdr:cNvPr id="185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962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762000</xdr:colOff>
      <xdr:row>15</xdr:row>
      <xdr:rowOff>0</xdr:rowOff>
    </xdr:from>
    <xdr:to>
      <xdr:col>5</xdr:col>
      <xdr:colOff>762000</xdr:colOff>
      <xdr:row>15</xdr:row>
      <xdr:rowOff>47625</xdr:rowOff>
    </xdr:to>
    <xdr:sp macro="" textlink="">
      <xdr:nvSpPr>
        <xdr:cNvPr id="185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610600" y="8867775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597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5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599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6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6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602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603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6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6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6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607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608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609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610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611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612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613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614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615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6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617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6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6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620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621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6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6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6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625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626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627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628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629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630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631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632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633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6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635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6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6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638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639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6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6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6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643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644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645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646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647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648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649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650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6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6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6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6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6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6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6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6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6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6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6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6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6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6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6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6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6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6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6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670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6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672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6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6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675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676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6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6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6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680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681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682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683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684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685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686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687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688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6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690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6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6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693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694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6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6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6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698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699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00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01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02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03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04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05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706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7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708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7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7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11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12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16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17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18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19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20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21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22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23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24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25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26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27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28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29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30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31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32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33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34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36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7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7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742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7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744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7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7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47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48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52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53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54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55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56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57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58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59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760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7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762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7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7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65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66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70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71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72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73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74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75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76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77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778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7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780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7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7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83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84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88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89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90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91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92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93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94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95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796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7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798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7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8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801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802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8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8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8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806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807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808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809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810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811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812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813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814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815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816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817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818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819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820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821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822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823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824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8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826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8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8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8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8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8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8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8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8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8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8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8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8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8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8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8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8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8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8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8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8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8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8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8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8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851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8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853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8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8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856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857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8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8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8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861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862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863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864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865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866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867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868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869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8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871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8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8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874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875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8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8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8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879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880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881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882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883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884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885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886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887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8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889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8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8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892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893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8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8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8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897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898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899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900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901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902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903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904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905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9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907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9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9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910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911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9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9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9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915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916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917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918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919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920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921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922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923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924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925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926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927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928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929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930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931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932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933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9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935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9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9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9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9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9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9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9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9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9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9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9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9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9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9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9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9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9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9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9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9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9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9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9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9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960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9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962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9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9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965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966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9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9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9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970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971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972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973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974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975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976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977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978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9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980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9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9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983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984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9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9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9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988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989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990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991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992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993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994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995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996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9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998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9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0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9001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9002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90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90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90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9006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9007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9008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9009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9010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9011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9012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9013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014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0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016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0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0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019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020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0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0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0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024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025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026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027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028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029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030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031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032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033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034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035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036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037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038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039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040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041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042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0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044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0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0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0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0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0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0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0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0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0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0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0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0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0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0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0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0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0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0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0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0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0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0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0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0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0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9070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90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9072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90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90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9075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9076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90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90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90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9080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9081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9082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9083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9084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9085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9086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9087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088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0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090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0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0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9093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9094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90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90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90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9098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9099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9100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9101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9102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9103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9104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9105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106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1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108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1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1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9111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9112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91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91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91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9116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9117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9118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9119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9120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9121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9122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9123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124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1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126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1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1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129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130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1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1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1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134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135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136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137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138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139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140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141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142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143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144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145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146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147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148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149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150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151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152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1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154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1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1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1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1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1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1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1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1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1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1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1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1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1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1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1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1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1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1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1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1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1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1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1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1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9179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91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9181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91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91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9184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9185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91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91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91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9189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9190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9191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9192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9193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9194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9195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9196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197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1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199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2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2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9202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9203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92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92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92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9207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9208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9209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9210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9211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9212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9213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9214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215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2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217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2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2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9220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9221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92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92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92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9225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9226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9227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9228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9229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9230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9231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9232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233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2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235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2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2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238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239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2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2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2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24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24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24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24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24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24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24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25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251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252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25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25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25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25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25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25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25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26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261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2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263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2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2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2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2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2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2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2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2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2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2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2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2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2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2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2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2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2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2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2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2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2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2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2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2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2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289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2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291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2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2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294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295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2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2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2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299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300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301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302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303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304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305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306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307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3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309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3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3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312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313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3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3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3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317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318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319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320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321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322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323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324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325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3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327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3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3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330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331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3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3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3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335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336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337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338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339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340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341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342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343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3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345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3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3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348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349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3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3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3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35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35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35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35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35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35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35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36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361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362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36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36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36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36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36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36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36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37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371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3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373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3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3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3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3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3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3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3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3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3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3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3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3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3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3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3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3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3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3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3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3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3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3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3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3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3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399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4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401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4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4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404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405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4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4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4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409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410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411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412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413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414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415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416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417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4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419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4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4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422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423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4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4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4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427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428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429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430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431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432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433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434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435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4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437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4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4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440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441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4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4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4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445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446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447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448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449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450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451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452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453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4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455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4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4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458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459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4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4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4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463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464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465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466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467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468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469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470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471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472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473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474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475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476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477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478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479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480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481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4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483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4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4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4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4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4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4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4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4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4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4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4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4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4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4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4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4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5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5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5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5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5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5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5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5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5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9509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95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9511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95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95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9514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9515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95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95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95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9519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9520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9521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9522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9523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9524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9525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9526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527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5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529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5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5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9532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9533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95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95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95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9537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9538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9539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9540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9541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9542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9543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9544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545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5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547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5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5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9550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9551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95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95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95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9555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9556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9557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9558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9559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9560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9561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9562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563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5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565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5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5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568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569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5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5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5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57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57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57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57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57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57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57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58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581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582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58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58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58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58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58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58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58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59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591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5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593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5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5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5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5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5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5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6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6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6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6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6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6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6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6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6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6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6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6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6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6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6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6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6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6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6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619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6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621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6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6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624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625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6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6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6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629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630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631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632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633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634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635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636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637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6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639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6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6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642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643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6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6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6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647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648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649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650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651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652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653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654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655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6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657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6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6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660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661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6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6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6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665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666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667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668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669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670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671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672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673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6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675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6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6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678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679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6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6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6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68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68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68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68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68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68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68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69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691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692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69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69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69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69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69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69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69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70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701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7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703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7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7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7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7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7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7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7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7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7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7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7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7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7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7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7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7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7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7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7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7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7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7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7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7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7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729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7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731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7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7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734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735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7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7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7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739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740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741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742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743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744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745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746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747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7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749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7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7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752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753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7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7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7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757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758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759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760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761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762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763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764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765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7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767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7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7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770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771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7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7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7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775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776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777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778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779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780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781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782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783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7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785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7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7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788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789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7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7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7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79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79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79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79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79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79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79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80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801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802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80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80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80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80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80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80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80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81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811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8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813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8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8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8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8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8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8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8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8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8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8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8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8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8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8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8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8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8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8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8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8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8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8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8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8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8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839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8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841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8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8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844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845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8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8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8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849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850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851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852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853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854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855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856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857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8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859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8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8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862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863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8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8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8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867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868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869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870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871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872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873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874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875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8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877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8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8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880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881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8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8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8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885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886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887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888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889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890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891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892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893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8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895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8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8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898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899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9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9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9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90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90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90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90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90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90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90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91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911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912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91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91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91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91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91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91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91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92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921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9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923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9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9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9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9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9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9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9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9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9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9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9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9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9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9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9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9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9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9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9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9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9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9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9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9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9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949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9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951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9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9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954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955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9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9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9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959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960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961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962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963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964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965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966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967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9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969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9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9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972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973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9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9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9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977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978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979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980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981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982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983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984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985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9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987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9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9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990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991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9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9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9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995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996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997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998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999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000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001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002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003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0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005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0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0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008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009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0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0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0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01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01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01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01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01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01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01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02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021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022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02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02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02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02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02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02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02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03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031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0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033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0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0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0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0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0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0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0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0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0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0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0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0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0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0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0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0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0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0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0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0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0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0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0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0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0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059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0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061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0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0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064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065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0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0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0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069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070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071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072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073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074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075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076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077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0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079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0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0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082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083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0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0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0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087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088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089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090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091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092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093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094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095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0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097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0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0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100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101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1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1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1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105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106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107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108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109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110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111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112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113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1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115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1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1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118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119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1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1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1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12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12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12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12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12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12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12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13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131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132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13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13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13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13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13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13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13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14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141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1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143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1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1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1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1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1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1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1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1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1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1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1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1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1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1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1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1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1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1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1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1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1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1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1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1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1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169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1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171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1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1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174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175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1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1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1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179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180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181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182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183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184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185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186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187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1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189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1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1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192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193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1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1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1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197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198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199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200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201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202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203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204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205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2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207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2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2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210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211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2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2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2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215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216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217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218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219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220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221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222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223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2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225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2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2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228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229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2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2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2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23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23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23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23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23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23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23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24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241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242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24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24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24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24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24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24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24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25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251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2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253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2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2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2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2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2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2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2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2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2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2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2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2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2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2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2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2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2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2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2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2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2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2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2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2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2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279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2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281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2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2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284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285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2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2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2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289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290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291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292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293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294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295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296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297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2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299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3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3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302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303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3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3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3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307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308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309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310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311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312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313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314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315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3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317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3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3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320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321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3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3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3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325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326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327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328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329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330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331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332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333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3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335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3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3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338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339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3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3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3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34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34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34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34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34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34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34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35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351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352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35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35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35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35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35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35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35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36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361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3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363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3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3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3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3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3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3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3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3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3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3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3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3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3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3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3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3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3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3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3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3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3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3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3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3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3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389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3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391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3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3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394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395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3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3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3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399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400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401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402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403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404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405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406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407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4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409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4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4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412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413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4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4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4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417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418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419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420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421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422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423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424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425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4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427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4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4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430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431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4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4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4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435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436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437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438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439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440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441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442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443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4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445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4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4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448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449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4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4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4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45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45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45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45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45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45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45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46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461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462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46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46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46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46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46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46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46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47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471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4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473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4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4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4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4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4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4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4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4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4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4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4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4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4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4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4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4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4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4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4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4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4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4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4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4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4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499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5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501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5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5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504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505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5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5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5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509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510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511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512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513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514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515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516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517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5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519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5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5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522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523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5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5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5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527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528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529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530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531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532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533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534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535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5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537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5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5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540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541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5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5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5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545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546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547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548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549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550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551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552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553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5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555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5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5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558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559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5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5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5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56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56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56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56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56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56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56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57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571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572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57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57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57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57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57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57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57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58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581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5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583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5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5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5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5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5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5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5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5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5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5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5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5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5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5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5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5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6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6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6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6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6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6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6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6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6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609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6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611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6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6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614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615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6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6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6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619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620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621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622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623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624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625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626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627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6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629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6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6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632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633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6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6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6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637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638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639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640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641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642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643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644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645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6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647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6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6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650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651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6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6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6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655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656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657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658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659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660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661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662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663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6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665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6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6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668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669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6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6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6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67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67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67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67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67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67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67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68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681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682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68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68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68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68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68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68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68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69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691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6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693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6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6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6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6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6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6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7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7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7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7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7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7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7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7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7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7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7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7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7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7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7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7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7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7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7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719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7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721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7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7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724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725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7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7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7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729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730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731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732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733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734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735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736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737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7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739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7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7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742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743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7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7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7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747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748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749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750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751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752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753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754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755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7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757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7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7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760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761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7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7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7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765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766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767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768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769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770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771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772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773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7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775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7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7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778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779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7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7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7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78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78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78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78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78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78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78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79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791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792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79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79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79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79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79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79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79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80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801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8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803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8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8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8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8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8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8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8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8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8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8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8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8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8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8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8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8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8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8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8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8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8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8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8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8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8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829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8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831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8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8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834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835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8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8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8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839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840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841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842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843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844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845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846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847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8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849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8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8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852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853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8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8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8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857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858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859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860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861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862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863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864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865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8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867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8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8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870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871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8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8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8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875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876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877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878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879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880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881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882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883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8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885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8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8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888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889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8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8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8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89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89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89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89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89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89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89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90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901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902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90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90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90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90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90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90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90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91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911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9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913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9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9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9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9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9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9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9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9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9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9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9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9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9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9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9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9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9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9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9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9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9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9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9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9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9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939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9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941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9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9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944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945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9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9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9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949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950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951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952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953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954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955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956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957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9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959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9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9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962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963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9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9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9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967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968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969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970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971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972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973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974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975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9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977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9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9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980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981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9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9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9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985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986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987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988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989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990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991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992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993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9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995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9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9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998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999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0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0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0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00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00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00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00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00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00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00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01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011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012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01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01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01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01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01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01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01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02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021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0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023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0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0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0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0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0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0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0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0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0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0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0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0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0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0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0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0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0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0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0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0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0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0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0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0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0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049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0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051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0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0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054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055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0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0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0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059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060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061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062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063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064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065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066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067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0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069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0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0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072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073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0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0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0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077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078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079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080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081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082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083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084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085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0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087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0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0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090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091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0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0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0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095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096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097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098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099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100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101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102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103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1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105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1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1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108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109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1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1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1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11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11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11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11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11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11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11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12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121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122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12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12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12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12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12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12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12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13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131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1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133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1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1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1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1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1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1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1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1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1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1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1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1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1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1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1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1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1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1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1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1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1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1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1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1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1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159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1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161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1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1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164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165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1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1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1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169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170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171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172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173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174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175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176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177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1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179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1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1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182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183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1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1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1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187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188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189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190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191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192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193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194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195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1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197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1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1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200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201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2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2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2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205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206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207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208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209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210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211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212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213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2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215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2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2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218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219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2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2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2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22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22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22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22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22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22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22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23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231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232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23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23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23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23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23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23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23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24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241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2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243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2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2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2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2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2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2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2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2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2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2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2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2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2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2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2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2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2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2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2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2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2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2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2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2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2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269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2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271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2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2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274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275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2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2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2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279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280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281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282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283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284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285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286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287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2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289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2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2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292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293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2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2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2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297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298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299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300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301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302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303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304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305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3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307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3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3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310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311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3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3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3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315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316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317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318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319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320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321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322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323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3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325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3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3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328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329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3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3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3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33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33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33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33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33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33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33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34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341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342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34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34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34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34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34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34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34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35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351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3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353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3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3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3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3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3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3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3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3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3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3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3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3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3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3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3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3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3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3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3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3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3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3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3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3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3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379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3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381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3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3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384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385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3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3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3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389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390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391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392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393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394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395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396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397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3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399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4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4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402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403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4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4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4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407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408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409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410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411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412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413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414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415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4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417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4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4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420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421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4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4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4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425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426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427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428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429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430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431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432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433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4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435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4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4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438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439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4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4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4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44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44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44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44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44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44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44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45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451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452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45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45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45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45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45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45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45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46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461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4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463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4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4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4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4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4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4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4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4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4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4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4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4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4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4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4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4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4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4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4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4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4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4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4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4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4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489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4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491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4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4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494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495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4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4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4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499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500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501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502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503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504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505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506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507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5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509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5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5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512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513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5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5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5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517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518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519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520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521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522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523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524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525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5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527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5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5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530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531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5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5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5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535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536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537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538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539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540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541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542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543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5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545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5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5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548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549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5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5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5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55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55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55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55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55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55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55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56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561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562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56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56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56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56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56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56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56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57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571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5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573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5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5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5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5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5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5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5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5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5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5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5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5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5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5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5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5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5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5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5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5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5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5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5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5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5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599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6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601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6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6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604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605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6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6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6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609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610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611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612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613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614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615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616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617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6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619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6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6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622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623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6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6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6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627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628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629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630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631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632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633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634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635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6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637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6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6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640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641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6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6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6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645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646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647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648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649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650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651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652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653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6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655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6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6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658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659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6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6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6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66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66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66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66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66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66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66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67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671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672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67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67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67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67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67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67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67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68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681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6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683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6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6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6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6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6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6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6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6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6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6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6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6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6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6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6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6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7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7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7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7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7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7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7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7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7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709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7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711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7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7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714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715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7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7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7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719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720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721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722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723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724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725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726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727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7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729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7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7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732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733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7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7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7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737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738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739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740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741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742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743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744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745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7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747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7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7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750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751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7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7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7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755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756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757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758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759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760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761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762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763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7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765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7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7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768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769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7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7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7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77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77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77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77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77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77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77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78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781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782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78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78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78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78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78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78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78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79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791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7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793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7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7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7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7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7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7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8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8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8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8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8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8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8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8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8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8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8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8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8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8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8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8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8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8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8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819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8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821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8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8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824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825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8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8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8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829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830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831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832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833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834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835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836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837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8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839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8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8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842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843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8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8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8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847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848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849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850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851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852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853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854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855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8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857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8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8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860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861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8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8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8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865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866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867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868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869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870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871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872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873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8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875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8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8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878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879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8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8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8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88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88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88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88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88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88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88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89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891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892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89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89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89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89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89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89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89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90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901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9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903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9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9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9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9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9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9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9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9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9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9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9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9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9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9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9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9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9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9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9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9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9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9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9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9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9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929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9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931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9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9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934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935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9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9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9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939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940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941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942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943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944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945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946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947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9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949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9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9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952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953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9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9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9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957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958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959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960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961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962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963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964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965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9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967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9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9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970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971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9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9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9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975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976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977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978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979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980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981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982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983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9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985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9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9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988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989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9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9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9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99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99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99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99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99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99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99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00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001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002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00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00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00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00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00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00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00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01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011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0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013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0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0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0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0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0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0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0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0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0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0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0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0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0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0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0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0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0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0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0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0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0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0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0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0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0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039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0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041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0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0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044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045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0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0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0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049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050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051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052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053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054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055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056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057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0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059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0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0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062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063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0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0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0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067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068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069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070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071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072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073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074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075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0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077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0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0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080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081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0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0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0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085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086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087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088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089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090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091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092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093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0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095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0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0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098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099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1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1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1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10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10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10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10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10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10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10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11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111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112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11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11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11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11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11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11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11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12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121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1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123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1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1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1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1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1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1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1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1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1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1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1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1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1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1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1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1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1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1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1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1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1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1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1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1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1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149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1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151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1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1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154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155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1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1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1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159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160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161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162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163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164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165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166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167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1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169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1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1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172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173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1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1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1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177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178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179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180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181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182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183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184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185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1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187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1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1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190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191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1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1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1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195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196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197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198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199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200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201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202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203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2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205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2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2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208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209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2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2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2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21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21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21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21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21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21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21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22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221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222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22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22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22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22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22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22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22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23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231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2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233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2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2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2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2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2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2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2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2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2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2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2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2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2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2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2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2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2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2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2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2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2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2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2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2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2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259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2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261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2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2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264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265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2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2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2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269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270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271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272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273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274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275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276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277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2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279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2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2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282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283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2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2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2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287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288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289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290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291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292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293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294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295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2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297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2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2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300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301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3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3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3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305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306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307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308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309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310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311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312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313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3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315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3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3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318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319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3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3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3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32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32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32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32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32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32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32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33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331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332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33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33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33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33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33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33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33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34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341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3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343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3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3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3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3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3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3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3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3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3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3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3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3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3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3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3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3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3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3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3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3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3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3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3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3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3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369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3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371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3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3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374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375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3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3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3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379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380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381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382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383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384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385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386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387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3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389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3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3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392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393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3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3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3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397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398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399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400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401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402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403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404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405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4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407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4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4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410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411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4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4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4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415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416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417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418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419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420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421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422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423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4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425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4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4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428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429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4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4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4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43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43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43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43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43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43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43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44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441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442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44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44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44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44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44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44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44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45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451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4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453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4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4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4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4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4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4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4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4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4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4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4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4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4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4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4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4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4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4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4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4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4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4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4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4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4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479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4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481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4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4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484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485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4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4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4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489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490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491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492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493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494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495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496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497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4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499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5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5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502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503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5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5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5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507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508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509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510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511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512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513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514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515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5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517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5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5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520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521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5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5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5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525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526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527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528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529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530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531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532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533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5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535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5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5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538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539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5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5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5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54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54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54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54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54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54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54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55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551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552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55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55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55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55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55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55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55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56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561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5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563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5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5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5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5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5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5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5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5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5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5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5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5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5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5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5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5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5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5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5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5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5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5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5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5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5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589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5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591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5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5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594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595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5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5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5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599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600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601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602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603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604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605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606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607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6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609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6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6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612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613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6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6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6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617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618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619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620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621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622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623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624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625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6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627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6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6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630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631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6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6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6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635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636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637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638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639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640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641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642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643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6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645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6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6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648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649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6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6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6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65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65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65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65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65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65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65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66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661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662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66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66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66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66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66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66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66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67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671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6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673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6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6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6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6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6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6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6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6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6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6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6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6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6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6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6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6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6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6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6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6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6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6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6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6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6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699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7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701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7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7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704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705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7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7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7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709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710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711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712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713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714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715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716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717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7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719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7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7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722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723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7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7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7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727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728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729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730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731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732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733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734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735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7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737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7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7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740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741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7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7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7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745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746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747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748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749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750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751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752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753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7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755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7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7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758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759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7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7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7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76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76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76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76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76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76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76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77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771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772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77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77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77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77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77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77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77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78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781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7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783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7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7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7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7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7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7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7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7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7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7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7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7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7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7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7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7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8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8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8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8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8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8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8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8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8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809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8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811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8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8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814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815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8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8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8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819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820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821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822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823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824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825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826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827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8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829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8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8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832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833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8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8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8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837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838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839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840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841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842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843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844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845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8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847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8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8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850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851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8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8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8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855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856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857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858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859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860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861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862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863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8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865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8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8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868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869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8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8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8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87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87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87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87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87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87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87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88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881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882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88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88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88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88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88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88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88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89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891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8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893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8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8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8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8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8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8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9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9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9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9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9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9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9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9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9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9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9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9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9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9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9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9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9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9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9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919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9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921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9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9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924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925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9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9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9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929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930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931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932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933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934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935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936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937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9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939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9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9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942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943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9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9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9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947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948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949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950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951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952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953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954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955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9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957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9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9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960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961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9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9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9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965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966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967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968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969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970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971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972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973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9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975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9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9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978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979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9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9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9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98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98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98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98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98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98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98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99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991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992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99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99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99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99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99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99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99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00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001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0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003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0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0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0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0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0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0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0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0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0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0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0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0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0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0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0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0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0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0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0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0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0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0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0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0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0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029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0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031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0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0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034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035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0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0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0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039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040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041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042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043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044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045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046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047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0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049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0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0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052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053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0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0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0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057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058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059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060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061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062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063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064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065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0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067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0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0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070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071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0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0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0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075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076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077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078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079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080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081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082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083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0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085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0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0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088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089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0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0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0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09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09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09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09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09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09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09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10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101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102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10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10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10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10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10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10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10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11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111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1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113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1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1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1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1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1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1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1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1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1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1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1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1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1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1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1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1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1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1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1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1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1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1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1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1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1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139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1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141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1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1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144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145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1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1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1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149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150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151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152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153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154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155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156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157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1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159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1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1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162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163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1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1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1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167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168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169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170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171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172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173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174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175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1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177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1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1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180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181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1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1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1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185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186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187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188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189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190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191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192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193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1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195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1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1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198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199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2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2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2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20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20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20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20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20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20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20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21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211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212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21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21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21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21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21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21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21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22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221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2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223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2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2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2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2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2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2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2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2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2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2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2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2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2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2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2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2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2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2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2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2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2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2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2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2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2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249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2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251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2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2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254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255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2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2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2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259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260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261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262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263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264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265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266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267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2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269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2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2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272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273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2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2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2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277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278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279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280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281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282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283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284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285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2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287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2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2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290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291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2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2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2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295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296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297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298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299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300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301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302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303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3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305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3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3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308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309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3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3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3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31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31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31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31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31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31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31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32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321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322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32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32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32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32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32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32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32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33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331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3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333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3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3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3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3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3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3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3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3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3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3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3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3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3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3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3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3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3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3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3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3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3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3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3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3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3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359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3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361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3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3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364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365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3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3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3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369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370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371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372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373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374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375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376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377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3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379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3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3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382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383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3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3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3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387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388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389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390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391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392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393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394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395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3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397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3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3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400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401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4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4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4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405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406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407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408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409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410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411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412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413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4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415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4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4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418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419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4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4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4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42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42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42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42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42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42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42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43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431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432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43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43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43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43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43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43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43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44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441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4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443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4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4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4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4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4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4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4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4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4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4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4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4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4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4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4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4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4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4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4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4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4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4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4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4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4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469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4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471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4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4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474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475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4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4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4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479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480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481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482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483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484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485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486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487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4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489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4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4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492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493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4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4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4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497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498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499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500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501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502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503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504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505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5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507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5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5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510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511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5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5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5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515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516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517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518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519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520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521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522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523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5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525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5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5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528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529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5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5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5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53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53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53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53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53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53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53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54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541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542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54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54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54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54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54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54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54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55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551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5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553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5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5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5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5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5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5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5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5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5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5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5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5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5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5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5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5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5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5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5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5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5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5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5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5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5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579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5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581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5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5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584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585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5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5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5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589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590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591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592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593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594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595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596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597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5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599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6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6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602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603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6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6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6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607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608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609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610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611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612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613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614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615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6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617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6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6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620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621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6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6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6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625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626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627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628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629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630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631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632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633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6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635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6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6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638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639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6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6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6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64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64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64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64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64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64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64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65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651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652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65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65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65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65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65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65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65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66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661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6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663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6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6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6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6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6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6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6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6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6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6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6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6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6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6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6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6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6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6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6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6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6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6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6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6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6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689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6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691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6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6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694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695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6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6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6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699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700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701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702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703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704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705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706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707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7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709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7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7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712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713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7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7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7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717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718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719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720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721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722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723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724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725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7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727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7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7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730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731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7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7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7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735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736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737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738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739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740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741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742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743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7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745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7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7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748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749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7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7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7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75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75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75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75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75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75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75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76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761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762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76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76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76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76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76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76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76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77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771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7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773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7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7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7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7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7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7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7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7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7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7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7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7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7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7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7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7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7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7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7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7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7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7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7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7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7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799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8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801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8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8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804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805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8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8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8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809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810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811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812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813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814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815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816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817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8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819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8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8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822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823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8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8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8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827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828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829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830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831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832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833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834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835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8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837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8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8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840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841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8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8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8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845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846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847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848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849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850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851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852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853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8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855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8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8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858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859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8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8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8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86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86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86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86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86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86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86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87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871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872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87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87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87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87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87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87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87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88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881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8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883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8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8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8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8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8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8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8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8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8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8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8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8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8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8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8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8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9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9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9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9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9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9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9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9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9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909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9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911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9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9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914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915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9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9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9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919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920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921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922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923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924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925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926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927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9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929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9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9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932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933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9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9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9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937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938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939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940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941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942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943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944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945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9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947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9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9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950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951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9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9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9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955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956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957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958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959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960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961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962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963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9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965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9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9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968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969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9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9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9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97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97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97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97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97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97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97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98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981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982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98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98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98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98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98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98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98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99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991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9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993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9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9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9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9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9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9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0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0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0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0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0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0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0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0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0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0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0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0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0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0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0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0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0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0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0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019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0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021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0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0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024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025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0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0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0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029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030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031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032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033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034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035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036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037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0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039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0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0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042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043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0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0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0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047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048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049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050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051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052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053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054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055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0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057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0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0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060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061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0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0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0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065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066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067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068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069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070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071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072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073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0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075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0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0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078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079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0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0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0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08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08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08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08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08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08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08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09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091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092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09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09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09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09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09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09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09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10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101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1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103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1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1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1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1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1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1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1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1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1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1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1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1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1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1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1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1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1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1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1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1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1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1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1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1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1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129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1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131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1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1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134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135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1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1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1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139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140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141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142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143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144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145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146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147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1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149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1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1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152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153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1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1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1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157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158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159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160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161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162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163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164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165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1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167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1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1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170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171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1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1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1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175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176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177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178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179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180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181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182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183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1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185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1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1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188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189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1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1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1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19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19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19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19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19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19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19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20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201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202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20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20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20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20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20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20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20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21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211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2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213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2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2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2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2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2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2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2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2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2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2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2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2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2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2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2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2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2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2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2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2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2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2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2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2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2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239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2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241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2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2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244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245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2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2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2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249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250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251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252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253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254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255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256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257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2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259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2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2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262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263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2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2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2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267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268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269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270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271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272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273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274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275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2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277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2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2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280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281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2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2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2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285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286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287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288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289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290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291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292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293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2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295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2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2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298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299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3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3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3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303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304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305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306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307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308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309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310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311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312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313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314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315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316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317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318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319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320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321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3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323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3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3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3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3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3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3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3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3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3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3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3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3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3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3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3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3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3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3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3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3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3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3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3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3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3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4349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43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4351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43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43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24354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24355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243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243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243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24359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24360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24361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24362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24363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24364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24365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24366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367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3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369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3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3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4372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4373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43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43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43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4377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4378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4379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4380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4381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4382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4383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4384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385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3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387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3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3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4390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4391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43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43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43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4395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4396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4397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4398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4399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4400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4401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4402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403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4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405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4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4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408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409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4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4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4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413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414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415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416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417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418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419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420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421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422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423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424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425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426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427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428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429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430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431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4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433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4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4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4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4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4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4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4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4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4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4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4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4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4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4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4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4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4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4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4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4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4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4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4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4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4458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44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4460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44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44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24463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24464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244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244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244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24468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24469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24470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24471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24472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24473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24474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24475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476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4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478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4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4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4481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4482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44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44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44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4486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4487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4488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4489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4490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4491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4492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4493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494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4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496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4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4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4499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4500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45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45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45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4504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4505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4506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4507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4508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4509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4510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4511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512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5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514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5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5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517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518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5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5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5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522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523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524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525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526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527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528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529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530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531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532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533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534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535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536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537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538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539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540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5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542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5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5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5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5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5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5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5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5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5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5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5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5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5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5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5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5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5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5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5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5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5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5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5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5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5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568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5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570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5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5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573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574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5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5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5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578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579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580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581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582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583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584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585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586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5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588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5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5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591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592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5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5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5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596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597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598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599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600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601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602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603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604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6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606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6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6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609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610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6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6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6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614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615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616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617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618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619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620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621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622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6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624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6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6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627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628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6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6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6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632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633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634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635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636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637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638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639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640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641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642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643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644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645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646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647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648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649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650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6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652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6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6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6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6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6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6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6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6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6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6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6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6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6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6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6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6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6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6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6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6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6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6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6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6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6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678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6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680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6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6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683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684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6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6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6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688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689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690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691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692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693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694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695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696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6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698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6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7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701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702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7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7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7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706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707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708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709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710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711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712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713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714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7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716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7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7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719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720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7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7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7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724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725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726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727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728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729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730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731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732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7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734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7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7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737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738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7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7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7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742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743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744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745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746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747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748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749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750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751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752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753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754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755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756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757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758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759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760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7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762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7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7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7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7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7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7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7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7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7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7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7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7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7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7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7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7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7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7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7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7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7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7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7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7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7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788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7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790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7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7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793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794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7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7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7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798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799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800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801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802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803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804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805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806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8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808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8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8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811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812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8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8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8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816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817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818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819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820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821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822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823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824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8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826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8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8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829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830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8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8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8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834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835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836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837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838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839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840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841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842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8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844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8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8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847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848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8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8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8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852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853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854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855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856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857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858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859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860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861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862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863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864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865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866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867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868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869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870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8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872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8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8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8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8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8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8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8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8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8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8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8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8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8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8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8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8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8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8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8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8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8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8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8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8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8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4898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48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4900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49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49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24903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24904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249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249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249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24908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24909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24910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24911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24912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24913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24914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24915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916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9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918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9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9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4921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4922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49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49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49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4926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4927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4928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4929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4930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4931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4932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4933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934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9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936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9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9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4939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4940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49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49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49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4944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4945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4946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4947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4948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4949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4950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4951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952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9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954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9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9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957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958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9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9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9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962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963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964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965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966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967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968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969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970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971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972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973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974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975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976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977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978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979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980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9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982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9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9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9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9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9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9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9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9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9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9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9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9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9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9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9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9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9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0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0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0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0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0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0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0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5007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50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5009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50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50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25012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25013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250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250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250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25017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25018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25019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25020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25021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25022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25023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25024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025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0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027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0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0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5030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5031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50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50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50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5035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5036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5037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5038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5039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5040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5041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5042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043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0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045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0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0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5048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5049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50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50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50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5053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5054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5055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5056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5057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5058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5059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5060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061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0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063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0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0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066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067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0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0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0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071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072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073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074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075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076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077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078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079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080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081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082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083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084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085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086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087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088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089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0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091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0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0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0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0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0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0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0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0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1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1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1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1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1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1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1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1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1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1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1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1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1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1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1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1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1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117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1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119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1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1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122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123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1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1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1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127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128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129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130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131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132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133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134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135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1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137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1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1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140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141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1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1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1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145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146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147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148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149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150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151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152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153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1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155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1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1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158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159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1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1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1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16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16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16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16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16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16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16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17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171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1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173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1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1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176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177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1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1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1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181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182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183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184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185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186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187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188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189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190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191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192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193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194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195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196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197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198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199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2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201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2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2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2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2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2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2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2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2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2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2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2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2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2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2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2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2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2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2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2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2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2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2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2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2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2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227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2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229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2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2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232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233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2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2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2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237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238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239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240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241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242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243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244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245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2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247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2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2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250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251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2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2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2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255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256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257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258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259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260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261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262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263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2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265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2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2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268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269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2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2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2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27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27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27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27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27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27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27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28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281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2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283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2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2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286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287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2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2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2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291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292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293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294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295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296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297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298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299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300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301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302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303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304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305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306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307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308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309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3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311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3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3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3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3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3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3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3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3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3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3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3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3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3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3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3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3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3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3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3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3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3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3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3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3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3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337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3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339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3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3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342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343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3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3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3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347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348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349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350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351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352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353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354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355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3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357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3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3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360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361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3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3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3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365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366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367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368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369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370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371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372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373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3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375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3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3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378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379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3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3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3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38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38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38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38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38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38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38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39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391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3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393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3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3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396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397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3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3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4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401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402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403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404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405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406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407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408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409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410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411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412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413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414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415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416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417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418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419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4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421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4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4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4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4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4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4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4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4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4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4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4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4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4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4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4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4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4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4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4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4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4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4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4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4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4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5447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54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5449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54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54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25452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25453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254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254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254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25457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25458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25459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25460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25461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25462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25463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25464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465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4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467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4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4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5470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5471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54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54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54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5475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5476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5477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5478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5479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5480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5481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5482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483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4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485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4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4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5488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5489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54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54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54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5493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5494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5495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5496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5497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5498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5499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5500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501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5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503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5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5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506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507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5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5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5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511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512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513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514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515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516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517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518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519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520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521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522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523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524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525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526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527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528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529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5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531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5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5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5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5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5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5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5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5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5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5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5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5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5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5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5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5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5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5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5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5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5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5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5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5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5556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55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5558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55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55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25561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25562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255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255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255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25566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25567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25568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25569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25570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25571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25572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25573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574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5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576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5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5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5579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5580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55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55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55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5584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5585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5586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5587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5588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5589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5590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5591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592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5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594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5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5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5597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5598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55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56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56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5602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5603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5604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5605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5606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5607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5608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5609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610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6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612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6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6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615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616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6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6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6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620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621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622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623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624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625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626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627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628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629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630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631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632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633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634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635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636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637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638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6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640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6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6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6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6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6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6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6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6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6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6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6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6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6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6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6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6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6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6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6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6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6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6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6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6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6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666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6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668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6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6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671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672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6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6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6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676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677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678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679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680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681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682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683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684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6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686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6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6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689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690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6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6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6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694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695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696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697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698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699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700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701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702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7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704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7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7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707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708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7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7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7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712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713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714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715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716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717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718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719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720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7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722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7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7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725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726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7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7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7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730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731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732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733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734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735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736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737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738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739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740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741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742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743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744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745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746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747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748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7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750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7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7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7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7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7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7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7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7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7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7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7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7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7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7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7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7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7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7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7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7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7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7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7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7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7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776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7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778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7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7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781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782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7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7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7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786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787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788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789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790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791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792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793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794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7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796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7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7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799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800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8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8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8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804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805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806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807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808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809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810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811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812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8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814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8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8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817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818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8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8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8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822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823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824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825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826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827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828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829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830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8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832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8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8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835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836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8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8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8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840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841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842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843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844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845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846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847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848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849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850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851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852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853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854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855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856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857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858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8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860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8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8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8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8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8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8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8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8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8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8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8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8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8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8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8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8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8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8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8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8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8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8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8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8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8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886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8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888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8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8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891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892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8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8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8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896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897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898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899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900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901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902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903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904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9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906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9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9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909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910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9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9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9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914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915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916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917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918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919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920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921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922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9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924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9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9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927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928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9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9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9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932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933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934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935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936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937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938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939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0</xdr:colOff>
      <xdr:row>52</xdr:row>
      <xdr:rowOff>0</xdr:rowOff>
    </xdr:from>
    <xdr:ext cx="9525" cy="9525"/>
    <xdr:pic>
      <xdr:nvPicPr>
        <xdr:cNvPr id="25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225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52</xdr:row>
      <xdr:rowOff>0</xdr:rowOff>
    </xdr:from>
    <xdr:ext cx="9525" cy="9525"/>
    <xdr:pic>
      <xdr:nvPicPr>
        <xdr:cNvPr id="25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225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92</xdr:row>
      <xdr:rowOff>0</xdr:rowOff>
    </xdr:from>
    <xdr:to>
      <xdr:col>0</xdr:col>
      <xdr:colOff>9525</xdr:colOff>
      <xdr:row>92</xdr:row>
      <xdr:rowOff>9525</xdr:rowOff>
    </xdr:to>
    <xdr:pic>
      <xdr:nvPicPr>
        <xdr:cNvPr id="25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783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9525</xdr:colOff>
      <xdr:row>92</xdr:row>
      <xdr:rowOff>9525</xdr:rowOff>
    </xdr:to>
    <xdr:pic>
      <xdr:nvPicPr>
        <xdr:cNvPr id="25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783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61</xdr:row>
      <xdr:rowOff>0</xdr:rowOff>
    </xdr:from>
    <xdr:ext cx="9525" cy="9525"/>
    <xdr:pic>
      <xdr:nvPicPr>
        <xdr:cNvPr id="25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483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61</xdr:row>
      <xdr:rowOff>0</xdr:rowOff>
    </xdr:from>
    <xdr:ext cx="9525" cy="9525"/>
    <xdr:pic>
      <xdr:nvPicPr>
        <xdr:cNvPr id="25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483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62</xdr:row>
      <xdr:rowOff>0</xdr:rowOff>
    </xdr:from>
    <xdr:ext cx="9525" cy="9525"/>
    <xdr:pic>
      <xdr:nvPicPr>
        <xdr:cNvPr id="25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588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62</xdr:row>
      <xdr:rowOff>0</xdr:rowOff>
    </xdr:from>
    <xdr:ext cx="9525" cy="9525"/>
    <xdr:pic>
      <xdr:nvPicPr>
        <xdr:cNvPr id="25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588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69</xdr:row>
      <xdr:rowOff>0</xdr:rowOff>
    </xdr:from>
    <xdr:ext cx="9525" cy="9525"/>
    <xdr:pic>
      <xdr:nvPicPr>
        <xdr:cNvPr id="25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97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69</xdr:row>
      <xdr:rowOff>0</xdr:rowOff>
    </xdr:from>
    <xdr:ext cx="9525" cy="9525"/>
    <xdr:pic>
      <xdr:nvPicPr>
        <xdr:cNvPr id="25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97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25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8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25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8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5952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5953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5954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5955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5956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5957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5958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5959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5960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5961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5962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5963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5964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5965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5966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5967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5968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5969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5970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5971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5972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5973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5974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5975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5976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5977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5978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5979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5980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5981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5982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5983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5984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5985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5986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5987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5988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5989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5990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5991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5992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5993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5994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5995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5996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5997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5998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5999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6000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6001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6002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6003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6004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6005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6006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6007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6008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6009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6010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6011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6012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6013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6014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6015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6016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6017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6018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6019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6020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6021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6022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6023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6024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6025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6026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6027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6028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6029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6030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6031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6032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6033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6034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6035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6036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6037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6038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6039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6040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6041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6042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6043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6044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6045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6046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6047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6048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6049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6050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6051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052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053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054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055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056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057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058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059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060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061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062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063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064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065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066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067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068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069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070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071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072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073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074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075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076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077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078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079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080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081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082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083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084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085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086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087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088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089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090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091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092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093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094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095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096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097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098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099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00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01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02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03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04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05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06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07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08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09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10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11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12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13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14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15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16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17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18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19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20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21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22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23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24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25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26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27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28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29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30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31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32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33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34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35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36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37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38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39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40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41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42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43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44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45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46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47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48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49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50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51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52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53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54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55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56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57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58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59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60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61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62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63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64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65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66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67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68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69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70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71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72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73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74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75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76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77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78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79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80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81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82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83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84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85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86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87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88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89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90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91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92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93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94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95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96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97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98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99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00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01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02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03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04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05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06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07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08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09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10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11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12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13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14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15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16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17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18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19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20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21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22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23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24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25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26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27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28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29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30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31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32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33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34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35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36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37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38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39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40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41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42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43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44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45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46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47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48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49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50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51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52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53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54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55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56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57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58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59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60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61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62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63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64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65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66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67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68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69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70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71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72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73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74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75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76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77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78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79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80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81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82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83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84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85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86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87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88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89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90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91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92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93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94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95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96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97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98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99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300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301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302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303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304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305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306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307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308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309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310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311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312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313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314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315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316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317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318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319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320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321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322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323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324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325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326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327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328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329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330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331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332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333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334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335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336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337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338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339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340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341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342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343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344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345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346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347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348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349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350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351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0</xdr:colOff>
      <xdr:row>67</xdr:row>
      <xdr:rowOff>0</xdr:rowOff>
    </xdr:from>
    <xdr:ext cx="9525" cy="9525"/>
    <xdr:pic>
      <xdr:nvPicPr>
        <xdr:cNvPr id="26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8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67</xdr:row>
      <xdr:rowOff>0</xdr:rowOff>
    </xdr:from>
    <xdr:ext cx="9525" cy="9525"/>
    <xdr:pic>
      <xdr:nvPicPr>
        <xdr:cNvPr id="26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8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68</xdr:row>
      <xdr:rowOff>0</xdr:rowOff>
    </xdr:from>
    <xdr:ext cx="9525" cy="9525"/>
    <xdr:pic>
      <xdr:nvPicPr>
        <xdr:cNvPr id="26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6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68</xdr:row>
      <xdr:rowOff>0</xdr:rowOff>
    </xdr:from>
    <xdr:ext cx="9525" cy="9525"/>
    <xdr:pic>
      <xdr:nvPicPr>
        <xdr:cNvPr id="26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6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26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26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63</xdr:row>
      <xdr:rowOff>0</xdr:rowOff>
    </xdr:from>
    <xdr:ext cx="9525" cy="9525"/>
    <xdr:pic>
      <xdr:nvPicPr>
        <xdr:cNvPr id="26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26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26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26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26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26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26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26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65</xdr:row>
      <xdr:rowOff>0</xdr:rowOff>
    </xdr:from>
    <xdr:ext cx="9525" cy="9525"/>
    <xdr:pic>
      <xdr:nvPicPr>
        <xdr:cNvPr id="26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6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65</xdr:row>
      <xdr:rowOff>0</xdr:rowOff>
    </xdr:from>
    <xdr:ext cx="9525" cy="9525"/>
    <xdr:pic>
      <xdr:nvPicPr>
        <xdr:cNvPr id="26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6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65</xdr:row>
      <xdr:rowOff>0</xdr:rowOff>
    </xdr:from>
    <xdr:ext cx="9525" cy="9525"/>
    <xdr:pic>
      <xdr:nvPicPr>
        <xdr:cNvPr id="26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6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65</xdr:row>
      <xdr:rowOff>0</xdr:rowOff>
    </xdr:from>
    <xdr:ext cx="9525" cy="9525"/>
    <xdr:pic>
      <xdr:nvPicPr>
        <xdr:cNvPr id="26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6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65</xdr:row>
      <xdr:rowOff>0</xdr:rowOff>
    </xdr:from>
    <xdr:ext cx="9525" cy="9525"/>
    <xdr:pic>
      <xdr:nvPicPr>
        <xdr:cNvPr id="26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6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65</xdr:row>
      <xdr:rowOff>0</xdr:rowOff>
    </xdr:from>
    <xdr:ext cx="9525" cy="9525"/>
    <xdr:pic>
      <xdr:nvPicPr>
        <xdr:cNvPr id="26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6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65</xdr:row>
      <xdr:rowOff>0</xdr:rowOff>
    </xdr:from>
    <xdr:ext cx="9525" cy="9525"/>
    <xdr:pic>
      <xdr:nvPicPr>
        <xdr:cNvPr id="26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6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65</xdr:row>
      <xdr:rowOff>0</xdr:rowOff>
    </xdr:from>
    <xdr:ext cx="9525" cy="9525"/>
    <xdr:pic>
      <xdr:nvPicPr>
        <xdr:cNvPr id="26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6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65</xdr:row>
      <xdr:rowOff>0</xdr:rowOff>
    </xdr:from>
    <xdr:ext cx="9525" cy="9525"/>
    <xdr:pic>
      <xdr:nvPicPr>
        <xdr:cNvPr id="26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6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65</xdr:row>
      <xdr:rowOff>0</xdr:rowOff>
    </xdr:from>
    <xdr:ext cx="9525" cy="9525"/>
    <xdr:pic>
      <xdr:nvPicPr>
        <xdr:cNvPr id="26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6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7"/>
  <sheetViews>
    <sheetView showGridLines="0" tabSelected="1" zoomScale="90" zoomScaleNormal="90" workbookViewId="0">
      <selection activeCell="D97" sqref="D97"/>
    </sheetView>
  </sheetViews>
  <sheetFormatPr defaultRowHeight="15.75" x14ac:dyDescent="0.25"/>
  <cols>
    <col min="1" max="1" width="22.7109375" style="1" customWidth="1"/>
    <col min="2" max="2" width="15.42578125" style="1" customWidth="1"/>
    <col min="3" max="6" width="34.28515625" style="1" customWidth="1"/>
    <col min="7" max="7" width="25.85546875" style="1" customWidth="1"/>
    <col min="8" max="8" width="14.28515625" style="1" customWidth="1"/>
    <col min="9" max="9" width="12.7109375" style="1" customWidth="1"/>
    <col min="10" max="14" width="20.28515625" style="1" customWidth="1"/>
    <col min="15" max="15" width="16.5703125" style="1" customWidth="1"/>
    <col min="16" max="16" width="26.140625" style="1" customWidth="1"/>
    <col min="17" max="17" width="12.5703125" style="1" customWidth="1"/>
    <col min="18" max="18" width="22.42578125" style="1" customWidth="1"/>
    <col min="19" max="16384" width="9.140625" style="1"/>
  </cols>
  <sheetData>
    <row r="1" spans="1:18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8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1:18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27" customHeight="1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175.5" customHeight="1" x14ac:dyDescent="0.25">
      <c r="A10" s="4" t="s">
        <v>25</v>
      </c>
      <c r="B10" s="4" t="s">
        <v>26</v>
      </c>
      <c r="C10" s="4" t="s">
        <v>27</v>
      </c>
      <c r="D10" s="4" t="s">
        <v>27</v>
      </c>
      <c r="E10" s="4" t="s">
        <v>28</v>
      </c>
      <c r="F10" s="4" t="s">
        <v>29</v>
      </c>
      <c r="G10" s="4" t="s">
        <v>30</v>
      </c>
      <c r="H10" s="4" t="s">
        <v>31</v>
      </c>
      <c r="I10" s="4" t="s">
        <v>32</v>
      </c>
      <c r="J10" s="4" t="s">
        <v>33</v>
      </c>
      <c r="K10" s="4" t="s">
        <v>34</v>
      </c>
      <c r="L10" s="4" t="s">
        <v>35</v>
      </c>
      <c r="M10" s="4" t="s">
        <v>36</v>
      </c>
      <c r="N10" s="4" t="s">
        <v>37</v>
      </c>
      <c r="O10" s="4" t="s">
        <v>38</v>
      </c>
      <c r="P10" s="4" t="s">
        <v>39</v>
      </c>
      <c r="Q10" s="4" t="s">
        <v>40</v>
      </c>
      <c r="R10" s="4" t="s">
        <v>41</v>
      </c>
    </row>
    <row r="11" spans="1:18" x14ac:dyDescent="0.25">
      <c r="A11" s="2" t="s">
        <v>0</v>
      </c>
      <c r="B11" s="2" t="s">
        <v>1</v>
      </c>
      <c r="C11" s="2" t="s">
        <v>2</v>
      </c>
      <c r="D11" s="2" t="s">
        <v>3</v>
      </c>
      <c r="E11" s="2" t="s">
        <v>4</v>
      </c>
      <c r="F11" s="2" t="s">
        <v>5</v>
      </c>
      <c r="G11" s="2" t="s">
        <v>6</v>
      </c>
      <c r="H11" s="2" t="s">
        <v>7</v>
      </c>
      <c r="I11" s="2" t="s">
        <v>8</v>
      </c>
      <c r="J11" s="3" t="s">
        <v>9</v>
      </c>
      <c r="K11" s="3" t="s">
        <v>10</v>
      </c>
      <c r="L11" s="2" t="s">
        <v>11</v>
      </c>
      <c r="M11" s="2" t="s">
        <v>12</v>
      </c>
      <c r="N11" s="2" t="s">
        <v>13</v>
      </c>
      <c r="O11" s="2" t="s">
        <v>14</v>
      </c>
      <c r="P11" s="2" t="s">
        <v>15</v>
      </c>
      <c r="Q11" s="2" t="s">
        <v>16</v>
      </c>
      <c r="R11" s="2" t="s">
        <v>17</v>
      </c>
    </row>
    <row r="12" spans="1:18" ht="143.25" customHeight="1" x14ac:dyDescent="0.25">
      <c r="A12" s="5" t="s">
        <v>52</v>
      </c>
      <c r="B12" s="5" t="s">
        <v>42</v>
      </c>
      <c r="C12" s="5" t="s">
        <v>63</v>
      </c>
      <c r="D12" s="5" t="s">
        <v>64</v>
      </c>
      <c r="E12" s="5" t="str">
        <f>C12</f>
        <v>Ақмола филиалының АӨО құру үшін бөлмелердің күрделі жөндеуі жоба-сметалық құжаттарын әзірлеу</v>
      </c>
      <c r="F12" s="5" t="str">
        <f>D12</f>
        <v>Разработка ПСД на капитальный ремонт помещений для устройства ЦОД в Акмолинском филиале</v>
      </c>
      <c r="G12" s="5" t="s">
        <v>24</v>
      </c>
      <c r="H12" s="5" t="s">
        <v>42</v>
      </c>
      <c r="I12" s="6">
        <v>1</v>
      </c>
      <c r="J12" s="6">
        <v>4464285.71</v>
      </c>
      <c r="K12" s="6">
        <f>J12</f>
        <v>4464285.71</v>
      </c>
      <c r="L12" s="7"/>
      <c r="M12" s="7"/>
      <c r="N12" s="7"/>
      <c r="O12" s="5" t="s">
        <v>46</v>
      </c>
      <c r="P12" s="8">
        <v>111010000</v>
      </c>
      <c r="Q12" s="7">
        <v>3</v>
      </c>
      <c r="R12" s="5" t="s">
        <v>22</v>
      </c>
    </row>
    <row r="13" spans="1:18" ht="143.25" customHeight="1" x14ac:dyDescent="0.25">
      <c r="A13" s="5" t="s">
        <v>52</v>
      </c>
      <c r="B13" s="5" t="s">
        <v>18</v>
      </c>
      <c r="C13" s="5" t="s">
        <v>65</v>
      </c>
      <c r="D13" s="5" t="s">
        <v>66</v>
      </c>
      <c r="E13" s="5" t="str">
        <f>C13</f>
        <v>Ақмола филиалының АӨО құру үшін бөлмелердің күрделі жөндеуі жоба-сметалық құжаттарын сараптау</v>
      </c>
      <c r="F13" s="5" t="str">
        <f>D13</f>
        <v>Экспертиза ПСД на капитальный ремонт помещений для устройства ЦОД в Акмолинском филиале</v>
      </c>
      <c r="G13" s="5" t="s">
        <v>21</v>
      </c>
      <c r="H13" s="5" t="s">
        <v>18</v>
      </c>
      <c r="I13" s="6">
        <v>1</v>
      </c>
      <c r="J13" s="6">
        <v>892857.14</v>
      </c>
      <c r="K13" s="6">
        <f>J13</f>
        <v>892857.14</v>
      </c>
      <c r="L13" s="7"/>
      <c r="M13" s="7"/>
      <c r="N13" s="7"/>
      <c r="O13" s="5" t="s">
        <v>47</v>
      </c>
      <c r="P13" s="8">
        <v>111010000</v>
      </c>
      <c r="Q13" s="7">
        <v>3</v>
      </c>
      <c r="R13" s="5" t="s">
        <v>22</v>
      </c>
    </row>
    <row r="14" spans="1:18" ht="143.25" customHeight="1" x14ac:dyDescent="0.25">
      <c r="A14" s="5" t="s">
        <v>57</v>
      </c>
      <c r="B14" s="5" t="s">
        <v>18</v>
      </c>
      <c r="C14" s="5" t="s">
        <v>67</v>
      </c>
      <c r="D14" s="5" t="s">
        <v>68</v>
      </c>
      <c r="E14" s="5" t="s">
        <v>69</v>
      </c>
      <c r="F14" s="5" t="s">
        <v>68</v>
      </c>
      <c r="G14" s="5" t="s">
        <v>21</v>
      </c>
      <c r="H14" s="5" t="s">
        <v>18</v>
      </c>
      <c r="I14" s="6">
        <v>1</v>
      </c>
      <c r="J14" s="6">
        <v>212000</v>
      </c>
      <c r="K14" s="6">
        <v>212000</v>
      </c>
      <c r="L14" s="7"/>
      <c r="M14" s="7"/>
      <c r="N14" s="7"/>
      <c r="O14" s="5" t="s">
        <v>46</v>
      </c>
      <c r="P14" s="8">
        <v>631010000</v>
      </c>
      <c r="Q14" s="7">
        <v>100</v>
      </c>
      <c r="R14" s="5" t="s">
        <v>53</v>
      </c>
    </row>
    <row r="15" spans="1:18" ht="143.25" customHeight="1" x14ac:dyDescent="0.25">
      <c r="A15" s="5" t="s">
        <v>70</v>
      </c>
      <c r="B15" s="5" t="s">
        <v>18</v>
      </c>
      <c r="C15" s="5" t="s">
        <v>71</v>
      </c>
      <c r="D15" s="5" t="s">
        <v>58</v>
      </c>
      <c r="E15" s="5" t="s">
        <v>71</v>
      </c>
      <c r="F15" s="5" t="s">
        <v>58</v>
      </c>
      <c r="G15" s="5" t="s">
        <v>24</v>
      </c>
      <c r="H15" s="5" t="s">
        <v>18</v>
      </c>
      <c r="I15" s="6">
        <v>1</v>
      </c>
      <c r="J15" s="6">
        <v>438850.68</v>
      </c>
      <c r="K15" s="6">
        <v>438850.68</v>
      </c>
      <c r="L15" s="7"/>
      <c r="M15" s="7"/>
      <c r="N15" s="7"/>
      <c r="O15" s="5" t="s">
        <v>47</v>
      </c>
      <c r="P15" s="8">
        <v>271010000</v>
      </c>
      <c r="Q15" s="7">
        <v>0</v>
      </c>
      <c r="R15" s="5" t="s">
        <v>53</v>
      </c>
    </row>
    <row r="16" spans="1:18" ht="143.25" customHeight="1" x14ac:dyDescent="0.25">
      <c r="A16" s="5" t="s">
        <v>70</v>
      </c>
      <c r="B16" s="5" t="s">
        <v>20</v>
      </c>
      <c r="C16" s="5" t="s">
        <v>72</v>
      </c>
      <c r="D16" s="5" t="s">
        <v>72</v>
      </c>
      <c r="E16" s="5" t="s">
        <v>73</v>
      </c>
      <c r="F16" s="5" t="s">
        <v>74</v>
      </c>
      <c r="G16" s="5" t="s">
        <v>24</v>
      </c>
      <c r="H16" s="5" t="s">
        <v>75</v>
      </c>
      <c r="I16" s="6">
        <v>6000</v>
      </c>
      <c r="J16" s="6">
        <v>125</v>
      </c>
      <c r="K16" s="6">
        <f>I16*J16</f>
        <v>750000</v>
      </c>
      <c r="L16" s="7"/>
      <c r="M16" s="7"/>
      <c r="N16" s="7"/>
      <c r="O16" s="5" t="s">
        <v>47</v>
      </c>
      <c r="P16" s="8">
        <v>271010000</v>
      </c>
      <c r="Q16" s="7">
        <v>0</v>
      </c>
      <c r="R16" s="5" t="s">
        <v>53</v>
      </c>
    </row>
    <row r="17" spans="1:18" ht="143.25" customHeight="1" x14ac:dyDescent="0.25">
      <c r="A17" s="5" t="s">
        <v>70</v>
      </c>
      <c r="B17" s="5" t="s">
        <v>20</v>
      </c>
      <c r="C17" s="5" t="s">
        <v>72</v>
      </c>
      <c r="D17" s="5" t="s">
        <v>72</v>
      </c>
      <c r="E17" s="5" t="s">
        <v>76</v>
      </c>
      <c r="F17" s="5" t="s">
        <v>77</v>
      </c>
      <c r="G17" s="5" t="s">
        <v>24</v>
      </c>
      <c r="H17" s="5" t="s">
        <v>75</v>
      </c>
      <c r="I17" s="6">
        <v>3271</v>
      </c>
      <c r="J17" s="6">
        <v>147.32</v>
      </c>
      <c r="K17" s="6">
        <f t="shared" ref="K17:K30" si="0">I17*J17</f>
        <v>481883.72</v>
      </c>
      <c r="L17" s="7"/>
      <c r="M17" s="7"/>
      <c r="N17" s="7"/>
      <c r="O17" s="5" t="s">
        <v>47</v>
      </c>
      <c r="P17" s="8">
        <v>271010000</v>
      </c>
      <c r="Q17" s="7">
        <v>0</v>
      </c>
      <c r="R17" s="5" t="s">
        <v>53</v>
      </c>
    </row>
    <row r="18" spans="1:18" ht="143.25" customHeight="1" x14ac:dyDescent="0.25">
      <c r="A18" s="5" t="s">
        <v>70</v>
      </c>
      <c r="B18" s="5" t="s">
        <v>20</v>
      </c>
      <c r="C18" s="5" t="s">
        <v>78</v>
      </c>
      <c r="D18" s="5" t="s">
        <v>79</v>
      </c>
      <c r="E18" s="5" t="s">
        <v>80</v>
      </c>
      <c r="F18" s="5" t="s">
        <v>81</v>
      </c>
      <c r="G18" s="5" t="s">
        <v>19</v>
      </c>
      <c r="H18" s="5" t="s">
        <v>75</v>
      </c>
      <c r="I18" s="6">
        <v>144</v>
      </c>
      <c r="J18" s="6">
        <v>120.54</v>
      </c>
      <c r="K18" s="6">
        <f t="shared" si="0"/>
        <v>17357.760000000002</v>
      </c>
      <c r="L18" s="7"/>
      <c r="M18" s="7"/>
      <c r="N18" s="7"/>
      <c r="O18" s="5" t="s">
        <v>56</v>
      </c>
      <c r="P18" s="8">
        <v>271010000</v>
      </c>
      <c r="Q18" s="7">
        <v>0</v>
      </c>
      <c r="R18" s="5" t="s">
        <v>53</v>
      </c>
    </row>
    <row r="19" spans="1:18" ht="143.25" customHeight="1" x14ac:dyDescent="0.25">
      <c r="A19" s="5" t="s">
        <v>70</v>
      </c>
      <c r="B19" s="5" t="s">
        <v>20</v>
      </c>
      <c r="C19" s="5" t="s">
        <v>78</v>
      </c>
      <c r="D19" s="5" t="s">
        <v>79</v>
      </c>
      <c r="E19" s="5" t="s">
        <v>82</v>
      </c>
      <c r="F19" s="5" t="s">
        <v>83</v>
      </c>
      <c r="G19" s="5" t="s">
        <v>19</v>
      </c>
      <c r="H19" s="5" t="s">
        <v>75</v>
      </c>
      <c r="I19" s="6">
        <v>286</v>
      </c>
      <c r="J19" s="6">
        <v>159.82</v>
      </c>
      <c r="K19" s="6">
        <f t="shared" si="0"/>
        <v>45708.52</v>
      </c>
      <c r="L19" s="7"/>
      <c r="M19" s="7"/>
      <c r="N19" s="7"/>
      <c r="O19" s="5" t="s">
        <v>84</v>
      </c>
      <c r="P19" s="8">
        <v>271010000</v>
      </c>
      <c r="Q19" s="7">
        <v>0</v>
      </c>
      <c r="R19" s="5" t="s">
        <v>53</v>
      </c>
    </row>
    <row r="20" spans="1:18" ht="143.25" customHeight="1" x14ac:dyDescent="0.25">
      <c r="A20" s="5" t="s">
        <v>70</v>
      </c>
      <c r="B20" s="5" t="s">
        <v>20</v>
      </c>
      <c r="C20" s="5" t="s">
        <v>78</v>
      </c>
      <c r="D20" s="5" t="s">
        <v>79</v>
      </c>
      <c r="E20" s="5" t="s">
        <v>85</v>
      </c>
      <c r="F20" s="5" t="s">
        <v>86</v>
      </c>
      <c r="G20" s="5" t="s">
        <v>19</v>
      </c>
      <c r="H20" s="5" t="s">
        <v>75</v>
      </c>
      <c r="I20" s="6">
        <v>960</v>
      </c>
      <c r="J20" s="6">
        <v>120.54</v>
      </c>
      <c r="K20" s="6">
        <f t="shared" si="0"/>
        <v>115718.40000000001</v>
      </c>
      <c r="L20" s="7"/>
      <c r="M20" s="7"/>
      <c r="N20" s="7"/>
      <c r="O20" s="5" t="s">
        <v>47</v>
      </c>
      <c r="P20" s="8">
        <v>271010000</v>
      </c>
      <c r="Q20" s="7">
        <v>0</v>
      </c>
      <c r="R20" s="5" t="s">
        <v>53</v>
      </c>
    </row>
    <row r="21" spans="1:18" ht="143.25" customHeight="1" x14ac:dyDescent="0.25">
      <c r="A21" s="5" t="s">
        <v>70</v>
      </c>
      <c r="B21" s="5" t="s">
        <v>87</v>
      </c>
      <c r="C21" s="5" t="s">
        <v>88</v>
      </c>
      <c r="D21" s="5" t="s">
        <v>89</v>
      </c>
      <c r="E21" s="5" t="s">
        <v>90</v>
      </c>
      <c r="F21" s="5" t="s">
        <v>91</v>
      </c>
      <c r="G21" s="5" t="s">
        <v>19</v>
      </c>
      <c r="H21" s="5" t="s">
        <v>50</v>
      </c>
      <c r="I21" s="6">
        <v>1</v>
      </c>
      <c r="J21" s="6">
        <v>14107.14</v>
      </c>
      <c r="K21" s="6">
        <f t="shared" si="0"/>
        <v>14107.14</v>
      </c>
      <c r="L21" s="7"/>
      <c r="M21" s="7"/>
      <c r="N21" s="7"/>
      <c r="O21" s="5" t="s">
        <v>59</v>
      </c>
      <c r="P21" s="8">
        <v>271010000</v>
      </c>
      <c r="Q21" s="7">
        <v>0</v>
      </c>
      <c r="R21" s="5" t="s">
        <v>22</v>
      </c>
    </row>
    <row r="22" spans="1:18" ht="143.25" customHeight="1" x14ac:dyDescent="0.25">
      <c r="A22" s="5" t="s">
        <v>70</v>
      </c>
      <c r="B22" s="5" t="s">
        <v>20</v>
      </c>
      <c r="C22" s="5" t="s">
        <v>92</v>
      </c>
      <c r="D22" s="5" t="s">
        <v>93</v>
      </c>
      <c r="E22" s="5" t="s">
        <v>94</v>
      </c>
      <c r="F22" s="5" t="s">
        <v>95</v>
      </c>
      <c r="G22" s="5" t="s">
        <v>19</v>
      </c>
      <c r="H22" s="5" t="s">
        <v>50</v>
      </c>
      <c r="I22" s="6">
        <v>20</v>
      </c>
      <c r="J22" s="6">
        <v>245</v>
      </c>
      <c r="K22" s="6">
        <f t="shared" si="0"/>
        <v>4900</v>
      </c>
      <c r="L22" s="7"/>
      <c r="M22" s="7"/>
      <c r="N22" s="7"/>
      <c r="O22" s="5" t="s">
        <v>47</v>
      </c>
      <c r="P22" s="8">
        <v>271010000</v>
      </c>
      <c r="Q22" s="7">
        <v>0</v>
      </c>
      <c r="R22" s="5" t="s">
        <v>53</v>
      </c>
    </row>
    <row r="23" spans="1:18" ht="143.25" customHeight="1" x14ac:dyDescent="0.25">
      <c r="A23" s="5" t="s">
        <v>70</v>
      </c>
      <c r="B23" s="5" t="s">
        <v>18</v>
      </c>
      <c r="C23" s="5" t="s">
        <v>96</v>
      </c>
      <c r="D23" s="5" t="s">
        <v>97</v>
      </c>
      <c r="E23" s="5" t="s">
        <v>98</v>
      </c>
      <c r="F23" s="5" t="s">
        <v>99</v>
      </c>
      <c r="G23" s="5" t="s">
        <v>19</v>
      </c>
      <c r="H23" s="5" t="s">
        <v>18</v>
      </c>
      <c r="I23" s="6">
        <v>1</v>
      </c>
      <c r="J23" s="6">
        <v>59690.71</v>
      </c>
      <c r="K23" s="6">
        <v>59690.71</v>
      </c>
      <c r="L23" s="7"/>
      <c r="M23" s="7"/>
      <c r="N23" s="7"/>
      <c r="O23" s="5" t="s">
        <v>47</v>
      </c>
      <c r="P23" s="8">
        <v>271010000</v>
      </c>
      <c r="Q23" s="7">
        <v>100</v>
      </c>
      <c r="R23" s="5" t="s">
        <v>53</v>
      </c>
    </row>
    <row r="24" spans="1:18" ht="143.25" customHeight="1" x14ac:dyDescent="0.25">
      <c r="A24" s="5" t="s">
        <v>70</v>
      </c>
      <c r="B24" s="5" t="s">
        <v>18</v>
      </c>
      <c r="C24" s="5" t="s">
        <v>96</v>
      </c>
      <c r="D24" s="5" t="s">
        <v>97</v>
      </c>
      <c r="E24" s="5" t="s">
        <v>100</v>
      </c>
      <c r="F24" s="5" t="s">
        <v>101</v>
      </c>
      <c r="G24" s="5" t="s">
        <v>19</v>
      </c>
      <c r="H24" s="5" t="s">
        <v>18</v>
      </c>
      <c r="I24" s="6">
        <v>1</v>
      </c>
      <c r="J24" s="6">
        <v>447107.14</v>
      </c>
      <c r="K24" s="6">
        <f t="shared" si="0"/>
        <v>447107.14</v>
      </c>
      <c r="L24" s="7"/>
      <c r="M24" s="7"/>
      <c r="N24" s="7"/>
      <c r="O24" s="5" t="s">
        <v>47</v>
      </c>
      <c r="P24" s="8">
        <v>271010000</v>
      </c>
      <c r="Q24" s="7">
        <v>100</v>
      </c>
      <c r="R24" s="5" t="s">
        <v>53</v>
      </c>
    </row>
    <row r="25" spans="1:18" ht="143.25" customHeight="1" x14ac:dyDescent="0.25">
      <c r="A25" s="5" t="s">
        <v>70</v>
      </c>
      <c r="B25" s="5" t="s">
        <v>18</v>
      </c>
      <c r="C25" s="5" t="s">
        <v>96</v>
      </c>
      <c r="D25" s="5" t="s">
        <v>102</v>
      </c>
      <c r="E25" s="5" t="s">
        <v>103</v>
      </c>
      <c r="F25" s="5" t="s">
        <v>104</v>
      </c>
      <c r="G25" s="5" t="s">
        <v>19</v>
      </c>
      <c r="H25" s="5" t="s">
        <v>18</v>
      </c>
      <c r="I25" s="6">
        <v>1</v>
      </c>
      <c r="J25" s="6">
        <v>107000</v>
      </c>
      <c r="K25" s="6">
        <f t="shared" si="0"/>
        <v>107000</v>
      </c>
      <c r="L25" s="7"/>
      <c r="M25" s="7"/>
      <c r="N25" s="7"/>
      <c r="O25" s="5" t="s">
        <v>47</v>
      </c>
      <c r="P25" s="8">
        <v>271010000</v>
      </c>
      <c r="Q25" s="7">
        <v>100</v>
      </c>
      <c r="R25" s="5" t="s">
        <v>53</v>
      </c>
    </row>
    <row r="26" spans="1:18" ht="143.25" customHeight="1" x14ac:dyDescent="0.25">
      <c r="A26" s="5" t="s">
        <v>70</v>
      </c>
      <c r="B26" s="5" t="s">
        <v>18</v>
      </c>
      <c r="C26" s="5" t="s">
        <v>105</v>
      </c>
      <c r="D26" s="5" t="s">
        <v>106</v>
      </c>
      <c r="E26" s="5" t="s">
        <v>105</v>
      </c>
      <c r="F26" s="5" t="s">
        <v>106</v>
      </c>
      <c r="G26" s="5" t="s">
        <v>19</v>
      </c>
      <c r="H26" s="5" t="s">
        <v>18</v>
      </c>
      <c r="I26" s="6">
        <v>1</v>
      </c>
      <c r="J26" s="6">
        <v>14400</v>
      </c>
      <c r="K26" s="6">
        <v>14400</v>
      </c>
      <c r="L26" s="7"/>
      <c r="M26" s="7"/>
      <c r="N26" s="7"/>
      <c r="O26" s="5" t="s">
        <v>47</v>
      </c>
      <c r="P26" s="8">
        <v>271010000</v>
      </c>
      <c r="Q26" s="7">
        <v>0</v>
      </c>
      <c r="R26" s="5" t="s">
        <v>53</v>
      </c>
    </row>
    <row r="27" spans="1:18" ht="143.25" customHeight="1" x14ac:dyDescent="0.25">
      <c r="A27" s="5" t="s">
        <v>70</v>
      </c>
      <c r="B27" s="5" t="s">
        <v>18</v>
      </c>
      <c r="C27" s="5" t="s">
        <v>107</v>
      </c>
      <c r="D27" s="5" t="s">
        <v>108</v>
      </c>
      <c r="E27" s="5" t="s">
        <v>107</v>
      </c>
      <c r="F27" s="5" t="s">
        <v>108</v>
      </c>
      <c r="G27" s="5" t="s">
        <v>19</v>
      </c>
      <c r="H27" s="5" t="s">
        <v>18</v>
      </c>
      <c r="I27" s="6">
        <v>1</v>
      </c>
      <c r="J27" s="6">
        <v>125016</v>
      </c>
      <c r="K27" s="6">
        <v>125016</v>
      </c>
      <c r="L27" s="7"/>
      <c r="M27" s="7"/>
      <c r="N27" s="7"/>
      <c r="O27" s="5" t="s">
        <v>47</v>
      </c>
      <c r="P27" s="8">
        <v>271010000</v>
      </c>
      <c r="Q27" s="7">
        <v>0</v>
      </c>
      <c r="R27" s="5" t="s">
        <v>53</v>
      </c>
    </row>
    <row r="28" spans="1:18" ht="143.25" customHeight="1" x14ac:dyDescent="0.25">
      <c r="A28" s="5" t="s">
        <v>70</v>
      </c>
      <c r="B28" s="5" t="s">
        <v>18</v>
      </c>
      <c r="C28" s="5" t="s">
        <v>109</v>
      </c>
      <c r="D28" s="5" t="s">
        <v>110</v>
      </c>
      <c r="E28" s="5" t="s">
        <v>109</v>
      </c>
      <c r="F28" s="5" t="s">
        <v>110</v>
      </c>
      <c r="G28" s="5" t="s">
        <v>19</v>
      </c>
      <c r="H28" s="5" t="s">
        <v>18</v>
      </c>
      <c r="I28" s="6">
        <v>1</v>
      </c>
      <c r="J28" s="6">
        <v>109389</v>
      </c>
      <c r="K28" s="6">
        <v>109389</v>
      </c>
      <c r="L28" s="7"/>
      <c r="M28" s="7"/>
      <c r="N28" s="7"/>
      <c r="O28" s="5" t="s">
        <v>47</v>
      </c>
      <c r="P28" s="8">
        <v>271010000</v>
      </c>
      <c r="Q28" s="7">
        <v>0</v>
      </c>
      <c r="R28" s="5" t="s">
        <v>53</v>
      </c>
    </row>
    <row r="29" spans="1:18" ht="143.25" customHeight="1" x14ac:dyDescent="0.25">
      <c r="A29" s="5" t="s">
        <v>70</v>
      </c>
      <c r="B29" s="5" t="s">
        <v>42</v>
      </c>
      <c r="C29" s="5" t="s">
        <v>54</v>
      </c>
      <c r="D29" s="5" t="s">
        <v>55</v>
      </c>
      <c r="E29" s="5" t="s">
        <v>111</v>
      </c>
      <c r="F29" s="5" t="s">
        <v>112</v>
      </c>
      <c r="G29" s="5" t="s">
        <v>24</v>
      </c>
      <c r="H29" s="5" t="s">
        <v>42</v>
      </c>
      <c r="I29" s="6">
        <v>1</v>
      </c>
      <c r="J29" s="6">
        <v>630535.71</v>
      </c>
      <c r="K29" s="6">
        <f t="shared" si="0"/>
        <v>630535.71</v>
      </c>
      <c r="L29" s="7"/>
      <c r="M29" s="7"/>
      <c r="N29" s="7"/>
      <c r="O29" s="5" t="s">
        <v>47</v>
      </c>
      <c r="P29" s="8">
        <v>271010000</v>
      </c>
      <c r="Q29" s="7">
        <v>0</v>
      </c>
      <c r="R29" s="5" t="s">
        <v>53</v>
      </c>
    </row>
    <row r="30" spans="1:18" ht="143.25" customHeight="1" x14ac:dyDescent="0.25">
      <c r="A30" s="5" t="s">
        <v>70</v>
      </c>
      <c r="B30" s="5" t="s">
        <v>18</v>
      </c>
      <c r="C30" s="5" t="s">
        <v>54</v>
      </c>
      <c r="D30" s="5" t="s">
        <v>55</v>
      </c>
      <c r="E30" s="5" t="s">
        <v>113</v>
      </c>
      <c r="F30" s="5" t="s">
        <v>114</v>
      </c>
      <c r="G30" s="5" t="s">
        <v>24</v>
      </c>
      <c r="H30" s="5" t="s">
        <v>18</v>
      </c>
      <c r="I30" s="6">
        <v>1</v>
      </c>
      <c r="J30" s="6">
        <v>850267.86</v>
      </c>
      <c r="K30" s="6">
        <f t="shared" si="0"/>
        <v>850267.86</v>
      </c>
      <c r="L30" s="7"/>
      <c r="M30" s="7"/>
      <c r="N30" s="7"/>
      <c r="O30" s="5" t="s">
        <v>62</v>
      </c>
      <c r="P30" s="8">
        <v>271010000</v>
      </c>
      <c r="Q30" s="7">
        <v>0</v>
      </c>
      <c r="R30" s="5" t="s">
        <v>53</v>
      </c>
    </row>
    <row r="31" spans="1:18" ht="143.25" customHeight="1" x14ac:dyDescent="0.25">
      <c r="A31" s="5" t="s">
        <v>48</v>
      </c>
      <c r="B31" s="5" t="s">
        <v>20</v>
      </c>
      <c r="C31" s="5" t="s">
        <v>72</v>
      </c>
      <c r="D31" s="5" t="s">
        <v>72</v>
      </c>
      <c r="E31" s="5" t="s">
        <v>115</v>
      </c>
      <c r="F31" s="5" t="s">
        <v>74</v>
      </c>
      <c r="G31" s="5" t="s">
        <v>24</v>
      </c>
      <c r="H31" s="5" t="s">
        <v>75</v>
      </c>
      <c r="I31" s="6">
        <v>8770</v>
      </c>
      <c r="J31" s="6">
        <v>129.46</v>
      </c>
      <c r="K31" s="6">
        <v>1135364.2</v>
      </c>
      <c r="L31" s="7"/>
      <c r="M31" s="7"/>
      <c r="N31" s="7"/>
      <c r="O31" s="5" t="s">
        <v>45</v>
      </c>
      <c r="P31" s="8">
        <v>391010000</v>
      </c>
      <c r="Q31" s="7">
        <v>0</v>
      </c>
      <c r="R31" s="5" t="s">
        <v>23</v>
      </c>
    </row>
    <row r="32" spans="1:18" ht="143.25" customHeight="1" x14ac:dyDescent="0.25">
      <c r="A32" s="5" t="s">
        <v>48</v>
      </c>
      <c r="B32" s="5" t="s">
        <v>20</v>
      </c>
      <c r="C32" s="5" t="s">
        <v>72</v>
      </c>
      <c r="D32" s="5" t="s">
        <v>72</v>
      </c>
      <c r="E32" s="5" t="s">
        <v>116</v>
      </c>
      <c r="F32" s="5" t="s">
        <v>77</v>
      </c>
      <c r="G32" s="5" t="s">
        <v>24</v>
      </c>
      <c r="H32" s="5" t="s">
        <v>75</v>
      </c>
      <c r="I32" s="6">
        <v>3030</v>
      </c>
      <c r="J32" s="6">
        <v>138.38999999999999</v>
      </c>
      <c r="K32" s="6">
        <v>419321.7</v>
      </c>
      <c r="L32" s="7"/>
      <c r="M32" s="7"/>
      <c r="N32" s="7"/>
      <c r="O32" s="5" t="s">
        <v>45</v>
      </c>
      <c r="P32" s="8">
        <v>391010000</v>
      </c>
      <c r="Q32" s="7">
        <v>0</v>
      </c>
      <c r="R32" s="5" t="s">
        <v>23</v>
      </c>
    </row>
    <row r="33" spans="1:18" ht="143.25" customHeight="1" x14ac:dyDescent="0.25">
      <c r="A33" s="5" t="s">
        <v>48</v>
      </c>
      <c r="B33" s="5" t="s">
        <v>20</v>
      </c>
      <c r="C33" s="5" t="s">
        <v>72</v>
      </c>
      <c r="D33" s="5" t="s">
        <v>72</v>
      </c>
      <c r="E33" s="5" t="s">
        <v>115</v>
      </c>
      <c r="F33" s="5" t="s">
        <v>74</v>
      </c>
      <c r="G33" s="5" t="s">
        <v>24</v>
      </c>
      <c r="H33" s="5" t="s">
        <v>75</v>
      </c>
      <c r="I33" s="6">
        <v>1200</v>
      </c>
      <c r="J33" s="6">
        <v>129.46</v>
      </c>
      <c r="K33" s="6">
        <v>155352</v>
      </c>
      <c r="L33" s="7"/>
      <c r="M33" s="7"/>
      <c r="N33" s="7"/>
      <c r="O33" s="5" t="s">
        <v>46</v>
      </c>
      <c r="P33" s="8">
        <v>391010000</v>
      </c>
      <c r="Q33" s="7">
        <v>0</v>
      </c>
      <c r="R33" s="5" t="s">
        <v>117</v>
      </c>
    </row>
    <row r="34" spans="1:18" ht="143.25" customHeight="1" x14ac:dyDescent="0.25">
      <c r="A34" s="5" t="s">
        <v>48</v>
      </c>
      <c r="B34" s="5" t="s">
        <v>20</v>
      </c>
      <c r="C34" s="5" t="s">
        <v>72</v>
      </c>
      <c r="D34" s="5" t="s">
        <v>72</v>
      </c>
      <c r="E34" s="5" t="s">
        <v>115</v>
      </c>
      <c r="F34" s="5" t="s">
        <v>74</v>
      </c>
      <c r="G34" s="5" t="s">
        <v>24</v>
      </c>
      <c r="H34" s="5" t="s">
        <v>75</v>
      </c>
      <c r="I34" s="6">
        <v>2500</v>
      </c>
      <c r="J34" s="6">
        <v>129.46</v>
      </c>
      <c r="K34" s="6">
        <v>323650</v>
      </c>
      <c r="L34" s="7"/>
      <c r="M34" s="7"/>
      <c r="N34" s="7"/>
      <c r="O34" s="5" t="s">
        <v>59</v>
      </c>
      <c r="P34" s="8">
        <v>391010000</v>
      </c>
      <c r="Q34" s="7">
        <v>0</v>
      </c>
      <c r="R34" s="5" t="s">
        <v>22</v>
      </c>
    </row>
    <row r="35" spans="1:18" ht="143.25" customHeight="1" x14ac:dyDescent="0.25">
      <c r="A35" s="5" t="s">
        <v>48</v>
      </c>
      <c r="B35" s="5" t="s">
        <v>20</v>
      </c>
      <c r="C35" s="5" t="s">
        <v>72</v>
      </c>
      <c r="D35" s="5" t="s">
        <v>72</v>
      </c>
      <c r="E35" s="5" t="s">
        <v>115</v>
      </c>
      <c r="F35" s="5" t="s">
        <v>74</v>
      </c>
      <c r="G35" s="5" t="s">
        <v>24</v>
      </c>
      <c r="H35" s="5" t="s">
        <v>75</v>
      </c>
      <c r="I35" s="6">
        <v>1640</v>
      </c>
      <c r="J35" s="6">
        <v>129.46</v>
      </c>
      <c r="K35" s="6">
        <v>212314.4</v>
      </c>
      <c r="L35" s="7"/>
      <c r="M35" s="7"/>
      <c r="N35" s="7"/>
      <c r="O35" s="5" t="s">
        <v>56</v>
      </c>
      <c r="P35" s="8">
        <v>391010000</v>
      </c>
      <c r="Q35" s="7">
        <v>0</v>
      </c>
      <c r="R35" s="5" t="s">
        <v>117</v>
      </c>
    </row>
    <row r="36" spans="1:18" ht="143.25" customHeight="1" x14ac:dyDescent="0.25">
      <c r="A36" s="5" t="s">
        <v>48</v>
      </c>
      <c r="B36" s="5" t="s">
        <v>20</v>
      </c>
      <c r="C36" s="5" t="s">
        <v>72</v>
      </c>
      <c r="D36" s="5" t="s">
        <v>72</v>
      </c>
      <c r="E36" s="5" t="s">
        <v>115</v>
      </c>
      <c r="F36" s="5" t="s">
        <v>74</v>
      </c>
      <c r="G36" s="5" t="s">
        <v>24</v>
      </c>
      <c r="H36" s="5" t="s">
        <v>75</v>
      </c>
      <c r="I36" s="6">
        <v>3430</v>
      </c>
      <c r="J36" s="6">
        <v>129.46</v>
      </c>
      <c r="K36" s="6">
        <v>444047.8</v>
      </c>
      <c r="L36" s="7"/>
      <c r="M36" s="7"/>
      <c r="N36" s="7"/>
      <c r="O36" s="5" t="s">
        <v>84</v>
      </c>
      <c r="P36" s="8">
        <v>391010000</v>
      </c>
      <c r="Q36" s="7">
        <v>0</v>
      </c>
      <c r="R36" s="5" t="s">
        <v>117</v>
      </c>
    </row>
    <row r="37" spans="1:18" ht="143.25" customHeight="1" x14ac:dyDescent="0.25">
      <c r="A37" s="5" t="s">
        <v>48</v>
      </c>
      <c r="B37" s="5" t="s">
        <v>20</v>
      </c>
      <c r="C37" s="5" t="s">
        <v>72</v>
      </c>
      <c r="D37" s="5" t="s">
        <v>72</v>
      </c>
      <c r="E37" s="5" t="s">
        <v>116</v>
      </c>
      <c r="F37" s="5" t="s">
        <v>77</v>
      </c>
      <c r="G37" s="5" t="s">
        <v>24</v>
      </c>
      <c r="H37" s="5" t="s">
        <v>75</v>
      </c>
      <c r="I37" s="6">
        <v>450</v>
      </c>
      <c r="J37" s="6">
        <v>138.38999999999999</v>
      </c>
      <c r="K37" s="6">
        <v>62275.5</v>
      </c>
      <c r="L37" s="7"/>
      <c r="M37" s="7"/>
      <c r="N37" s="7"/>
      <c r="O37" s="5" t="s">
        <v>46</v>
      </c>
      <c r="P37" s="8">
        <v>391010000</v>
      </c>
      <c r="Q37" s="7">
        <v>0</v>
      </c>
      <c r="R37" s="5" t="s">
        <v>117</v>
      </c>
    </row>
    <row r="38" spans="1:18" ht="143.25" customHeight="1" x14ac:dyDescent="0.25">
      <c r="A38" s="5" t="s">
        <v>48</v>
      </c>
      <c r="B38" s="5" t="s">
        <v>20</v>
      </c>
      <c r="C38" s="5" t="s">
        <v>72</v>
      </c>
      <c r="D38" s="5" t="s">
        <v>72</v>
      </c>
      <c r="E38" s="5" t="s">
        <v>116</v>
      </c>
      <c r="F38" s="5" t="s">
        <v>77</v>
      </c>
      <c r="G38" s="5" t="s">
        <v>24</v>
      </c>
      <c r="H38" s="5" t="s">
        <v>75</v>
      </c>
      <c r="I38" s="6">
        <v>860</v>
      </c>
      <c r="J38" s="6">
        <v>138.38999999999999</v>
      </c>
      <c r="K38" s="6">
        <v>119015.4</v>
      </c>
      <c r="L38" s="7"/>
      <c r="M38" s="7"/>
      <c r="N38" s="7"/>
      <c r="O38" s="5" t="s">
        <v>59</v>
      </c>
      <c r="P38" s="8">
        <v>391010000</v>
      </c>
      <c r="Q38" s="7">
        <v>0</v>
      </c>
      <c r="R38" s="5" t="s">
        <v>117</v>
      </c>
    </row>
    <row r="39" spans="1:18" ht="143.25" customHeight="1" x14ac:dyDescent="0.25">
      <c r="A39" s="5" t="s">
        <v>48</v>
      </c>
      <c r="B39" s="5" t="s">
        <v>20</v>
      </c>
      <c r="C39" s="5" t="s">
        <v>72</v>
      </c>
      <c r="D39" s="5" t="s">
        <v>72</v>
      </c>
      <c r="E39" s="5" t="s">
        <v>116</v>
      </c>
      <c r="F39" s="5" t="s">
        <v>77</v>
      </c>
      <c r="G39" s="5" t="s">
        <v>24</v>
      </c>
      <c r="H39" s="5" t="s">
        <v>75</v>
      </c>
      <c r="I39" s="6">
        <v>1250</v>
      </c>
      <c r="J39" s="6">
        <v>138.38999999999999</v>
      </c>
      <c r="K39" s="6">
        <v>172987.5</v>
      </c>
      <c r="L39" s="7"/>
      <c r="M39" s="7"/>
      <c r="N39" s="7"/>
      <c r="O39" s="5" t="s">
        <v>56</v>
      </c>
      <c r="P39" s="8">
        <v>391010000</v>
      </c>
      <c r="Q39" s="7">
        <v>0</v>
      </c>
      <c r="R39" s="5" t="s">
        <v>117</v>
      </c>
    </row>
    <row r="40" spans="1:18" ht="143.25" customHeight="1" x14ac:dyDescent="0.25">
      <c r="A40" s="5" t="s">
        <v>48</v>
      </c>
      <c r="B40" s="5" t="s">
        <v>20</v>
      </c>
      <c r="C40" s="5" t="s">
        <v>72</v>
      </c>
      <c r="D40" s="5" t="s">
        <v>72</v>
      </c>
      <c r="E40" s="5" t="s">
        <v>116</v>
      </c>
      <c r="F40" s="5" t="s">
        <v>77</v>
      </c>
      <c r="G40" s="5" t="s">
        <v>24</v>
      </c>
      <c r="H40" s="5" t="s">
        <v>75</v>
      </c>
      <c r="I40" s="6">
        <v>470</v>
      </c>
      <c r="J40" s="6">
        <v>138.38999999999999</v>
      </c>
      <c r="K40" s="6">
        <v>65043.3</v>
      </c>
      <c r="L40" s="7"/>
      <c r="M40" s="7"/>
      <c r="N40" s="7"/>
      <c r="O40" s="5" t="s">
        <v>84</v>
      </c>
      <c r="P40" s="8">
        <v>391010000</v>
      </c>
      <c r="Q40" s="7">
        <v>0</v>
      </c>
      <c r="R40" s="5" t="s">
        <v>117</v>
      </c>
    </row>
    <row r="41" spans="1:18" ht="143.25" customHeight="1" x14ac:dyDescent="0.25">
      <c r="A41" s="5" t="s">
        <v>48</v>
      </c>
      <c r="B41" s="5" t="s">
        <v>20</v>
      </c>
      <c r="C41" s="5" t="s">
        <v>118</v>
      </c>
      <c r="D41" s="5" t="s">
        <v>119</v>
      </c>
      <c r="E41" s="5" t="s">
        <v>118</v>
      </c>
      <c r="F41" s="5" t="s">
        <v>120</v>
      </c>
      <c r="G41" s="5" t="s">
        <v>19</v>
      </c>
      <c r="H41" s="5" t="s">
        <v>121</v>
      </c>
      <c r="I41" s="6">
        <v>4</v>
      </c>
      <c r="J41" s="6">
        <v>803</v>
      </c>
      <c r="K41" s="6">
        <v>3212</v>
      </c>
      <c r="L41" s="7"/>
      <c r="M41" s="7"/>
      <c r="N41" s="7"/>
      <c r="O41" s="5" t="s">
        <v>46</v>
      </c>
      <c r="P41" s="8">
        <v>391010000</v>
      </c>
      <c r="Q41" s="7">
        <v>0</v>
      </c>
      <c r="R41" s="5" t="s">
        <v>122</v>
      </c>
    </row>
    <row r="42" spans="1:18" ht="143.25" customHeight="1" x14ac:dyDescent="0.25">
      <c r="A42" s="5" t="s">
        <v>48</v>
      </c>
      <c r="B42" s="5" t="s">
        <v>20</v>
      </c>
      <c r="C42" s="5" t="s">
        <v>123</v>
      </c>
      <c r="D42" s="5" t="s">
        <v>124</v>
      </c>
      <c r="E42" s="5" t="s">
        <v>125</v>
      </c>
      <c r="F42" s="5" t="s">
        <v>126</v>
      </c>
      <c r="G42" s="5" t="s">
        <v>19</v>
      </c>
      <c r="H42" s="5" t="s">
        <v>50</v>
      </c>
      <c r="I42" s="6">
        <v>12</v>
      </c>
      <c r="J42" s="6">
        <v>535</v>
      </c>
      <c r="K42" s="6">
        <v>6420</v>
      </c>
      <c r="L42" s="7"/>
      <c r="M42" s="7"/>
      <c r="N42" s="7"/>
      <c r="O42" s="5" t="s">
        <v>46</v>
      </c>
      <c r="P42" s="8">
        <v>391010000</v>
      </c>
      <c r="Q42" s="7">
        <v>0</v>
      </c>
      <c r="R42" s="5" t="s">
        <v>122</v>
      </c>
    </row>
    <row r="43" spans="1:18" ht="143.25" customHeight="1" x14ac:dyDescent="0.25">
      <c r="A43" s="5" t="s">
        <v>60</v>
      </c>
      <c r="B43" s="5" t="s">
        <v>18</v>
      </c>
      <c r="C43" s="5" t="s">
        <v>127</v>
      </c>
      <c r="D43" s="5" t="s">
        <v>128</v>
      </c>
      <c r="E43" s="5" t="s">
        <v>127</v>
      </c>
      <c r="F43" s="5" t="s">
        <v>128</v>
      </c>
      <c r="G43" s="5" t="s">
        <v>21</v>
      </c>
      <c r="H43" s="5" t="s">
        <v>18</v>
      </c>
      <c r="I43" s="6">
        <v>1</v>
      </c>
      <c r="J43" s="6">
        <v>201857.14</v>
      </c>
      <c r="K43" s="6">
        <v>201857.14</v>
      </c>
      <c r="L43" s="7"/>
      <c r="M43" s="7"/>
      <c r="N43" s="7"/>
      <c r="O43" s="5" t="s">
        <v>47</v>
      </c>
      <c r="P43" s="8">
        <v>431010000</v>
      </c>
      <c r="Q43" s="7">
        <v>100</v>
      </c>
      <c r="R43" s="5" t="s">
        <v>129</v>
      </c>
    </row>
    <row r="44" spans="1:18" ht="143.25" customHeight="1" x14ac:dyDescent="0.25">
      <c r="A44" s="5" t="s">
        <v>60</v>
      </c>
      <c r="B44" s="5" t="s">
        <v>18</v>
      </c>
      <c r="C44" s="5" t="s">
        <v>130</v>
      </c>
      <c r="D44" s="5" t="s">
        <v>131</v>
      </c>
      <c r="E44" s="5" t="s">
        <v>130</v>
      </c>
      <c r="F44" s="5" t="s">
        <v>131</v>
      </c>
      <c r="G44" s="5" t="s">
        <v>21</v>
      </c>
      <c r="H44" s="5" t="s">
        <v>18</v>
      </c>
      <c r="I44" s="6">
        <v>1</v>
      </c>
      <c r="J44" s="6">
        <v>710826</v>
      </c>
      <c r="K44" s="6">
        <v>710826</v>
      </c>
      <c r="L44" s="7"/>
      <c r="M44" s="7"/>
      <c r="N44" s="7"/>
      <c r="O44" s="5" t="s">
        <v>59</v>
      </c>
      <c r="P44" s="8" t="s">
        <v>132</v>
      </c>
      <c r="Q44" s="7">
        <v>30</v>
      </c>
      <c r="R44" s="5" t="s">
        <v>129</v>
      </c>
    </row>
    <row r="45" spans="1:18" ht="143.25" customHeight="1" x14ac:dyDescent="0.25">
      <c r="A45" s="5" t="s">
        <v>60</v>
      </c>
      <c r="B45" s="5" t="s">
        <v>42</v>
      </c>
      <c r="C45" s="5" t="s">
        <v>133</v>
      </c>
      <c r="D45" s="5" t="s">
        <v>134</v>
      </c>
      <c r="E45" s="5" t="str">
        <f t="shared" ref="E45:F51" si="1">C45</f>
        <v>Қызылорда филиалының әкімшілік ғимаратының қасбетын күрделі жөндеу</v>
      </c>
      <c r="F45" s="5" t="str">
        <f t="shared" si="1"/>
        <v>Капитальный ремонт фасада административного здания Кызылординского филиала</v>
      </c>
      <c r="G45" s="5" t="s">
        <v>49</v>
      </c>
      <c r="H45" s="5" t="s">
        <v>42</v>
      </c>
      <c r="I45" s="6">
        <v>1</v>
      </c>
      <c r="J45" s="6">
        <v>28627708.039999999</v>
      </c>
      <c r="K45" s="6">
        <f>J45</f>
        <v>28627708.039999999</v>
      </c>
      <c r="L45" s="7"/>
      <c r="M45" s="7"/>
      <c r="N45" s="7"/>
      <c r="O45" s="5" t="s">
        <v>59</v>
      </c>
      <c r="P45" s="8">
        <v>431010000</v>
      </c>
      <c r="Q45" s="7">
        <v>5</v>
      </c>
      <c r="R45" s="5" t="s">
        <v>129</v>
      </c>
    </row>
    <row r="46" spans="1:18" ht="143.25" customHeight="1" x14ac:dyDescent="0.25">
      <c r="A46" s="5" t="s">
        <v>60</v>
      </c>
      <c r="B46" s="5" t="s">
        <v>18</v>
      </c>
      <c r="C46" s="5" t="s">
        <v>135</v>
      </c>
      <c r="D46" s="5" t="s">
        <v>136</v>
      </c>
      <c r="E46" s="5" t="str">
        <f t="shared" si="1"/>
        <v>Қызылорда филиалының әкімшілік ғимаратының қасбетын күрделі жөндеуді авторлық қадағалау</v>
      </c>
      <c r="F46" s="5" t="str">
        <f t="shared" si="1"/>
        <v>Авторский надзор за капитальным ремонтом фасада административного здания Кызылординского филиала</v>
      </c>
      <c r="G46" s="5" t="s">
        <v>21</v>
      </c>
      <c r="H46" s="5" t="s">
        <v>18</v>
      </c>
      <c r="I46" s="6">
        <v>1</v>
      </c>
      <c r="J46" s="6">
        <v>57255.360000000001</v>
      </c>
      <c r="K46" s="6">
        <f>J46</f>
        <v>57255.360000000001</v>
      </c>
      <c r="L46" s="7"/>
      <c r="M46" s="7"/>
      <c r="N46" s="7"/>
      <c r="O46" s="5" t="s">
        <v>62</v>
      </c>
      <c r="P46" s="8">
        <v>431010000</v>
      </c>
      <c r="Q46" s="7">
        <v>0</v>
      </c>
      <c r="R46" s="5" t="s">
        <v>129</v>
      </c>
    </row>
    <row r="47" spans="1:18" ht="143.25" customHeight="1" x14ac:dyDescent="0.25">
      <c r="A47" s="5" t="s">
        <v>60</v>
      </c>
      <c r="B47" s="5" t="s">
        <v>18</v>
      </c>
      <c r="C47" s="5" t="s">
        <v>137</v>
      </c>
      <c r="D47" s="5" t="s">
        <v>138</v>
      </c>
      <c r="E47" s="5" t="str">
        <f t="shared" si="1"/>
        <v>Қызылорда филиалының әкімшілік ғимаратының қасбетын күрделі жөндеуді техникалық қадағалау</v>
      </c>
      <c r="F47" s="5" t="str">
        <f t="shared" si="1"/>
        <v>Технический надзор за капитальным ремонтом фасада административного здания Кызылординского филиала</v>
      </c>
      <c r="G47" s="5" t="s">
        <v>24</v>
      </c>
      <c r="H47" s="5" t="s">
        <v>18</v>
      </c>
      <c r="I47" s="6">
        <v>1</v>
      </c>
      <c r="J47" s="6">
        <v>386760.71</v>
      </c>
      <c r="K47" s="6">
        <f>J47</f>
        <v>386760.71</v>
      </c>
      <c r="L47" s="7"/>
      <c r="M47" s="7"/>
      <c r="N47" s="7"/>
      <c r="O47" s="5" t="s">
        <v>62</v>
      </c>
      <c r="P47" s="8">
        <v>431010000</v>
      </c>
      <c r="Q47" s="7">
        <v>0</v>
      </c>
      <c r="R47" s="5" t="s">
        <v>129</v>
      </c>
    </row>
    <row r="48" spans="1:18" ht="143.25" customHeight="1" x14ac:dyDescent="0.25">
      <c r="A48" s="5" t="s">
        <v>60</v>
      </c>
      <c r="B48" s="5" t="s">
        <v>42</v>
      </c>
      <c r="C48" s="5" t="s">
        <v>139</v>
      </c>
      <c r="D48" s="5" t="s">
        <v>140</v>
      </c>
      <c r="E48" s="5" t="str">
        <f t="shared" si="1"/>
        <v>Қызылорда филиалының әкімшілік ғимаратының жылыту жүйесін және жылу трассасын ауыстыру күрделі жөндеу</v>
      </c>
      <c r="F48" s="5" t="str">
        <f t="shared" si="1"/>
        <v>Капитальный ремонт системы отопления и замена теплотрассы административного здания Кызылординского филиала</v>
      </c>
      <c r="G48" s="5" t="s">
        <v>49</v>
      </c>
      <c r="H48" s="5" t="s">
        <v>42</v>
      </c>
      <c r="I48" s="6">
        <v>1</v>
      </c>
      <c r="J48" s="6">
        <v>3037704.46</v>
      </c>
      <c r="K48" s="6">
        <v>3037704.46</v>
      </c>
      <c r="L48" s="7"/>
      <c r="M48" s="7"/>
      <c r="N48" s="7"/>
      <c r="O48" s="5" t="s">
        <v>59</v>
      </c>
      <c r="P48" s="8">
        <v>431010000</v>
      </c>
      <c r="Q48" s="7">
        <v>5</v>
      </c>
      <c r="R48" s="5" t="s">
        <v>129</v>
      </c>
    </row>
    <row r="49" spans="1:18" ht="143.25" customHeight="1" x14ac:dyDescent="0.25">
      <c r="A49" s="5" t="s">
        <v>61</v>
      </c>
      <c r="B49" s="5" t="s">
        <v>42</v>
      </c>
      <c r="C49" s="5" t="s">
        <v>141</v>
      </c>
      <c r="D49" s="5" t="s">
        <v>142</v>
      </c>
      <c r="E49" s="5" t="str">
        <f t="shared" si="1"/>
        <v>Солтүстік Қазақстан филиалының  қасбетінің  қабырғаларың жылытатынмен күрделі жөндеу</v>
      </c>
      <c r="F49" s="5" t="str">
        <f t="shared" si="1"/>
        <v>Капитальный ремонт фасада с утеплением стен Северо-Казахстанского филиала</v>
      </c>
      <c r="G49" s="5" t="s">
        <v>49</v>
      </c>
      <c r="H49" s="5" t="s">
        <v>42</v>
      </c>
      <c r="I49" s="6">
        <v>1</v>
      </c>
      <c r="J49" s="6">
        <v>91108348.209999993</v>
      </c>
      <c r="K49" s="6">
        <f t="shared" ref="K49:K51" si="2">J49</f>
        <v>91108348.209999993</v>
      </c>
      <c r="L49" s="7"/>
      <c r="M49" s="7"/>
      <c r="N49" s="7"/>
      <c r="O49" s="5" t="s">
        <v>47</v>
      </c>
      <c r="P49" s="8">
        <v>591010000</v>
      </c>
      <c r="Q49" s="7">
        <v>5</v>
      </c>
      <c r="R49" s="5" t="s">
        <v>129</v>
      </c>
    </row>
    <row r="50" spans="1:18" ht="143.25" customHeight="1" x14ac:dyDescent="0.25">
      <c r="A50" s="5" t="s">
        <v>61</v>
      </c>
      <c r="B50" s="5" t="s">
        <v>18</v>
      </c>
      <c r="C50" s="5" t="s">
        <v>143</v>
      </c>
      <c r="D50" s="5" t="s">
        <v>144</v>
      </c>
      <c r="E50" s="5" t="str">
        <f t="shared" si="1"/>
        <v>Солтүстік Қазақстан филиалының қасбетінің  қабырғаларың жылытатынмен күрделі жөндеуінің авторлық қадағалау</v>
      </c>
      <c r="F50" s="5" t="str">
        <f t="shared" si="1"/>
        <v>Авторский надзор за капитальным ремонтом фасада с утеплением стен Северо-Казахстанского филиала</v>
      </c>
      <c r="G50" s="5" t="s">
        <v>21</v>
      </c>
      <c r="H50" s="5" t="s">
        <v>18</v>
      </c>
      <c r="I50" s="6">
        <v>1</v>
      </c>
      <c r="J50" s="6">
        <v>182216.95999999999</v>
      </c>
      <c r="K50" s="6">
        <f t="shared" si="2"/>
        <v>182216.95999999999</v>
      </c>
      <c r="L50" s="7"/>
      <c r="M50" s="7"/>
      <c r="N50" s="7"/>
      <c r="O50" s="5" t="s">
        <v>59</v>
      </c>
      <c r="P50" s="8">
        <v>591010000</v>
      </c>
      <c r="Q50" s="7">
        <v>0</v>
      </c>
      <c r="R50" s="5" t="s">
        <v>129</v>
      </c>
    </row>
    <row r="51" spans="1:18" ht="143.25" customHeight="1" x14ac:dyDescent="0.25">
      <c r="A51" s="5" t="s">
        <v>61</v>
      </c>
      <c r="B51" s="5" t="s">
        <v>18</v>
      </c>
      <c r="C51" s="5" t="s">
        <v>145</v>
      </c>
      <c r="D51" s="5" t="s">
        <v>146</v>
      </c>
      <c r="E51" s="5" t="str">
        <f t="shared" si="1"/>
        <v>Солтүстік Қазақстан филиалының қасбетінің  қабырғаларың жылытатынмен күрделі жөндеуінің техникалық қадағалау</v>
      </c>
      <c r="F51" s="5" t="str">
        <f t="shared" si="1"/>
        <v>Технический надзор за капитальным ремонтом фасада с утеплением стен Северо-Казахстанского филиала</v>
      </c>
      <c r="G51" s="5" t="s">
        <v>24</v>
      </c>
      <c r="H51" s="5" t="s">
        <v>18</v>
      </c>
      <c r="I51" s="6">
        <v>1</v>
      </c>
      <c r="J51" s="6">
        <v>1230874.1100000001</v>
      </c>
      <c r="K51" s="6">
        <f t="shared" si="2"/>
        <v>1230874.1100000001</v>
      </c>
      <c r="L51" s="7"/>
      <c r="M51" s="7"/>
      <c r="N51" s="7"/>
      <c r="O51" s="5" t="s">
        <v>59</v>
      </c>
      <c r="P51" s="8">
        <v>591010000</v>
      </c>
      <c r="Q51" s="7">
        <v>3</v>
      </c>
      <c r="R51" s="5" t="s">
        <v>129</v>
      </c>
    </row>
    <row r="52" spans="1:18" ht="143.25" customHeight="1" x14ac:dyDescent="0.25">
      <c r="A52" s="5" t="s">
        <v>147</v>
      </c>
      <c r="B52" s="5" t="s">
        <v>42</v>
      </c>
      <c r="C52" s="5" t="s">
        <v>148</v>
      </c>
      <c r="D52" s="5" t="s">
        <v>149</v>
      </c>
      <c r="E52" s="5" t="s">
        <v>148</v>
      </c>
      <c r="F52" s="5" t="s">
        <v>149</v>
      </c>
      <c r="G52" s="5" t="s">
        <v>21</v>
      </c>
      <c r="H52" s="5" t="s">
        <v>42</v>
      </c>
      <c r="I52" s="6">
        <v>1</v>
      </c>
      <c r="J52" s="6">
        <f>27710.4/1.12</f>
        <v>24741.428571428569</v>
      </c>
      <c r="K52" s="6">
        <f>I52*J52</f>
        <v>24741.428571428569</v>
      </c>
      <c r="L52" s="7"/>
      <c r="M52" s="7"/>
      <c r="N52" s="7"/>
      <c r="O52" s="5" t="s">
        <v>46</v>
      </c>
      <c r="P52" s="8">
        <v>751510000</v>
      </c>
      <c r="Q52" s="7">
        <v>100</v>
      </c>
      <c r="R52" s="5" t="s">
        <v>22</v>
      </c>
    </row>
    <row r="53" spans="1:18" ht="143.25" customHeight="1" x14ac:dyDescent="0.25">
      <c r="A53" s="5" t="s">
        <v>147</v>
      </c>
      <c r="B53" s="5" t="s">
        <v>18</v>
      </c>
      <c r="C53" s="5" t="s">
        <v>150</v>
      </c>
      <c r="D53" s="5" t="s">
        <v>151</v>
      </c>
      <c r="E53" s="5" t="s">
        <v>150</v>
      </c>
      <c r="F53" s="5" t="s">
        <v>151</v>
      </c>
      <c r="G53" s="5" t="s">
        <v>21</v>
      </c>
      <c r="H53" s="5" t="s">
        <v>18</v>
      </c>
      <c r="I53" s="6">
        <v>1</v>
      </c>
      <c r="J53" s="6">
        <f>9758.4/1.12</f>
        <v>8712.8571428571413</v>
      </c>
      <c r="K53" s="6">
        <f>I53*J53</f>
        <v>8712.8571428571413</v>
      </c>
      <c r="L53" s="7"/>
      <c r="M53" s="7"/>
      <c r="N53" s="7"/>
      <c r="O53" s="5" t="s">
        <v>46</v>
      </c>
      <c r="P53" s="8">
        <v>751510000</v>
      </c>
      <c r="Q53" s="7">
        <v>100</v>
      </c>
      <c r="R53" s="5" t="s">
        <v>22</v>
      </c>
    </row>
    <row r="54" spans="1:18" ht="143.25" customHeight="1" x14ac:dyDescent="0.25">
      <c r="A54" s="5" t="s">
        <v>147</v>
      </c>
      <c r="B54" s="5" t="s">
        <v>20</v>
      </c>
      <c r="C54" s="5" t="s">
        <v>152</v>
      </c>
      <c r="D54" s="5" t="s">
        <v>153</v>
      </c>
      <c r="E54" s="5" t="s">
        <v>152</v>
      </c>
      <c r="F54" s="5" t="s">
        <v>153</v>
      </c>
      <c r="G54" s="5" t="s">
        <v>154</v>
      </c>
      <c r="H54" s="5" t="s">
        <v>43</v>
      </c>
      <c r="I54" s="6">
        <v>120</v>
      </c>
      <c r="J54" s="6">
        <v>327053.57</v>
      </c>
      <c r="K54" s="6">
        <f>I54*J54</f>
        <v>39246428.399999999</v>
      </c>
      <c r="L54" s="7"/>
      <c r="M54" s="7"/>
      <c r="N54" s="7"/>
      <c r="O54" s="5" t="s">
        <v>84</v>
      </c>
      <c r="P54" s="8" t="s">
        <v>155</v>
      </c>
      <c r="Q54" s="7">
        <v>0</v>
      </c>
      <c r="R54" s="5" t="s">
        <v>53</v>
      </c>
    </row>
    <row r="55" spans="1:18" ht="143.25" customHeight="1" x14ac:dyDescent="0.25">
      <c r="A55" s="5" t="s">
        <v>147</v>
      </c>
      <c r="B55" s="5" t="s">
        <v>20</v>
      </c>
      <c r="C55" s="5" t="s">
        <v>156</v>
      </c>
      <c r="D55" s="5" t="s">
        <v>157</v>
      </c>
      <c r="E55" s="5" t="s">
        <v>156</v>
      </c>
      <c r="F55" s="5" t="s">
        <v>157</v>
      </c>
      <c r="G55" s="5" t="s">
        <v>154</v>
      </c>
      <c r="H55" s="5" t="s">
        <v>43</v>
      </c>
      <c r="I55" s="6">
        <v>1</v>
      </c>
      <c r="J55" s="6">
        <f>28453660.59+3270535.7</f>
        <v>31724196.289999999</v>
      </c>
      <c r="K55" s="6">
        <f>I55*J55</f>
        <v>31724196.289999999</v>
      </c>
      <c r="L55" s="7"/>
      <c r="M55" s="7"/>
      <c r="N55" s="7"/>
      <c r="O55" s="5" t="s">
        <v>84</v>
      </c>
      <c r="P55" s="8" t="s">
        <v>155</v>
      </c>
      <c r="Q55" s="7">
        <v>0</v>
      </c>
      <c r="R55" s="5" t="s">
        <v>53</v>
      </c>
    </row>
    <row r="56" spans="1:18" ht="143.25" customHeight="1" x14ac:dyDescent="0.25">
      <c r="A56" s="5" t="s">
        <v>147</v>
      </c>
      <c r="B56" s="5" t="s">
        <v>20</v>
      </c>
      <c r="C56" s="5" t="s">
        <v>158</v>
      </c>
      <c r="D56" s="5" t="s">
        <v>159</v>
      </c>
      <c r="E56" s="5" t="s">
        <v>158</v>
      </c>
      <c r="F56" s="5" t="s">
        <v>159</v>
      </c>
      <c r="G56" s="5" t="s">
        <v>19</v>
      </c>
      <c r="H56" s="5" t="s">
        <v>50</v>
      </c>
      <c r="I56" s="6">
        <v>2</v>
      </c>
      <c r="J56" s="6">
        <v>22321.43</v>
      </c>
      <c r="K56" s="6">
        <v>44642.86</v>
      </c>
      <c r="L56" s="7"/>
      <c r="M56" s="7"/>
      <c r="N56" s="7"/>
      <c r="O56" s="5" t="s">
        <v>84</v>
      </c>
      <c r="P56" s="8" t="s">
        <v>51</v>
      </c>
      <c r="Q56" s="7">
        <v>0</v>
      </c>
      <c r="R56" s="5" t="s">
        <v>53</v>
      </c>
    </row>
    <row r="57" spans="1:18" ht="143.25" customHeight="1" x14ac:dyDescent="0.25">
      <c r="A57" s="5" t="s">
        <v>147</v>
      </c>
      <c r="B57" s="5" t="s">
        <v>20</v>
      </c>
      <c r="C57" s="5" t="s">
        <v>160</v>
      </c>
      <c r="D57" s="5" t="s">
        <v>161</v>
      </c>
      <c r="E57" s="5" t="s">
        <v>160</v>
      </c>
      <c r="F57" s="5" t="s">
        <v>161</v>
      </c>
      <c r="G57" s="5" t="s">
        <v>19</v>
      </c>
      <c r="H57" s="5" t="s">
        <v>50</v>
      </c>
      <c r="I57" s="6">
        <v>7</v>
      </c>
      <c r="J57" s="6">
        <v>26785.71</v>
      </c>
      <c r="K57" s="6">
        <v>187499.97</v>
      </c>
      <c r="L57" s="7"/>
      <c r="M57" s="7"/>
      <c r="N57" s="7"/>
      <c r="O57" s="5" t="s">
        <v>84</v>
      </c>
      <c r="P57" s="8" t="s">
        <v>51</v>
      </c>
      <c r="Q57" s="7">
        <v>0</v>
      </c>
      <c r="R57" s="5" t="s">
        <v>53</v>
      </c>
    </row>
    <row r="58" spans="1:18" ht="143.25" customHeight="1" x14ac:dyDescent="0.25">
      <c r="A58" s="5" t="s">
        <v>147</v>
      </c>
      <c r="B58" s="5" t="s">
        <v>20</v>
      </c>
      <c r="C58" s="5" t="s">
        <v>162</v>
      </c>
      <c r="D58" s="5" t="s">
        <v>163</v>
      </c>
      <c r="E58" s="5" t="s">
        <v>162</v>
      </c>
      <c r="F58" s="5" t="s">
        <v>163</v>
      </c>
      <c r="G58" s="5" t="s">
        <v>19</v>
      </c>
      <c r="H58" s="5" t="s">
        <v>50</v>
      </c>
      <c r="I58" s="6">
        <v>5</v>
      </c>
      <c r="J58" s="6">
        <v>62500</v>
      </c>
      <c r="K58" s="6">
        <v>312500</v>
      </c>
      <c r="L58" s="7"/>
      <c r="M58" s="7"/>
      <c r="N58" s="7"/>
      <c r="O58" s="5" t="s">
        <v>84</v>
      </c>
      <c r="P58" s="8" t="s">
        <v>51</v>
      </c>
      <c r="Q58" s="7">
        <v>0</v>
      </c>
      <c r="R58" s="5" t="s">
        <v>53</v>
      </c>
    </row>
    <row r="59" spans="1:18" ht="143.25" customHeight="1" x14ac:dyDescent="0.25">
      <c r="A59" s="5" t="s">
        <v>147</v>
      </c>
      <c r="B59" s="5" t="s">
        <v>20</v>
      </c>
      <c r="C59" s="5" t="s">
        <v>164</v>
      </c>
      <c r="D59" s="5" t="s">
        <v>165</v>
      </c>
      <c r="E59" s="5" t="s">
        <v>164</v>
      </c>
      <c r="F59" s="5" t="s">
        <v>165</v>
      </c>
      <c r="G59" s="5" t="s">
        <v>19</v>
      </c>
      <c r="H59" s="5" t="s">
        <v>50</v>
      </c>
      <c r="I59" s="6">
        <v>2</v>
      </c>
      <c r="J59" s="6">
        <v>26785.71</v>
      </c>
      <c r="K59" s="6">
        <v>53571.42</v>
      </c>
      <c r="L59" s="7"/>
      <c r="M59" s="7"/>
      <c r="N59" s="7"/>
      <c r="O59" s="5" t="s">
        <v>84</v>
      </c>
      <c r="P59" s="8" t="s">
        <v>51</v>
      </c>
      <c r="Q59" s="7">
        <v>0</v>
      </c>
      <c r="R59" s="5" t="s">
        <v>53</v>
      </c>
    </row>
    <row r="60" spans="1:18" ht="143.25" customHeight="1" x14ac:dyDescent="0.25">
      <c r="A60" s="5" t="s">
        <v>147</v>
      </c>
      <c r="B60" s="5" t="s">
        <v>20</v>
      </c>
      <c r="C60" s="5" t="s">
        <v>166</v>
      </c>
      <c r="D60" s="5" t="s">
        <v>167</v>
      </c>
      <c r="E60" s="5" t="s">
        <v>166</v>
      </c>
      <c r="F60" s="5" t="s">
        <v>167</v>
      </c>
      <c r="G60" s="5" t="s">
        <v>19</v>
      </c>
      <c r="H60" s="5" t="s">
        <v>50</v>
      </c>
      <c r="I60" s="6">
        <v>2</v>
      </c>
      <c r="J60" s="6">
        <v>26785.71</v>
      </c>
      <c r="K60" s="6">
        <v>53571.42</v>
      </c>
      <c r="L60" s="7"/>
      <c r="M60" s="7"/>
      <c r="N60" s="7"/>
      <c r="O60" s="5" t="s">
        <v>84</v>
      </c>
      <c r="P60" s="8" t="s">
        <v>51</v>
      </c>
      <c r="Q60" s="7">
        <v>0</v>
      </c>
      <c r="R60" s="5" t="s">
        <v>53</v>
      </c>
    </row>
    <row r="61" spans="1:18" ht="143.25" customHeight="1" x14ac:dyDescent="0.25">
      <c r="A61" s="5" t="s">
        <v>147</v>
      </c>
      <c r="B61" s="5" t="s">
        <v>20</v>
      </c>
      <c r="C61" s="5" t="s">
        <v>168</v>
      </c>
      <c r="D61" s="5" t="s">
        <v>169</v>
      </c>
      <c r="E61" s="5" t="s">
        <v>168</v>
      </c>
      <c r="F61" s="5" t="s">
        <v>169</v>
      </c>
      <c r="G61" s="5" t="s">
        <v>19</v>
      </c>
      <c r="H61" s="5" t="s">
        <v>50</v>
      </c>
      <c r="I61" s="6">
        <v>2</v>
      </c>
      <c r="J61" s="6">
        <v>26785.71</v>
      </c>
      <c r="K61" s="6">
        <v>53571.42</v>
      </c>
      <c r="L61" s="7"/>
      <c r="M61" s="7"/>
      <c r="N61" s="7"/>
      <c r="O61" s="5" t="s">
        <v>84</v>
      </c>
      <c r="P61" s="8" t="s">
        <v>51</v>
      </c>
      <c r="Q61" s="7">
        <v>0</v>
      </c>
      <c r="R61" s="5" t="s">
        <v>53</v>
      </c>
    </row>
    <row r="62" spans="1:18" ht="143.25" customHeight="1" x14ac:dyDescent="0.25">
      <c r="A62" s="5" t="s">
        <v>147</v>
      </c>
      <c r="B62" s="5" t="s">
        <v>20</v>
      </c>
      <c r="C62" s="5" t="s">
        <v>170</v>
      </c>
      <c r="D62" s="5" t="s">
        <v>171</v>
      </c>
      <c r="E62" s="5" t="s">
        <v>170</v>
      </c>
      <c r="F62" s="5" t="s">
        <v>171</v>
      </c>
      <c r="G62" s="5" t="s">
        <v>19</v>
      </c>
      <c r="H62" s="5" t="s">
        <v>50</v>
      </c>
      <c r="I62" s="6">
        <v>3</v>
      </c>
      <c r="J62" s="6">
        <v>26785.71</v>
      </c>
      <c r="K62" s="6">
        <v>80357.13</v>
      </c>
      <c r="L62" s="7"/>
      <c r="M62" s="7"/>
      <c r="N62" s="7"/>
      <c r="O62" s="5" t="s">
        <v>84</v>
      </c>
      <c r="P62" s="8" t="s">
        <v>51</v>
      </c>
      <c r="Q62" s="7">
        <v>0</v>
      </c>
      <c r="R62" s="5" t="s">
        <v>53</v>
      </c>
    </row>
    <row r="63" spans="1:18" ht="143.25" customHeight="1" x14ac:dyDescent="0.25">
      <c r="A63" s="5" t="s">
        <v>147</v>
      </c>
      <c r="B63" s="5" t="s">
        <v>20</v>
      </c>
      <c r="C63" s="5" t="s">
        <v>172</v>
      </c>
      <c r="D63" s="5" t="s">
        <v>173</v>
      </c>
      <c r="E63" s="5" t="s">
        <v>172</v>
      </c>
      <c r="F63" s="5" t="s">
        <v>173</v>
      </c>
      <c r="G63" s="5" t="s">
        <v>19</v>
      </c>
      <c r="H63" s="5" t="s">
        <v>50</v>
      </c>
      <c r="I63" s="6">
        <v>4</v>
      </c>
      <c r="J63" s="6">
        <v>31250</v>
      </c>
      <c r="K63" s="6">
        <v>125000</v>
      </c>
      <c r="L63" s="7"/>
      <c r="M63" s="7"/>
      <c r="N63" s="7"/>
      <c r="O63" s="5" t="s">
        <v>84</v>
      </c>
      <c r="P63" s="8" t="s">
        <v>174</v>
      </c>
      <c r="Q63" s="7">
        <v>0</v>
      </c>
      <c r="R63" s="5" t="s">
        <v>53</v>
      </c>
    </row>
    <row r="64" spans="1:18" ht="143.25" customHeight="1" x14ac:dyDescent="0.25">
      <c r="A64" s="5" t="s">
        <v>147</v>
      </c>
      <c r="B64" s="5" t="s">
        <v>18</v>
      </c>
      <c r="C64" s="5" t="s">
        <v>175</v>
      </c>
      <c r="D64" s="5" t="s">
        <v>176</v>
      </c>
      <c r="E64" s="5" t="s">
        <v>177</v>
      </c>
      <c r="F64" s="5" t="s">
        <v>178</v>
      </c>
      <c r="G64" s="5" t="s">
        <v>21</v>
      </c>
      <c r="H64" s="5" t="s">
        <v>179</v>
      </c>
      <c r="I64" s="6">
        <v>1</v>
      </c>
      <c r="J64" s="6">
        <f>1321746.43-1000000</f>
        <v>321746.42999999993</v>
      </c>
      <c r="K64" s="6">
        <f>I64*J64</f>
        <v>321746.42999999993</v>
      </c>
      <c r="L64" s="7"/>
      <c r="M64" s="7"/>
      <c r="N64" s="7"/>
      <c r="O64" s="5" t="s">
        <v>44</v>
      </c>
      <c r="P64" s="8" t="s">
        <v>155</v>
      </c>
      <c r="Q64" s="7">
        <v>0</v>
      </c>
      <c r="R64" s="5" t="s">
        <v>23</v>
      </c>
    </row>
    <row r="65" spans="1:18" ht="143.25" customHeight="1" x14ac:dyDescent="0.25">
      <c r="A65" s="5" t="s">
        <v>147</v>
      </c>
      <c r="B65" s="5" t="s">
        <v>18</v>
      </c>
      <c r="C65" s="5" t="s">
        <v>180</v>
      </c>
      <c r="D65" s="5" t="s">
        <v>181</v>
      </c>
      <c r="E65" s="5" t="s">
        <v>177</v>
      </c>
      <c r="F65" s="5" t="s">
        <v>178</v>
      </c>
      <c r="G65" s="5" t="s">
        <v>21</v>
      </c>
      <c r="H65" s="5" t="s">
        <v>179</v>
      </c>
      <c r="I65" s="6">
        <v>1</v>
      </c>
      <c r="J65" s="6">
        <v>21783.919999999998</v>
      </c>
      <c r="K65" s="6">
        <v>21783.919999999998</v>
      </c>
      <c r="L65" s="7"/>
      <c r="M65" s="7"/>
      <c r="N65" s="7"/>
      <c r="O65" s="5" t="s">
        <v>44</v>
      </c>
      <c r="P65" s="8" t="s">
        <v>174</v>
      </c>
      <c r="Q65" s="7">
        <v>0</v>
      </c>
      <c r="R65" s="5" t="s">
        <v>53</v>
      </c>
    </row>
    <row r="66" spans="1:18" ht="143.25" customHeight="1" x14ac:dyDescent="0.25">
      <c r="A66" s="5" t="s">
        <v>147</v>
      </c>
      <c r="B66" s="5" t="s">
        <v>18</v>
      </c>
      <c r="C66" s="5" t="s">
        <v>182</v>
      </c>
      <c r="D66" s="5" t="s">
        <v>183</v>
      </c>
      <c r="E66" s="5" t="str">
        <f>C66</f>
        <v>Алматы қаласы, "Көктем-3" ықшамауданы, 21-үй бойынша әкімшілік ғимараттының "Орталық" блоктің 4 қабатының құрылымдарын техникалық зерттеу</v>
      </c>
      <c r="F66" s="5" t="str">
        <f>D66</f>
        <v>Техническое обследование конструкций 4 этажа блока "Центр" административного здания по адресу: г. Алматы, мкр. "Коктем-3", 21</v>
      </c>
      <c r="G66" s="5" t="s">
        <v>24</v>
      </c>
      <c r="H66" s="5" t="s">
        <v>179</v>
      </c>
      <c r="I66" s="6">
        <v>1</v>
      </c>
      <c r="J66" s="6">
        <f>589000/1.12</f>
        <v>525892.85714285704</v>
      </c>
      <c r="K66" s="6">
        <f>J66</f>
        <v>525892.85714285704</v>
      </c>
      <c r="L66" s="7"/>
      <c r="M66" s="7"/>
      <c r="N66" s="7"/>
      <c r="O66" s="5" t="s">
        <v>47</v>
      </c>
      <c r="P66" s="8" t="s">
        <v>155</v>
      </c>
      <c r="Q66" s="7">
        <v>3</v>
      </c>
      <c r="R66" s="5" t="s">
        <v>22</v>
      </c>
    </row>
    <row r="67" spans="1:18" ht="143.25" customHeight="1" x14ac:dyDescent="0.25">
      <c r="A67" s="5" t="s">
        <v>147</v>
      </c>
      <c r="B67" s="5" t="s">
        <v>18</v>
      </c>
      <c r="C67" s="5" t="s">
        <v>184</v>
      </c>
      <c r="D67" s="5" t="s">
        <v>185</v>
      </c>
      <c r="E67" s="5" t="str">
        <f>C67</f>
        <v>ҚРҰБ Алматы қаласы, Панфилов көшесі, 98-үй бойынша АҚФ әкімшілік ғимараттының қасса торабының құрылымдарын техникалық зерттеу</v>
      </c>
      <c r="F67" s="5" t="str">
        <f>D67</f>
        <v>Техническое обследование конструкций кассового узла АГФ НБРК по адресу: г. Алматы, ул. Панфилова, 98</v>
      </c>
      <c r="G67" s="5" t="s">
        <v>24</v>
      </c>
      <c r="H67" s="5" t="s">
        <v>179</v>
      </c>
      <c r="I67" s="6">
        <v>1</v>
      </c>
      <c r="J67" s="6">
        <f>411000/1.12</f>
        <v>366964.28571428568</v>
      </c>
      <c r="K67" s="6">
        <f>I67*J67</f>
        <v>366964.28571428568</v>
      </c>
      <c r="L67" s="7"/>
      <c r="M67" s="7"/>
      <c r="N67" s="7"/>
      <c r="O67" s="5" t="s">
        <v>47</v>
      </c>
      <c r="P67" s="8" t="s">
        <v>174</v>
      </c>
      <c r="Q67" s="7">
        <v>3</v>
      </c>
      <c r="R67" s="5" t="s">
        <v>22</v>
      </c>
    </row>
    <row r="68" spans="1:18" ht="143.25" customHeight="1" x14ac:dyDescent="0.25">
      <c r="A68" s="5" t="s">
        <v>147</v>
      </c>
      <c r="B68" s="5" t="s">
        <v>18</v>
      </c>
      <c r="C68" s="5" t="s">
        <v>186</v>
      </c>
      <c r="D68" s="5" t="s">
        <v>187</v>
      </c>
      <c r="E68" s="5" t="str">
        <f t="shared" ref="E68:F71" si="3">C68</f>
        <v>Алматы қаласы, "Көктем-3" ықшамауданы, 21-үй және Айтеке би көшесі, 67-үй мекенжайы бойынша ҚРҰБ ғимараттарын архитектуралық жарықтаңдыруы құруына  жоба-сметалық құжаттарын сараптау</v>
      </c>
      <c r="F68" s="5" t="str">
        <f t="shared" si="3"/>
        <v>Экспертиза ПСД на устройство архитектурной подсветки зданий НБРК, расположенных по адресам: г. Алматы, мкр. "Коктем-3", д. 21 и ул. Айтеке би , д. 67</v>
      </c>
      <c r="G68" s="5" t="s">
        <v>21</v>
      </c>
      <c r="H68" s="5" t="s">
        <v>18</v>
      </c>
      <c r="I68" s="6">
        <v>1</v>
      </c>
      <c r="J68" s="6">
        <v>771741.07</v>
      </c>
      <c r="K68" s="6">
        <f>J68</f>
        <v>771741.07</v>
      </c>
      <c r="L68" s="7"/>
      <c r="M68" s="7"/>
      <c r="N68" s="7"/>
      <c r="O68" s="5" t="s">
        <v>46</v>
      </c>
      <c r="P68" s="8" t="s">
        <v>51</v>
      </c>
      <c r="Q68" s="7">
        <v>100</v>
      </c>
      <c r="R68" s="5" t="s">
        <v>22</v>
      </c>
    </row>
    <row r="69" spans="1:18" ht="143.25" customHeight="1" x14ac:dyDescent="0.25">
      <c r="A69" s="5" t="s">
        <v>147</v>
      </c>
      <c r="B69" s="5" t="s">
        <v>18</v>
      </c>
      <c r="C69" s="5" t="s">
        <v>188</v>
      </c>
      <c r="D69" s="5" t="s">
        <v>189</v>
      </c>
      <c r="E69" s="5" t="str">
        <f t="shared" si="3"/>
        <v>ОА әкімшілік ғимараттында электр жабдықтаудың желін күрделі жөндеуі (АӨО "Көктем") жоба-сметалық құжаттарын сараптау</v>
      </c>
      <c r="F69" s="5" t="str">
        <f t="shared" si="3"/>
        <v>Экспертиза ПСД на капитальный ремонт сетей  электроснабжения в административном здании ЦА (ЦОД "Коктем")</v>
      </c>
      <c r="G69" s="5" t="s">
        <v>21</v>
      </c>
      <c r="H69" s="5" t="s">
        <v>18</v>
      </c>
      <c r="I69" s="6">
        <v>1</v>
      </c>
      <c r="J69" s="6">
        <v>742961.61</v>
      </c>
      <c r="K69" s="6">
        <f>J69</f>
        <v>742961.61</v>
      </c>
      <c r="L69" s="7"/>
      <c r="M69" s="7"/>
      <c r="N69" s="7"/>
      <c r="O69" s="5" t="s">
        <v>46</v>
      </c>
      <c r="P69" s="8" t="s">
        <v>155</v>
      </c>
      <c r="Q69" s="7">
        <v>100</v>
      </c>
      <c r="R69" s="5" t="s">
        <v>22</v>
      </c>
    </row>
    <row r="70" spans="1:18" ht="143.25" customHeight="1" x14ac:dyDescent="0.25">
      <c r="A70" s="5" t="s">
        <v>147</v>
      </c>
      <c r="B70" s="5" t="s">
        <v>18</v>
      </c>
      <c r="C70" s="5" t="s">
        <v>190</v>
      </c>
      <c r="D70" s="5" t="s">
        <v>191</v>
      </c>
      <c r="E70" s="5" t="str">
        <f t="shared" si="3"/>
        <v>Алматы қаласы, "Көктем-3" ықшамауданы, 21-үй бойынша әкімшілік ғимараттының "Оңтүстік" блоктің ЖСЖ жүйесін күрделі жөндеуі жоба-сметалық құжаттарын сараптау</v>
      </c>
      <c r="F70" s="5" t="str">
        <f t="shared" si="3"/>
        <v>Экспертиза ПСД на капитальный ремонт системы ТХС блока "Юг" административного здания по адресу: г. Алматы, мкр. "Коктем-3", д. 21</v>
      </c>
      <c r="G70" s="5" t="s">
        <v>21</v>
      </c>
      <c r="H70" s="5" t="s">
        <v>18</v>
      </c>
      <c r="I70" s="6">
        <v>1</v>
      </c>
      <c r="J70" s="6">
        <v>384431.25</v>
      </c>
      <c r="K70" s="6">
        <f>J70</f>
        <v>384431.25</v>
      </c>
      <c r="L70" s="7"/>
      <c r="M70" s="7"/>
      <c r="N70" s="7"/>
      <c r="O70" s="5" t="s">
        <v>46</v>
      </c>
      <c r="P70" s="8" t="s">
        <v>155</v>
      </c>
      <c r="Q70" s="7">
        <v>100</v>
      </c>
      <c r="R70" s="5" t="s">
        <v>22</v>
      </c>
    </row>
    <row r="71" spans="1:18" ht="143.25" customHeight="1" x14ac:dyDescent="0.25">
      <c r="A71" s="5" t="s">
        <v>147</v>
      </c>
      <c r="B71" s="5" t="s">
        <v>18</v>
      </c>
      <c r="C71" s="5" t="s">
        <v>192</v>
      </c>
      <c r="D71" s="5" t="s">
        <v>193</v>
      </c>
      <c r="E71" s="5" t="str">
        <f t="shared" si="3"/>
        <v>Алматы қаласы, "Көктем-3" ықшамауданы, 21-үй бойынша әкімшілік ғимараттының "Орталық" блоктің 4 қабатының бөлмелерін қайта құруына  жоба-сметалық құжаттарын сараптау</v>
      </c>
      <c r="F71" s="5" t="str">
        <f t="shared" si="3"/>
        <v>Экспертиза ПСД на реконструкцию помещений 4 этажа блока "Центр" административного здания по адресу: г. Алматы, мкр. "Коктем-3", д. 21</v>
      </c>
      <c r="G71" s="5" t="s">
        <v>21</v>
      </c>
      <c r="H71" s="5" t="s">
        <v>18</v>
      </c>
      <c r="I71" s="6">
        <v>1</v>
      </c>
      <c r="J71" s="6">
        <v>311525.89</v>
      </c>
      <c r="K71" s="6">
        <f>J71</f>
        <v>311525.89</v>
      </c>
      <c r="L71" s="7"/>
      <c r="M71" s="7"/>
      <c r="N71" s="7"/>
      <c r="O71" s="5" t="s">
        <v>46</v>
      </c>
      <c r="P71" s="8" t="s">
        <v>155</v>
      </c>
      <c r="Q71" s="7">
        <v>100</v>
      </c>
      <c r="R71" s="5" t="s">
        <v>22</v>
      </c>
    </row>
    <row r="72" spans="1:18" ht="143.25" customHeight="1" x14ac:dyDescent="0.25">
      <c r="A72" s="5" t="s">
        <v>147</v>
      </c>
      <c r="B72" s="5" t="s">
        <v>42</v>
      </c>
      <c r="C72" s="5" t="s">
        <v>194</v>
      </c>
      <c r="D72" s="5" t="s">
        <v>195</v>
      </c>
      <c r="E72" s="5" t="s">
        <v>194</v>
      </c>
      <c r="F72" s="5" t="s">
        <v>195</v>
      </c>
      <c r="G72" s="5" t="s">
        <v>49</v>
      </c>
      <c r="H72" s="5" t="s">
        <v>42</v>
      </c>
      <c r="I72" s="6">
        <v>1</v>
      </c>
      <c r="J72" s="6">
        <v>50678571.43</v>
      </c>
      <c r="K72" s="6">
        <v>50678571.43</v>
      </c>
      <c r="L72" s="7"/>
      <c r="M72" s="7"/>
      <c r="N72" s="7"/>
      <c r="O72" s="5" t="s">
        <v>44</v>
      </c>
      <c r="P72" s="8" t="s">
        <v>155</v>
      </c>
      <c r="Q72" s="7">
        <v>5</v>
      </c>
      <c r="R72" s="5" t="s">
        <v>129</v>
      </c>
    </row>
    <row r="73" spans="1:18" ht="143.25" customHeight="1" x14ac:dyDescent="0.25">
      <c r="A73" s="5" t="s">
        <v>147</v>
      </c>
      <c r="B73" s="5" t="s">
        <v>18</v>
      </c>
      <c r="C73" s="5" t="s">
        <v>196</v>
      </c>
      <c r="D73" s="5" t="s">
        <v>197</v>
      </c>
      <c r="E73" s="5" t="s">
        <v>198</v>
      </c>
      <c r="F73" s="5" t="s">
        <v>197</v>
      </c>
      <c r="G73" s="5" t="s">
        <v>21</v>
      </c>
      <c r="H73" s="5" t="s">
        <v>18</v>
      </c>
      <c r="I73" s="6">
        <v>1</v>
      </c>
      <c r="J73" s="6">
        <v>101357.14</v>
      </c>
      <c r="K73" s="6">
        <v>101357.14</v>
      </c>
      <c r="L73" s="7"/>
      <c r="M73" s="7"/>
      <c r="N73" s="7"/>
      <c r="O73" s="5" t="s">
        <v>56</v>
      </c>
      <c r="P73" s="8" t="s">
        <v>155</v>
      </c>
      <c r="Q73" s="7">
        <v>0</v>
      </c>
      <c r="R73" s="5" t="s">
        <v>129</v>
      </c>
    </row>
    <row r="74" spans="1:18" ht="143.25" customHeight="1" x14ac:dyDescent="0.25">
      <c r="A74" s="5" t="s">
        <v>147</v>
      </c>
      <c r="B74" s="5" t="s">
        <v>18</v>
      </c>
      <c r="C74" s="5" t="s">
        <v>199</v>
      </c>
      <c r="D74" s="5" t="s">
        <v>200</v>
      </c>
      <c r="E74" s="5" t="s">
        <v>199</v>
      </c>
      <c r="F74" s="5" t="s">
        <v>200</v>
      </c>
      <c r="G74" s="5" t="s">
        <v>24</v>
      </c>
      <c r="H74" s="5" t="s">
        <v>18</v>
      </c>
      <c r="I74" s="6">
        <v>1</v>
      </c>
      <c r="J74" s="6">
        <v>684642.86</v>
      </c>
      <c r="K74" s="6">
        <v>684642.86</v>
      </c>
      <c r="L74" s="7"/>
      <c r="M74" s="7"/>
      <c r="N74" s="7"/>
      <c r="O74" s="5" t="s">
        <v>56</v>
      </c>
      <c r="P74" s="8" t="s">
        <v>155</v>
      </c>
      <c r="Q74" s="7">
        <v>3</v>
      </c>
      <c r="R74" s="5" t="s">
        <v>129</v>
      </c>
    </row>
    <row r="75" spans="1:18" ht="143.25" customHeight="1" x14ac:dyDescent="0.25">
      <c r="A75" s="5" t="s">
        <v>147</v>
      </c>
      <c r="B75" s="5" t="s">
        <v>42</v>
      </c>
      <c r="C75" s="5" t="s">
        <v>201</v>
      </c>
      <c r="D75" s="5" t="s">
        <v>202</v>
      </c>
      <c r="E75" s="5" t="s">
        <v>201</v>
      </c>
      <c r="F75" s="5" t="s">
        <v>202</v>
      </c>
      <c r="G75" s="5" t="s">
        <v>49</v>
      </c>
      <c r="H75" s="5" t="s">
        <v>42</v>
      </c>
      <c r="I75" s="6">
        <v>1</v>
      </c>
      <c r="J75" s="6">
        <v>16154196.43</v>
      </c>
      <c r="K75" s="6">
        <v>16154196.43</v>
      </c>
      <c r="L75" s="7"/>
      <c r="M75" s="7"/>
      <c r="N75" s="7"/>
      <c r="O75" s="5" t="s">
        <v>44</v>
      </c>
      <c r="P75" s="8" t="s">
        <v>174</v>
      </c>
      <c r="Q75" s="7">
        <v>5</v>
      </c>
      <c r="R75" s="5" t="s">
        <v>129</v>
      </c>
    </row>
    <row r="76" spans="1:18" ht="143.25" customHeight="1" x14ac:dyDescent="0.25">
      <c r="A76" s="5" t="s">
        <v>147</v>
      </c>
      <c r="B76" s="5" t="s">
        <v>18</v>
      </c>
      <c r="C76" s="5" t="s">
        <v>203</v>
      </c>
      <c r="D76" s="5" t="s">
        <v>204</v>
      </c>
      <c r="E76" s="5" t="s">
        <v>203</v>
      </c>
      <c r="F76" s="5" t="s">
        <v>204</v>
      </c>
      <c r="G76" s="5" t="s">
        <v>21</v>
      </c>
      <c r="H76" s="5" t="s">
        <v>18</v>
      </c>
      <c r="I76" s="6">
        <v>1</v>
      </c>
      <c r="J76" s="6">
        <v>32308.04</v>
      </c>
      <c r="K76" s="6">
        <v>32308.04</v>
      </c>
      <c r="L76" s="7"/>
      <c r="M76" s="7"/>
      <c r="N76" s="7"/>
      <c r="O76" s="5" t="s">
        <v>56</v>
      </c>
      <c r="P76" s="8" t="s">
        <v>174</v>
      </c>
      <c r="Q76" s="7">
        <v>0</v>
      </c>
      <c r="R76" s="5" t="s">
        <v>129</v>
      </c>
    </row>
    <row r="77" spans="1:18" ht="143.25" customHeight="1" x14ac:dyDescent="0.25">
      <c r="A77" s="5" t="s">
        <v>147</v>
      </c>
      <c r="B77" s="5" t="s">
        <v>18</v>
      </c>
      <c r="C77" s="5" t="s">
        <v>205</v>
      </c>
      <c r="D77" s="5" t="s">
        <v>206</v>
      </c>
      <c r="E77" s="5" t="s">
        <v>205</v>
      </c>
      <c r="F77" s="5" t="s">
        <v>206</v>
      </c>
      <c r="G77" s="5" t="s">
        <v>24</v>
      </c>
      <c r="H77" s="5" t="s">
        <v>18</v>
      </c>
      <c r="I77" s="6">
        <v>1</v>
      </c>
      <c r="J77" s="6">
        <v>218242.86</v>
      </c>
      <c r="K77" s="6">
        <v>218242.86</v>
      </c>
      <c r="L77" s="7"/>
      <c r="M77" s="7"/>
      <c r="N77" s="7"/>
      <c r="O77" s="5" t="s">
        <v>56</v>
      </c>
      <c r="P77" s="8" t="s">
        <v>174</v>
      </c>
      <c r="Q77" s="7">
        <v>3</v>
      </c>
      <c r="R77" s="5" t="s">
        <v>129</v>
      </c>
    </row>
    <row r="78" spans="1:18" ht="143.25" customHeight="1" x14ac:dyDescent="0.25">
      <c r="A78" s="5" t="s">
        <v>147</v>
      </c>
      <c r="B78" s="5" t="s">
        <v>42</v>
      </c>
      <c r="C78" s="5" t="s">
        <v>207</v>
      </c>
      <c r="D78" s="5" t="s">
        <v>208</v>
      </c>
      <c r="E78" s="5" t="s">
        <v>207</v>
      </c>
      <c r="F78" s="5" t="s">
        <v>208</v>
      </c>
      <c r="G78" s="5" t="s">
        <v>49</v>
      </c>
      <c r="H78" s="5" t="s">
        <v>42</v>
      </c>
      <c r="I78" s="6">
        <v>1</v>
      </c>
      <c r="J78" s="6">
        <v>26785714.289999999</v>
      </c>
      <c r="K78" s="6">
        <v>26785714.289999999</v>
      </c>
      <c r="L78" s="7"/>
      <c r="M78" s="7"/>
      <c r="N78" s="7"/>
      <c r="O78" s="5" t="s">
        <v>62</v>
      </c>
      <c r="P78" s="8" t="s">
        <v>51</v>
      </c>
      <c r="Q78" s="7">
        <v>5</v>
      </c>
      <c r="R78" s="5" t="s">
        <v>129</v>
      </c>
    </row>
    <row r="79" spans="1:18" ht="143.25" customHeight="1" x14ac:dyDescent="0.25">
      <c r="A79" s="5" t="s">
        <v>147</v>
      </c>
      <c r="B79" s="5" t="s">
        <v>18</v>
      </c>
      <c r="C79" s="5" t="s">
        <v>209</v>
      </c>
      <c r="D79" s="5" t="s">
        <v>210</v>
      </c>
      <c r="E79" s="5" t="s">
        <v>209</v>
      </c>
      <c r="F79" s="5" t="s">
        <v>210</v>
      </c>
      <c r="G79" s="5" t="s">
        <v>21</v>
      </c>
      <c r="H79" s="5" t="s">
        <v>18</v>
      </c>
      <c r="I79" s="6">
        <v>1</v>
      </c>
      <c r="J79" s="6">
        <v>53571.43</v>
      </c>
      <c r="K79" s="6">
        <v>53571.43</v>
      </c>
      <c r="L79" s="7"/>
      <c r="M79" s="7"/>
      <c r="N79" s="7"/>
      <c r="O79" s="5" t="s">
        <v>44</v>
      </c>
      <c r="P79" s="8" t="s">
        <v>51</v>
      </c>
      <c r="Q79" s="7">
        <v>0</v>
      </c>
      <c r="R79" s="5" t="s">
        <v>129</v>
      </c>
    </row>
    <row r="80" spans="1:18" ht="143.25" customHeight="1" x14ac:dyDescent="0.25">
      <c r="A80" s="5" t="s">
        <v>147</v>
      </c>
      <c r="B80" s="5" t="s">
        <v>18</v>
      </c>
      <c r="C80" s="5" t="s">
        <v>211</v>
      </c>
      <c r="D80" s="5" t="s">
        <v>212</v>
      </c>
      <c r="E80" s="5" t="s">
        <v>211</v>
      </c>
      <c r="F80" s="5" t="s">
        <v>212</v>
      </c>
      <c r="G80" s="5" t="s">
        <v>24</v>
      </c>
      <c r="H80" s="5" t="s">
        <v>18</v>
      </c>
      <c r="I80" s="6">
        <v>1</v>
      </c>
      <c r="J80" s="6">
        <v>361875</v>
      </c>
      <c r="K80" s="6">
        <v>361875</v>
      </c>
      <c r="L80" s="7"/>
      <c r="M80" s="7"/>
      <c r="N80" s="7"/>
      <c r="O80" s="5" t="s">
        <v>44</v>
      </c>
      <c r="P80" s="8" t="s">
        <v>51</v>
      </c>
      <c r="Q80" s="7">
        <v>3</v>
      </c>
      <c r="R80" s="5" t="s">
        <v>129</v>
      </c>
    </row>
    <row r="81" spans="1:18" ht="143.25" customHeight="1" x14ac:dyDescent="0.25">
      <c r="A81" s="5" t="s">
        <v>147</v>
      </c>
      <c r="B81" s="5" t="s">
        <v>42</v>
      </c>
      <c r="C81" s="5" t="s">
        <v>213</v>
      </c>
      <c r="D81" s="5" t="s">
        <v>214</v>
      </c>
      <c r="E81" s="5" t="str">
        <f t="shared" ref="E81:F89" si="4">C81</f>
        <v>ОА әкімшілік ғимараттында электр жабдықтаудың желін күрделі жөндеу (АӨО "Көктем")</v>
      </c>
      <c r="F81" s="5" t="s">
        <v>214</v>
      </c>
      <c r="G81" s="5" t="s">
        <v>49</v>
      </c>
      <c r="H81" s="5" t="s">
        <v>42</v>
      </c>
      <c r="I81" s="6">
        <v>1</v>
      </c>
      <c r="J81" s="6">
        <v>200892857.13999999</v>
      </c>
      <c r="K81" s="6">
        <v>200892857.13999999</v>
      </c>
      <c r="L81" s="7"/>
      <c r="M81" s="7"/>
      <c r="N81" s="7"/>
      <c r="O81" s="5" t="s">
        <v>47</v>
      </c>
      <c r="P81" s="8" t="s">
        <v>155</v>
      </c>
      <c r="Q81" s="7">
        <v>5</v>
      </c>
      <c r="R81" s="5" t="s">
        <v>129</v>
      </c>
    </row>
    <row r="82" spans="1:18" ht="143.25" customHeight="1" x14ac:dyDescent="0.25">
      <c r="A82" s="5" t="s">
        <v>147</v>
      </c>
      <c r="B82" s="5" t="s">
        <v>18</v>
      </c>
      <c r="C82" s="5" t="s">
        <v>215</v>
      </c>
      <c r="D82" s="5" t="s">
        <v>216</v>
      </c>
      <c r="E82" s="5" t="str">
        <f t="shared" si="4"/>
        <v>ОА әкімшілік ғимараттында электр жабдықтаудың желін күрделі жөндеуді (АӨО "Көктем") авторлық қадағалау</v>
      </c>
      <c r="F82" s="5" t="str">
        <f t="shared" si="4"/>
        <v>Авторский надзор за капитальным ремонтом сетей  электроснабжения в административном здании ЦА (ЦОД "Коктем")</v>
      </c>
      <c r="G82" s="5" t="s">
        <v>21</v>
      </c>
      <c r="H82" s="5" t="s">
        <v>18</v>
      </c>
      <c r="I82" s="6">
        <v>1</v>
      </c>
      <c r="J82" s="6">
        <v>401785.71</v>
      </c>
      <c r="K82" s="6">
        <v>401785.71</v>
      </c>
      <c r="L82" s="7"/>
      <c r="M82" s="7"/>
      <c r="N82" s="7"/>
      <c r="O82" s="5" t="s">
        <v>59</v>
      </c>
      <c r="P82" s="8" t="s">
        <v>155</v>
      </c>
      <c r="Q82" s="7">
        <v>3</v>
      </c>
      <c r="R82" s="5" t="s">
        <v>129</v>
      </c>
    </row>
    <row r="83" spans="1:18" ht="143.25" customHeight="1" x14ac:dyDescent="0.25">
      <c r="A83" s="5" t="s">
        <v>147</v>
      </c>
      <c r="B83" s="5" t="s">
        <v>18</v>
      </c>
      <c r="C83" s="5" t="s">
        <v>217</v>
      </c>
      <c r="D83" s="5" t="s">
        <v>218</v>
      </c>
      <c r="E83" s="5" t="str">
        <f t="shared" si="4"/>
        <v>ОА әкімшілік ғимараттында электр жабдықтаудың желін күрделі жөндеуді (АӨО "Көктем") техникалық қадағалау</v>
      </c>
      <c r="F83" s="5" t="str">
        <f t="shared" si="4"/>
        <v>Технический надзор за капитальным ремонтом сетей  электроснабжения в административном здании ЦА (ЦОД "Коктем")</v>
      </c>
      <c r="G83" s="5" t="s">
        <v>24</v>
      </c>
      <c r="H83" s="5" t="s">
        <v>18</v>
      </c>
      <c r="I83" s="6">
        <v>1</v>
      </c>
      <c r="J83" s="6">
        <v>2714062.5</v>
      </c>
      <c r="K83" s="6">
        <v>2714062.5</v>
      </c>
      <c r="L83" s="7"/>
      <c r="M83" s="7"/>
      <c r="N83" s="7"/>
      <c r="O83" s="5" t="s">
        <v>59</v>
      </c>
      <c r="P83" s="8" t="s">
        <v>155</v>
      </c>
      <c r="Q83" s="7">
        <v>3</v>
      </c>
      <c r="R83" s="5" t="s">
        <v>129</v>
      </c>
    </row>
    <row r="84" spans="1:18" ht="143.25" customHeight="1" x14ac:dyDescent="0.25">
      <c r="A84" s="5" t="s">
        <v>147</v>
      </c>
      <c r="B84" s="5" t="s">
        <v>42</v>
      </c>
      <c r="C84" s="5" t="s">
        <v>219</v>
      </c>
      <c r="D84" s="5" t="s">
        <v>220</v>
      </c>
      <c r="E84" s="5" t="str">
        <f t="shared" si="4"/>
        <v>Алматы қаласы, "Көктем-3" ықшамауданы, 21-үй бойынша әкімшілік ғимараттының "Оңтүстік" блоктің ЖСЖ жүйесін күрделі жөндеу</v>
      </c>
      <c r="F84" s="5" t="str">
        <f t="shared" si="4"/>
        <v>Капитальный ремонт системы ТХС блока "Юг" административного здания по адресу: г. Алматы, мкр. "Коктем-3", д. 21</v>
      </c>
      <c r="G84" s="5" t="s">
        <v>49</v>
      </c>
      <c r="H84" s="5" t="s">
        <v>42</v>
      </c>
      <c r="I84" s="6">
        <v>1</v>
      </c>
      <c r="J84" s="6">
        <v>210591964.28999999</v>
      </c>
      <c r="K84" s="6">
        <v>210591964.28999999</v>
      </c>
      <c r="L84" s="7"/>
      <c r="M84" s="7"/>
      <c r="N84" s="7"/>
      <c r="O84" s="5" t="s">
        <v>47</v>
      </c>
      <c r="P84" s="8" t="s">
        <v>155</v>
      </c>
      <c r="Q84" s="7">
        <v>5</v>
      </c>
      <c r="R84" s="5" t="s">
        <v>129</v>
      </c>
    </row>
    <row r="85" spans="1:18" ht="143.25" customHeight="1" x14ac:dyDescent="0.25">
      <c r="A85" s="5" t="s">
        <v>147</v>
      </c>
      <c r="B85" s="5" t="s">
        <v>18</v>
      </c>
      <c r="C85" s="5" t="s">
        <v>221</v>
      </c>
      <c r="D85" s="5" t="s">
        <v>222</v>
      </c>
      <c r="E85" s="5" t="str">
        <f t="shared" si="4"/>
        <v>Алматы қаласы, "Көктем-3" ықшамауданы, 21-үй бойынша әкімшілік ғимараттының "Оңтүстік" блоктің ЖСЖ жүйесін күрделі жөндеуді авторлық қадағалау</v>
      </c>
      <c r="F85" s="5" t="str">
        <f t="shared" si="4"/>
        <v>Авторский надзор за капитальным ремонтом системы ТХС блока "Юг" административного здания по адресу: г. Алматы, мкр. "Коктем-3", д. 21</v>
      </c>
      <c r="G85" s="5" t="s">
        <v>21</v>
      </c>
      <c r="H85" s="5" t="s">
        <v>18</v>
      </c>
      <c r="I85" s="6">
        <v>1</v>
      </c>
      <c r="J85" s="6">
        <v>421183.93</v>
      </c>
      <c r="K85" s="6">
        <v>421183.93</v>
      </c>
      <c r="L85" s="7"/>
      <c r="M85" s="7"/>
      <c r="N85" s="7"/>
      <c r="O85" s="5" t="s">
        <v>59</v>
      </c>
      <c r="P85" s="8" t="s">
        <v>155</v>
      </c>
      <c r="Q85" s="7">
        <v>3</v>
      </c>
      <c r="R85" s="5" t="s">
        <v>129</v>
      </c>
    </row>
    <row r="86" spans="1:18" ht="143.25" customHeight="1" x14ac:dyDescent="0.25">
      <c r="A86" s="5" t="s">
        <v>147</v>
      </c>
      <c r="B86" s="5" t="s">
        <v>18</v>
      </c>
      <c r="C86" s="5" t="s">
        <v>223</v>
      </c>
      <c r="D86" s="5" t="s">
        <v>224</v>
      </c>
      <c r="E86" s="5" t="str">
        <f t="shared" si="4"/>
        <v>Алматы қаласы, "Көктем-3" ықшамауданы, 21-үй бойынша әкімшілік ғимараттының "Оңтүстік" блоктің ЖСЖ жүйесін күрделі жөндеуді техникалық қадағалау</v>
      </c>
      <c r="F86" s="5" t="str">
        <f t="shared" si="4"/>
        <v>Технический надзор за капитальным ремонтом системы ТХС блока "Юг" административного здания по адресу: г. Алматы, мкр. "Коктем-3", д. 21</v>
      </c>
      <c r="G86" s="5" t="s">
        <v>24</v>
      </c>
      <c r="H86" s="5" t="s">
        <v>18</v>
      </c>
      <c r="I86" s="6">
        <v>1</v>
      </c>
      <c r="J86" s="6">
        <v>2845097.32</v>
      </c>
      <c r="K86" s="6">
        <v>2845097.32</v>
      </c>
      <c r="L86" s="7"/>
      <c r="M86" s="7"/>
      <c r="N86" s="7"/>
      <c r="O86" s="5" t="s">
        <v>59</v>
      </c>
      <c r="P86" s="8" t="s">
        <v>155</v>
      </c>
      <c r="Q86" s="7">
        <v>3</v>
      </c>
      <c r="R86" s="5" t="s">
        <v>129</v>
      </c>
    </row>
    <row r="87" spans="1:18" ht="143.25" customHeight="1" x14ac:dyDescent="0.25">
      <c r="A87" s="5" t="s">
        <v>147</v>
      </c>
      <c r="B87" s="5" t="s">
        <v>42</v>
      </c>
      <c r="C87" s="5" t="s">
        <v>225</v>
      </c>
      <c r="D87" s="5" t="s">
        <v>226</v>
      </c>
      <c r="E87" s="5" t="str">
        <f t="shared" si="4"/>
        <v>Алматы қаласы, Қонаев көшесі, 181-үй бойышна  электр жабдықтаудың желін күрделі жөндеу</v>
      </c>
      <c r="F87" s="5" t="str">
        <f t="shared" si="4"/>
        <v>Капитальный ремонт сетей электроснабжения  по адресу: г. Алматы, ул. Кунаева, 181</v>
      </c>
      <c r="G87" s="5" t="s">
        <v>49</v>
      </c>
      <c r="H87" s="5" t="s">
        <v>42</v>
      </c>
      <c r="I87" s="6">
        <v>1</v>
      </c>
      <c r="J87" s="6">
        <v>7166687.5</v>
      </c>
      <c r="K87" s="6">
        <v>7166687.5</v>
      </c>
      <c r="L87" s="7"/>
      <c r="M87" s="7"/>
      <c r="N87" s="7"/>
      <c r="O87" s="5" t="s">
        <v>44</v>
      </c>
      <c r="P87" s="8" t="s">
        <v>155</v>
      </c>
      <c r="Q87" s="7">
        <v>5</v>
      </c>
      <c r="R87" s="5" t="s">
        <v>129</v>
      </c>
    </row>
    <row r="88" spans="1:18" ht="143.25" customHeight="1" x14ac:dyDescent="0.25">
      <c r="A88" s="5" t="s">
        <v>147</v>
      </c>
      <c r="B88" s="5" t="s">
        <v>18</v>
      </c>
      <c r="C88" s="5" t="s">
        <v>227</v>
      </c>
      <c r="D88" s="5" t="s">
        <v>228</v>
      </c>
      <c r="E88" s="5" t="str">
        <f t="shared" si="4"/>
        <v>Алматы қаласы, Қонаев көшесі, 181-үй бойынша электр жабдықтаудың желін күрделі жөндеуді авторлық қадағалау</v>
      </c>
      <c r="F88" s="5" t="str">
        <f t="shared" si="4"/>
        <v>Авторский надзор за капитальным ремонтом сетей электроснабжения  по адресу: г. Алматы, ул. Кунаева, 181</v>
      </c>
      <c r="G88" s="5" t="s">
        <v>21</v>
      </c>
      <c r="H88" s="5" t="s">
        <v>18</v>
      </c>
      <c r="I88" s="6">
        <v>1</v>
      </c>
      <c r="J88" s="6">
        <v>14333.04</v>
      </c>
      <c r="K88" s="6">
        <v>14333.04</v>
      </c>
      <c r="L88" s="7"/>
      <c r="M88" s="7"/>
      <c r="N88" s="7"/>
      <c r="O88" s="5" t="s">
        <v>56</v>
      </c>
      <c r="P88" s="8" t="s">
        <v>155</v>
      </c>
      <c r="Q88" s="7">
        <v>0</v>
      </c>
      <c r="R88" s="5" t="s">
        <v>129</v>
      </c>
    </row>
    <row r="89" spans="1:18" ht="143.25" customHeight="1" x14ac:dyDescent="0.25">
      <c r="A89" s="5" t="s">
        <v>147</v>
      </c>
      <c r="B89" s="5" t="s">
        <v>18</v>
      </c>
      <c r="C89" s="5" t="s">
        <v>229</v>
      </c>
      <c r="D89" s="5" t="s">
        <v>230</v>
      </c>
      <c r="E89" s="5" t="str">
        <f t="shared" si="4"/>
        <v>Алматы қаласы, Қонаев көшесі, 181-үй бойынша электр жабдықтаудың желін күрделі жөндеуді техникалық қадағалау</v>
      </c>
      <c r="F89" s="5" t="str">
        <f t="shared" si="4"/>
        <v>Технический надзор за капитальным ремонтом сетей электроснабжения  по адресу: г. Алматы, ул. Кунаева, 181</v>
      </c>
      <c r="G89" s="5" t="s">
        <v>24</v>
      </c>
      <c r="H89" s="5" t="s">
        <v>18</v>
      </c>
      <c r="I89" s="6">
        <v>1</v>
      </c>
      <c r="J89" s="6">
        <v>96822.32</v>
      </c>
      <c r="K89" s="6">
        <v>96822.32</v>
      </c>
      <c r="L89" s="7"/>
      <c r="M89" s="7"/>
      <c r="N89" s="7"/>
      <c r="O89" s="5" t="s">
        <v>56</v>
      </c>
      <c r="P89" s="8" t="s">
        <v>155</v>
      </c>
      <c r="Q89" s="7">
        <v>3</v>
      </c>
      <c r="R89" s="5" t="s">
        <v>129</v>
      </c>
    </row>
    <row r="90" spans="1:18" ht="143.25" customHeight="1" x14ac:dyDescent="0.25">
      <c r="A90" s="5" t="s">
        <v>147</v>
      </c>
      <c r="B90" s="5" t="s">
        <v>20</v>
      </c>
      <c r="C90" s="5" t="s">
        <v>231</v>
      </c>
      <c r="D90" s="5" t="s">
        <v>232</v>
      </c>
      <c r="E90" s="5" t="s">
        <v>231</v>
      </c>
      <c r="F90" s="5" t="s">
        <v>232</v>
      </c>
      <c r="G90" s="5" t="s">
        <v>49</v>
      </c>
      <c r="H90" s="5" t="s">
        <v>50</v>
      </c>
      <c r="I90" s="6">
        <v>2</v>
      </c>
      <c r="J90" s="6">
        <v>10874927.68</v>
      </c>
      <c r="K90" s="6">
        <f>I90*J90</f>
        <v>21749855.359999999</v>
      </c>
      <c r="L90" s="7"/>
      <c r="M90" s="7"/>
      <c r="N90" s="7"/>
      <c r="O90" s="5" t="s">
        <v>47</v>
      </c>
      <c r="P90" s="8" t="s">
        <v>174</v>
      </c>
      <c r="Q90" s="7">
        <v>5</v>
      </c>
      <c r="R90" s="5" t="s">
        <v>129</v>
      </c>
    </row>
    <row r="91" spans="1:18" ht="143.25" customHeight="1" x14ac:dyDescent="0.25">
      <c r="A91" s="5" t="s">
        <v>147</v>
      </c>
      <c r="B91" s="5" t="s">
        <v>20</v>
      </c>
      <c r="C91" s="5" t="s">
        <v>231</v>
      </c>
      <c r="D91" s="5" t="s">
        <v>232</v>
      </c>
      <c r="E91" s="5" t="s">
        <v>231</v>
      </c>
      <c r="F91" s="5" t="s">
        <v>232</v>
      </c>
      <c r="G91" s="5" t="s">
        <v>49</v>
      </c>
      <c r="H91" s="5" t="s">
        <v>50</v>
      </c>
      <c r="I91" s="6">
        <v>2</v>
      </c>
      <c r="J91" s="6">
        <v>19835158.93</v>
      </c>
      <c r="K91" s="6">
        <f>J91*I91</f>
        <v>39670317.859999999</v>
      </c>
      <c r="L91" s="7"/>
      <c r="M91" s="7"/>
      <c r="N91" s="7"/>
      <c r="O91" s="5" t="s">
        <v>47</v>
      </c>
      <c r="P91" s="8" t="s">
        <v>155</v>
      </c>
      <c r="Q91" s="7">
        <v>5</v>
      </c>
      <c r="R91" s="5" t="s">
        <v>22</v>
      </c>
    </row>
    <row r="92" spans="1:18" ht="143.25" customHeight="1" x14ac:dyDescent="0.25">
      <c r="A92" s="5" t="s">
        <v>147</v>
      </c>
      <c r="B92" s="5" t="s">
        <v>20</v>
      </c>
      <c r="C92" s="5" t="s">
        <v>233</v>
      </c>
      <c r="D92" s="5" t="s">
        <v>234</v>
      </c>
      <c r="E92" s="5" t="str">
        <f>C92</f>
        <v>Дизель-генератор және оның құру, дайындау</v>
      </c>
      <c r="F92" s="5" t="str">
        <f>D92</f>
        <v>Дизель-генератор и его монтаж, наладка</v>
      </c>
      <c r="G92" s="5" t="s">
        <v>49</v>
      </c>
      <c r="H92" s="5" t="s">
        <v>50</v>
      </c>
      <c r="I92" s="6">
        <v>1</v>
      </c>
      <c r="J92" s="6">
        <v>15575362.5</v>
      </c>
      <c r="K92" s="6">
        <f>I92*J92</f>
        <v>15575362.5</v>
      </c>
      <c r="L92" s="7"/>
      <c r="M92" s="7"/>
      <c r="N92" s="7"/>
      <c r="O92" s="5" t="s">
        <v>47</v>
      </c>
      <c r="P92" s="8" t="s">
        <v>155</v>
      </c>
      <c r="Q92" s="7">
        <v>5</v>
      </c>
      <c r="R92" s="5" t="s">
        <v>22</v>
      </c>
    </row>
    <row r="93" spans="1:18" ht="143.25" customHeight="1" x14ac:dyDescent="0.25">
      <c r="A93" s="5" t="s">
        <v>147</v>
      </c>
      <c r="B93" s="5" t="s">
        <v>42</v>
      </c>
      <c r="C93" s="5" t="s">
        <v>235</v>
      </c>
      <c r="D93" s="5" t="s">
        <v>236</v>
      </c>
      <c r="E93" s="5" t="s">
        <v>235</v>
      </c>
      <c r="F93" s="5" t="s">
        <v>237</v>
      </c>
      <c r="G93" s="5" t="s">
        <v>49</v>
      </c>
      <c r="H93" s="5" t="s">
        <v>42</v>
      </c>
      <c r="I93" s="6">
        <v>1</v>
      </c>
      <c r="J93" s="6">
        <v>5341866.07</v>
      </c>
      <c r="K93" s="6">
        <v>5341866.07</v>
      </c>
      <c r="L93" s="7"/>
      <c r="M93" s="7"/>
      <c r="N93" s="7"/>
      <c r="O93" s="5" t="s">
        <v>44</v>
      </c>
      <c r="P93" s="8" t="s">
        <v>174</v>
      </c>
      <c r="Q93" s="7">
        <v>5</v>
      </c>
      <c r="R93" s="5" t="s">
        <v>129</v>
      </c>
    </row>
    <row r="94" spans="1:18" ht="143.25" customHeight="1" x14ac:dyDescent="0.25">
      <c r="A94" s="5" t="s">
        <v>147</v>
      </c>
      <c r="B94" s="5" t="s">
        <v>42</v>
      </c>
      <c r="C94" s="5" t="s">
        <v>238</v>
      </c>
      <c r="D94" s="5" t="s">
        <v>239</v>
      </c>
      <c r="E94" s="5" t="str">
        <f>C94</f>
        <v>Алматы қаласы, Панфилов көшесі, 98-үй мекенжай бойынша орналасқан әкімшілік ғимараттының бөлмелерін қайта жабдықтау (касса торабының қайта құруы жұмыстарды өткізу уақытына дейін)</v>
      </c>
      <c r="F94" s="5" t="str">
        <f>D94</f>
        <v>Переоборудование помещений в административном здании по адресу: г. Алматы, ул. Панфилова, 98 (на время проведения работ по реконструкции кассового узла)</v>
      </c>
      <c r="G94" s="5" t="s">
        <v>24</v>
      </c>
      <c r="H94" s="5" t="s">
        <v>42</v>
      </c>
      <c r="I94" s="6">
        <v>1</v>
      </c>
      <c r="J94" s="6">
        <v>330357.14</v>
      </c>
      <c r="K94" s="6">
        <v>330357.14</v>
      </c>
      <c r="L94" s="7"/>
      <c r="M94" s="7"/>
      <c r="N94" s="7"/>
      <c r="O94" s="5" t="s">
        <v>44</v>
      </c>
      <c r="P94" s="8" t="s">
        <v>174</v>
      </c>
      <c r="Q94" s="7">
        <v>5</v>
      </c>
      <c r="R94" s="5" t="s">
        <v>129</v>
      </c>
    </row>
    <row r="95" spans="1:18" ht="143.25" customHeight="1" x14ac:dyDescent="0.25">
      <c r="A95" s="5" t="s">
        <v>147</v>
      </c>
      <c r="B95" s="5" t="s">
        <v>42</v>
      </c>
      <c r="C95" s="5" t="s">
        <v>240</v>
      </c>
      <c r="D95" s="5" t="s">
        <v>241</v>
      </c>
      <c r="E95" s="5" t="s">
        <v>240</v>
      </c>
      <c r="F95" s="5" t="s">
        <v>242</v>
      </c>
      <c r="G95" s="5" t="s">
        <v>49</v>
      </c>
      <c r="H95" s="5" t="s">
        <v>42</v>
      </c>
      <c r="I95" s="6">
        <v>1</v>
      </c>
      <c r="J95" s="6">
        <v>952500</v>
      </c>
      <c r="K95" s="6">
        <v>952500</v>
      </c>
      <c r="L95" s="7"/>
      <c r="M95" s="7"/>
      <c r="N95" s="7"/>
      <c r="O95" s="5" t="s">
        <v>44</v>
      </c>
      <c r="P95" s="8" t="s">
        <v>243</v>
      </c>
      <c r="Q95" s="7">
        <v>5</v>
      </c>
      <c r="R95" s="5" t="s">
        <v>129</v>
      </c>
    </row>
    <row r="96" spans="1:18" ht="143.25" customHeight="1" x14ac:dyDescent="0.25">
      <c r="A96" s="5" t="s">
        <v>147</v>
      </c>
      <c r="B96" s="5" t="s">
        <v>42</v>
      </c>
      <c r="C96" s="5" t="s">
        <v>244</v>
      </c>
      <c r="D96" s="5" t="s">
        <v>245</v>
      </c>
      <c r="E96" s="5" t="s">
        <v>244</v>
      </c>
      <c r="F96" s="5" t="s">
        <v>245</v>
      </c>
      <c r="G96" s="5" t="s">
        <v>49</v>
      </c>
      <c r="H96" s="5" t="s">
        <v>42</v>
      </c>
      <c r="I96" s="6">
        <v>1</v>
      </c>
      <c r="J96" s="6">
        <v>5143794.6399999997</v>
      </c>
      <c r="K96" s="6">
        <v>5143794.6399999997</v>
      </c>
      <c r="L96" s="7"/>
      <c r="M96" s="7"/>
      <c r="N96" s="7"/>
      <c r="O96" s="5" t="s">
        <v>44</v>
      </c>
      <c r="P96" s="8" t="s">
        <v>243</v>
      </c>
      <c r="Q96" s="7">
        <v>5</v>
      </c>
      <c r="R96" s="5" t="s">
        <v>129</v>
      </c>
    </row>
    <row r="97" spans="1:18" ht="143.25" customHeight="1" x14ac:dyDescent="0.25">
      <c r="A97" s="5" t="s">
        <v>147</v>
      </c>
      <c r="B97" s="5" t="s">
        <v>18</v>
      </c>
      <c r="C97" s="5" t="s">
        <v>246</v>
      </c>
      <c r="D97" s="5" t="s">
        <v>247</v>
      </c>
      <c r="E97" s="5" t="str">
        <f>C97</f>
        <v xml:space="preserve">Сметалық-нормативтік базасын электронды ұсынысқа рұқсатың беруі </v>
      </c>
      <c r="F97" s="5" t="str">
        <f>D97</f>
        <v>Предоставление доступа к электронному представлению сметно-нормативной базы</v>
      </c>
      <c r="G97" s="5" t="s">
        <v>21</v>
      </c>
      <c r="H97" s="5" t="s">
        <v>18</v>
      </c>
      <c r="I97" s="6">
        <v>1</v>
      </c>
      <c r="J97" s="6">
        <v>81687.5</v>
      </c>
      <c r="K97" s="6">
        <v>81687.5</v>
      </c>
      <c r="L97" s="7"/>
      <c r="M97" s="7"/>
      <c r="N97" s="7"/>
      <c r="O97" s="5" t="s">
        <v>46</v>
      </c>
      <c r="P97" s="8" t="s">
        <v>155</v>
      </c>
      <c r="Q97" s="7">
        <v>100</v>
      </c>
      <c r="R97" s="5" t="s">
        <v>129</v>
      </c>
    </row>
  </sheetData>
  <mergeCells count="8">
    <mergeCell ref="A1:R1"/>
    <mergeCell ref="A5:R5"/>
    <mergeCell ref="A8:R8"/>
    <mergeCell ref="A9:R9"/>
    <mergeCell ref="A2:R3"/>
    <mergeCell ref="A4:R4"/>
    <mergeCell ref="A6:R6"/>
    <mergeCell ref="A7:R7"/>
  </mergeCells>
  <dataValidations count="3">
    <dataValidation allowBlank="1" showInputMessage="1" showErrorMessage="1" prompt="Введите срок поставки" sqref="O82"/>
    <dataValidation type="whole" allowBlank="1" showInputMessage="1" showErrorMessage="1" error="Значение поля может быть от 0 до 100" prompt="Укажите размер авансового платежа " sqref="Q51">
      <formula1>0</formula1>
      <formula2>100</formula2>
    </dataValidation>
    <dataValidation allowBlank="1" showInputMessage="1" showErrorMessage="1" prompt="Введите дополнительную характеристику на русском языке" sqref="D52 F52 F29:F44 D29:D44">
      <formula1>0</formula1>
      <formula2>0</formula2>
    </dataValidation>
  </dataValidations>
  <pageMargins left="0.94488188976377963" right="0.94488188976377963" top="0.98425196850393704" bottom="0.59055118110236227" header="0.51181102362204722" footer="0.51181102362204722"/>
  <pageSetup paperSize="9" scale="31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03.3. Изменения и дополнения в </vt:lpstr>
      <vt:lpstr>'03.3. Изменения и дополнения в '!Заголовки_для_печати</vt:lpstr>
      <vt:lpstr>'03.3. Изменения и дополнения в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/Reports/02. Корректировки/03.3. Изменения и дополнения в план закупок (приказ для печати)</dc:title>
  <dc:creator>Dina Musakhan</dc:creator>
  <cp:lastModifiedBy>Madina Tegisbayeva</cp:lastModifiedBy>
  <cp:lastPrinted>2016-11-23T06:49:04Z</cp:lastPrinted>
  <dcterms:created xsi:type="dcterms:W3CDTF">2016-10-24T06:56:27Z</dcterms:created>
  <dcterms:modified xsi:type="dcterms:W3CDTF">2017-02-06T03:53:20Z</dcterms:modified>
</cp:coreProperties>
</file>