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27795" windowHeight="115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Лист1!$A$4:$U$22</definedName>
    <definedName name="_xlnm.Print_Area" localSheetId="0">Лист1!$A$1:$R$24</definedName>
  </definedNames>
  <calcPr calcId="145621"/>
</workbook>
</file>

<file path=xl/calcChain.xml><?xml version="1.0" encoding="utf-8"?>
<calcChain xmlns="http://schemas.openxmlformats.org/spreadsheetml/2006/main">
  <c r="K18" i="1" l="1"/>
  <c r="K8" i="1" l="1"/>
  <c r="K17" i="1" l="1"/>
  <c r="K16" i="1"/>
  <c r="J22" i="1" l="1"/>
  <c r="K22" i="1" s="1"/>
  <c r="J21" i="1"/>
  <c r="K21" i="1" s="1"/>
  <c r="J20" i="1"/>
  <c r="K20" i="1" s="1"/>
  <c r="J19" i="1"/>
  <c r="K19" i="1" s="1"/>
  <c r="K5" i="1"/>
</calcChain>
</file>

<file path=xl/sharedStrings.xml><?xml version="1.0" encoding="utf-8"?>
<sst xmlns="http://schemas.openxmlformats.org/spreadsheetml/2006/main" count="222" uniqueCount="103">
  <si>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</si>
  <si>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</si>
  <si>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</si>
  <si>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</si>
  <si>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</si>
  <si>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</si>
  <si>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</si>
  <si>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</si>
  <si>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</si>
  <si>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</si>
  <si>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</si>
  <si>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</si>
  <si>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</si>
  <si>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</si>
  <si>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</si>
  <si>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</si>
  <si>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</si>
  <si>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</si>
  <si>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</si>
  <si>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</si>
  <si>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</si>
  <si>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</si>
  <si>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</si>
  <si>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</si>
  <si>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</si>
  <si>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</si>
  <si>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</si>
  <si>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</si>
  <si>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</si>
  <si>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</si>
  <si>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</si>
  <si>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</si>
  <si>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</si>
  <si>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</si>
  <si>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</si>
  <si>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</si>
  <si>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r>
      <t>Изменения и дополнения в План закупок товаров, работ, услуг Национального Банка Республики Казахстан на 2017 год</t>
    </r>
    <r>
      <rPr>
        <sz val="14"/>
        <color indexed="8"/>
        <rFont val="Times New Roman"/>
        <family val="1"/>
        <charset val="204"/>
      </rPr>
      <t xml:space="preserve"> </t>
    </r>
  </si>
  <si>
    <t>ҚРҰБ Шығыс Қазақстан филиалының инженерлік желілерінің құрылғысы</t>
  </si>
  <si>
    <t>Устройство инженерных сетей Восточно-Казахстанского филиала НБРК</t>
  </si>
  <si>
    <t>Конкурс</t>
  </si>
  <si>
    <t>Работа</t>
  </si>
  <si>
    <t>Сентябрь</t>
  </si>
  <si>
    <t>Восточно-Казахстанский филиал</t>
  </si>
  <si>
    <t>ҚРҰБ Шығыс Қазақстан филиалының инженерлік желілерінің құрылғысына авторлық қадағалау</t>
  </si>
  <si>
    <t>Авторский надзор за устройством инженерных сетей Восточно-Казахстанского филиала НБРК</t>
  </si>
  <si>
    <t xml:space="preserve">Из одного источника путем заключения договора </t>
  </si>
  <si>
    <t>Услуга</t>
  </si>
  <si>
    <t>Запрос ценовых предложений путем размещения объявления</t>
  </si>
  <si>
    <t>Технический надзор за устройством инженерных сетей Восточно-Казахстанского филиала НБРК</t>
  </si>
  <si>
    <t>ҚРҰБ Шығыс Қазақстан филиалының инженерлік желілерінің құрылғысына техникалық қадағалау</t>
  </si>
  <si>
    <t>ХОЗУ</t>
  </si>
  <si>
    <t>Товар</t>
  </si>
  <si>
    <t>Құрышпен қапталған микроавтобус</t>
  </si>
  <si>
    <t>Микроавтобус бронированный</t>
  </si>
  <si>
    <t>Конкурс с применением торгов на понижение цены</t>
  </si>
  <si>
    <t>Штука</t>
  </si>
  <si>
    <t>751410000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</si>
  <si>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</si>
  <si>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</si>
  <si>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</si>
  <si>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</si>
  <si>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</si>
  <si>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</si>
  <si>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Төтелегіш</t>
  </si>
  <si>
    <t>Внедорожник</t>
  </si>
  <si>
    <t>Западно-Казахстанский филиал</t>
  </si>
  <si>
    <t>Мөртабан</t>
  </si>
  <si>
    <t>Датер</t>
  </si>
  <si>
    <t>Самонаборный датер</t>
  </si>
  <si>
    <t>Запрос ценовых предложений без размещения объявления</t>
  </si>
  <si>
    <t>Дополнительная закупка</t>
  </si>
  <si>
    <t>Аумақтың топографиялық  түсірілімі бойынша қызметтер</t>
  </si>
  <si>
    <t>Август</t>
  </si>
  <si>
    <t>Декабрь</t>
  </si>
  <si>
    <t>Техническое обследование здания</t>
  </si>
  <si>
    <t>Жамбылский филиал</t>
  </si>
  <si>
    <t xml:space="preserve"> ҚРҰБ Жамбыл филиалы қоймасының жамылғыларын және қабырғаларын судан қорғау бойынша  жұмыстарды орындау кезінде қолданылған материалдарды пайдалану технологиясы бойынша техникалық тексеру</t>
  </si>
  <si>
    <t xml:space="preserve">Техническое обследование по технологии использования материалов, примененных при выполнении работ по гидроизоляции покрытия и стен  хранилища Жамбылского филиала НБРК  </t>
  </si>
  <si>
    <t xml:space="preserve">ҚРҰБ Жамбыл филиалы қоймасының құрылымын  (сараптамасын) толық егжей-тегжейлі техникалық тексеру </t>
  </si>
  <si>
    <t>Полное детальное техническое обследование (экспертизы) конструкции хранилища Жамбылского филиала НБРК</t>
  </si>
  <si>
    <t>Техническое обследование перехода между административными зданиями и помещений административного здания</t>
  </si>
  <si>
    <t>Әкімшілік ғимараттар мен әкімшілік ғимараттардың үй-жайлары арасындағы өтпе жолды техникалық  тексеру</t>
  </si>
  <si>
    <t>УИТ</t>
  </si>
  <si>
    <t>Ілеспе қызметтері бар серверлік жабдықтың жиынтығы (блейд жүйе)</t>
  </si>
  <si>
    <t>Комплект серверного оборудования (блейд-система) с сопутствующими услугами</t>
  </si>
  <si>
    <t>Комплект</t>
  </si>
  <si>
    <t>271010000</t>
  </si>
  <si>
    <t>Октябрь</t>
  </si>
  <si>
    <t xml:space="preserve"> Филиалдың әкімшілік ғимаратына жапсарлас аумақты абаттандыруға экскиздік жобасынының жасалымы </t>
  </si>
  <si>
    <t xml:space="preserve">Разработка эскизного проекта на благоустройство прилегающей территории к административному зданию  филиала </t>
  </si>
  <si>
    <t>Топографиялық  түсірілімді жүргізу</t>
  </si>
  <si>
    <t xml:space="preserve">Проведение топографической съемки </t>
  </si>
  <si>
    <t>Вестибюльді, бірінші және екінші қабаттағы үй-жайларды қосатын филиалдың әкімшілік ғимаратының күрделі жөндеу бойынша ЖСҚ жасалымы</t>
  </si>
  <si>
    <t>Разработка  проектно-сметной документации по реконструкции административного здания филиала, включающая перепланировку вестибюля, помещений первого и третьего этажей</t>
  </si>
  <si>
    <t>Вестибюльді, бірінші және екінші қабаттағы үй-жайларды қосатын филиалдың әкімшілік ғимаратының күрделі жөндеу бойынша ЖСҚ сараптау</t>
  </si>
  <si>
    <t>Экспертиза   проектно-сметной документации по реконструкции административного здания филиала, включающая перепланировку вестибюля, помещений первого и третьего этажей</t>
  </si>
  <si>
    <t xml:space="preserve">Ғимараттың төбе жабындысының ағымдағы жөндеуі </t>
  </si>
  <si>
    <t>Кассалық үй-жайдың ағымдағы жөндеуі</t>
  </si>
  <si>
    <t xml:space="preserve">Филиалыдың әкімшілік ғимаратына жапсарлас аумақты абаттандыру экскиздік жобасынының жасалымы </t>
  </si>
  <si>
    <t>Fимаратты техникалық  тексеру</t>
  </si>
  <si>
    <t>Текущий ремонт в кассовом узле филиала</t>
  </si>
  <si>
    <t>Текущий ремонт кровли здания</t>
  </si>
  <si>
    <t xml:space="preserve">Изменение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</si>
</sst>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,##0;\-#,##0"/>
    <numFmt numFmtId="170" formatCode="#."/>
    <numFmt numFmtId="171" formatCode="#\."/>
    <numFmt numFmtId="172" formatCode="#.00"/>
    <numFmt numFmtId="173" formatCode="#.##0\.00"/>
    <numFmt numFmtId="174" formatCode="#\.00"/>
    <numFmt numFmtId="175" formatCode="\$#\.00"/>
    <numFmt numFmtId="176" formatCode="&quot;$&quot;#.00"/>
    <numFmt numFmtId="177" formatCode="_-&quot;Ј&quot;* #,##0_-;\-&quot;Ј&quot;* #,##0_-;_-&quot;Ј&quot;* &quot;-&quot;_-;_-@_-"/>
    <numFmt numFmtId="178" formatCode="_-&quot;Ј&quot;* #,##0.00_-;\-&quot;Ј&quot;* #,##0.00_-;_-&quot;Ј&quot;* &quot;-&quot;??_-;_-@_-"/>
    <numFmt numFmtId="179" formatCode="_-* #,##0.00[$€-1]_-;\-* #,##0.00[$€-1]_-;_-* &quot;-&quot;??[$€-1]_-"/>
    <numFmt numFmtId="180" formatCode="#,##0_);[Blue]\(\-\)\ #,##0_)"/>
    <numFmt numFmtId="181" formatCode="%#.00"/>
    <numFmt numFmtId="182" formatCode="%#\.00"/>
    <numFmt numFmtId="183" formatCode="00"/>
    <numFmt numFmtId="184" formatCode="000"/>
    <numFmt numFmtId="185" formatCode="_-* #,##0.00_р_._-;\-* #,##0.00_р_._-;_-* \-??_р_._-;_-@_-"/>
    <numFmt numFmtId="186" formatCode="_(* #,##0.00_);_(* \(#,##0.00\);_(* &quot;-&quot;??_);_(@_)"/>
    <numFmt numFmtId="187" formatCode="[$-419]d\ mmm;@"/>
  </numFmts>
  <fonts count="7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24">
    <xf numFmtId="0" fontId="0" fillId="0" borderId="0"/>
    <xf numFmtId="0" fontId="3" fillId="0" borderId="0"/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0" fontId="46" fillId="2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7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2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46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47" fillId="38" borderId="0" applyNumberFormat="0" applyBorder="0" applyAlignment="0" applyProtection="0"/>
    <xf numFmtId="0" fontId="7" fillId="12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7" fillId="12" borderId="0" applyNumberFormat="0" applyBorder="0" applyAlignment="0" applyProtection="0"/>
    <xf numFmtId="0" fontId="47" fillId="39" borderId="0" applyNumberFormat="0" applyBorder="0" applyAlignment="0" applyProtection="0"/>
    <xf numFmtId="0" fontId="7" fillId="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7" fillId="9" borderId="0" applyNumberFormat="0" applyBorder="0" applyAlignment="0" applyProtection="0"/>
    <xf numFmtId="0" fontId="47" fillId="40" borderId="0" applyNumberFormat="0" applyBorder="0" applyAlignment="0" applyProtection="0"/>
    <xf numFmtId="0" fontId="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7" fillId="10" borderId="0" applyNumberFormat="0" applyBorder="0" applyAlignment="0" applyProtection="0"/>
    <xf numFmtId="0" fontId="47" fillId="41" borderId="0" applyNumberFormat="0" applyBorder="0" applyAlignment="0" applyProtection="0"/>
    <xf numFmtId="0" fontId="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7" fillId="13" borderId="0" applyNumberFormat="0" applyBorder="0" applyAlignment="0" applyProtection="0"/>
    <xf numFmtId="0" fontId="47" fillId="42" borderId="0" applyNumberFormat="0" applyBorder="0" applyAlignment="0" applyProtection="0"/>
    <xf numFmtId="0" fontId="7" fillId="14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7" fillId="14" borderId="0" applyNumberFormat="0" applyBorder="0" applyAlignment="0" applyProtection="0"/>
    <xf numFmtId="0" fontId="47" fillId="43" borderId="0" applyNumberFormat="0" applyBorder="0" applyAlignment="0" applyProtection="0"/>
    <xf numFmtId="0" fontId="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3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" fontId="27" fillId="0" borderId="0">
      <alignment horizontal="center" vertical="top" wrapText="1"/>
    </xf>
    <xf numFmtId="183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0" fontId="27" fillId="0" borderId="0">
      <alignment horizontal="left" vertical="top" wrapText="1"/>
    </xf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>
      <alignment horizontal="left" vertical="top" wrapText="1"/>
    </xf>
    <xf numFmtId="17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3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0" fontId="47" fillId="44" borderId="0" applyNumberFormat="0" applyBorder="0" applyAlignment="0" applyProtection="0"/>
    <xf numFmtId="0" fontId="7" fillId="17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7" fillId="17" borderId="0" applyNumberFormat="0" applyBorder="0" applyAlignment="0" applyProtection="0"/>
    <xf numFmtId="0" fontId="47" fillId="45" borderId="0" applyNumberFormat="0" applyBorder="0" applyAlignment="0" applyProtection="0"/>
    <xf numFmtId="0" fontId="7" fillId="18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7" fillId="18" borderId="0" applyNumberFormat="0" applyBorder="0" applyAlignment="0" applyProtection="0"/>
    <xf numFmtId="0" fontId="47" fillId="46" borderId="0" applyNumberFormat="0" applyBorder="0" applyAlignment="0" applyProtection="0"/>
    <xf numFmtId="0" fontId="7" fillId="19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7" fillId="19" borderId="0" applyNumberFormat="0" applyBorder="0" applyAlignment="0" applyProtection="0"/>
    <xf numFmtId="0" fontId="47" fillId="47" borderId="0" applyNumberFormat="0" applyBorder="0" applyAlignment="0" applyProtection="0"/>
    <xf numFmtId="0" fontId="7" fillId="13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7" fillId="13" borderId="0" applyNumberFormat="0" applyBorder="0" applyAlignment="0" applyProtection="0"/>
    <xf numFmtId="0" fontId="47" fillId="48" borderId="0" applyNumberFormat="0" applyBorder="0" applyAlignment="0" applyProtection="0"/>
    <xf numFmtId="0" fontId="7" fillId="14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7" fillId="14" borderId="0" applyNumberFormat="0" applyBorder="0" applyAlignment="0" applyProtection="0"/>
    <xf numFmtId="0" fontId="47" fillId="49" borderId="0" applyNumberFormat="0" applyBorder="0" applyAlignment="0" applyProtection="0"/>
    <xf numFmtId="0" fontId="7" fillId="2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7" fillId="20" borderId="0" applyNumberFormat="0" applyBorder="0" applyAlignment="0" applyProtection="0"/>
    <xf numFmtId="0" fontId="49" fillId="50" borderId="17" applyNumberFormat="0" applyAlignment="0" applyProtection="0"/>
    <xf numFmtId="0" fontId="8" fillId="7" borderId="6" applyNumberFormat="0" applyAlignment="0" applyProtection="0"/>
    <xf numFmtId="0" fontId="49" fillId="50" borderId="17" applyNumberFormat="0" applyAlignment="0" applyProtection="0"/>
    <xf numFmtId="0" fontId="49" fillId="50" borderId="17" applyNumberFormat="0" applyAlignment="0" applyProtection="0"/>
    <xf numFmtId="0" fontId="8" fillId="7" borderId="6" applyNumberFormat="0" applyAlignment="0" applyProtection="0"/>
    <xf numFmtId="180" fontId="38" fillId="0" borderId="7" applyBorder="0">
      <protection hidden="1"/>
    </xf>
    <xf numFmtId="0" fontId="50" fillId="51" borderId="18" applyNumberFormat="0" applyAlignment="0" applyProtection="0"/>
    <xf numFmtId="0" fontId="9" fillId="21" borderId="8" applyNumberFormat="0" applyAlignment="0" applyProtection="0"/>
    <xf numFmtId="0" fontId="50" fillId="51" borderId="18" applyNumberFormat="0" applyAlignment="0" applyProtection="0"/>
    <xf numFmtId="0" fontId="50" fillId="51" borderId="18" applyNumberFormat="0" applyAlignment="0" applyProtection="0"/>
    <xf numFmtId="0" fontId="9" fillId="21" borderId="8" applyNumberFormat="0" applyAlignment="0" applyProtection="0"/>
    <xf numFmtId="0" fontId="51" fillId="51" borderId="17" applyNumberFormat="0" applyAlignment="0" applyProtection="0"/>
    <xf numFmtId="0" fontId="10" fillId="21" borderId="6" applyNumberFormat="0" applyAlignment="0" applyProtection="0"/>
    <xf numFmtId="0" fontId="51" fillId="51" borderId="17" applyNumberFormat="0" applyAlignment="0" applyProtection="0"/>
    <xf numFmtId="0" fontId="51" fillId="51" borderId="17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19" applyNumberFormat="0" applyFill="0" applyAlignment="0" applyProtection="0"/>
    <xf numFmtId="0" fontId="11" fillId="0" borderId="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1" fillId="0" borderId="9" applyNumberFormat="0" applyFill="0" applyAlignment="0" applyProtection="0"/>
    <xf numFmtId="0" fontId="54" fillId="0" borderId="20" applyNumberFormat="0" applyFill="0" applyAlignment="0" applyProtection="0"/>
    <xf numFmtId="0" fontId="12" fillId="0" borderId="1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12" fillId="0" borderId="10" applyNumberFormat="0" applyFill="0" applyAlignment="0" applyProtection="0"/>
    <xf numFmtId="0" fontId="55" fillId="0" borderId="21" applyNumberFormat="0" applyFill="0" applyAlignment="0" applyProtection="0"/>
    <xf numFmtId="0" fontId="13" fillId="0" borderId="11" applyNumberFormat="0" applyFill="0" applyAlignment="0" applyProtection="0"/>
    <xf numFmtId="0" fontId="55" fillId="0" borderId="21" applyNumberFormat="0" applyFill="0" applyAlignment="0" applyProtection="0"/>
    <xf numFmtId="0" fontId="55" fillId="0" borderId="21" applyNumberFormat="0" applyFill="0" applyAlignment="0" applyProtection="0"/>
    <xf numFmtId="0" fontId="13" fillId="0" borderId="11" applyNumberFormat="0" applyFill="0" applyAlignment="0" applyProtection="0"/>
    <xf numFmtId="0" fontId="5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6" fillId="0" borderId="22" applyNumberFormat="0" applyFill="0" applyAlignment="0" applyProtection="0"/>
    <xf numFmtId="0" fontId="14" fillId="0" borderId="1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57" fillId="52" borderId="23" applyNumberFormat="0" applyAlignment="0" applyProtection="0"/>
    <xf numFmtId="0" fontId="15" fillId="22" borderId="13" applyNumberFormat="0" applyAlignment="0" applyProtection="0"/>
    <xf numFmtId="0" fontId="57" fillId="52" borderId="23" applyNumberFormat="0" applyAlignment="0" applyProtection="0"/>
    <xf numFmtId="0" fontId="57" fillId="52" borderId="23" applyNumberFormat="0" applyAlignment="0" applyProtection="0"/>
    <xf numFmtId="0" fontId="15" fillId="22" borderId="13" applyNumberFormat="0" applyAlignment="0" applyProtection="0"/>
    <xf numFmtId="0" fontId="5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9" fillId="53" borderId="0" applyNumberFormat="0" applyBorder="0" applyAlignment="0" applyProtection="0"/>
    <xf numFmtId="0" fontId="17" fillId="2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0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6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1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41" fillId="0" borderId="0"/>
    <xf numFmtId="0" fontId="41" fillId="0" borderId="0"/>
    <xf numFmtId="0" fontId="6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6" fillId="0" borderId="0"/>
    <xf numFmtId="0" fontId="46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54" borderId="0" applyNumberFormat="0" applyBorder="0" applyAlignment="0" applyProtection="0"/>
    <xf numFmtId="0" fontId="18" fillId="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18" fillId="3" borderId="0" applyNumberFormat="0" applyBorder="0" applyAlignment="0" applyProtection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6" fillId="55" borderId="24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4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5" fillId="0" borderId="25" applyNumberFormat="0" applyFill="0" applyAlignment="0" applyProtection="0"/>
    <xf numFmtId="0" fontId="20" fillId="0" borderId="15" applyNumberFormat="0" applyFill="0" applyAlignment="0" applyProtection="0"/>
    <xf numFmtId="0" fontId="65" fillId="0" borderId="25" applyNumberFormat="0" applyFill="0" applyAlignment="0" applyProtection="0"/>
    <xf numFmtId="0" fontId="65" fillId="0" borderId="25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43" fontId="4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56" borderId="0" applyNumberFormat="0" applyBorder="0" applyAlignment="0" applyProtection="0"/>
    <xf numFmtId="0" fontId="22" fillId="4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2" fillId="4" borderId="0" applyNumberFormat="0" applyBorder="0" applyAlignment="0" applyProtection="0"/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4" fillId="0" borderId="0">
      <protection locked="0"/>
    </xf>
  </cellStyleXfs>
  <cellXfs count="60">
    <xf numFmtId="0" fontId="0" fillId="0" borderId="0" xfId="0"/>
    <xf numFmtId="166" fontId="68" fillId="57" borderId="7" xfId="716" quotePrefix="1" applyNumberFormat="1" applyFont="1" applyFill="1" applyBorder="1" applyAlignment="1">
      <alignment horizontal="center" vertical="center" wrapText="1"/>
    </xf>
    <xf numFmtId="0" fontId="68" fillId="57" borderId="7" xfId="716" quotePrefix="1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166" fontId="69" fillId="58" borderId="7" xfId="716" quotePrefix="1" applyNumberFormat="1" applyFont="1" applyFill="1" applyBorder="1" applyAlignment="1">
      <alignment horizontal="center" vertical="center" wrapText="1"/>
    </xf>
    <xf numFmtId="49" fontId="2" fillId="0" borderId="7" xfId="532" applyNumberFormat="1" applyFont="1" applyFill="1" applyBorder="1" applyAlignment="1">
      <alignment horizontal="center" vertical="center" wrapText="1"/>
    </xf>
    <xf numFmtId="0" fontId="2" fillId="0" borderId="0" xfId="716" applyFont="1" applyFill="1" applyAlignment="1">
      <alignment horizontal="center" vertical="center"/>
    </xf>
    <xf numFmtId="167" fontId="69" fillId="59" borderId="7" xfId="716" applyNumberFormat="1" applyFont="1" applyFill="1" applyBorder="1" applyAlignment="1">
      <alignment horizontal="center" vertical="center" wrapText="1"/>
    </xf>
    <xf numFmtId="166" fontId="69" fillId="58" borderId="7" xfId="716" applyNumberFormat="1" applyFont="1" applyFill="1" applyBorder="1" applyAlignment="1">
      <alignment horizontal="center" vertical="center" wrapText="1"/>
    </xf>
    <xf numFmtId="168" fontId="69" fillId="58" borderId="7" xfId="716" quotePrefix="1" applyNumberFormat="1" applyFont="1" applyFill="1" applyBorder="1" applyAlignment="1">
      <alignment horizontal="center" vertical="center" wrapText="1"/>
    </xf>
    <xf numFmtId="166" fontId="2" fillId="59" borderId="7" xfId="716" applyNumberFormat="1" applyFont="1" applyFill="1" applyBorder="1" applyAlignment="1">
      <alignment horizontal="center" vertical="center" wrapText="1"/>
    </xf>
    <xf numFmtId="0" fontId="2" fillId="59" borderId="0" xfId="716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166" fontId="5" fillId="25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0" fontId="72" fillId="59" borderId="0" xfId="0" applyFont="1" applyFill="1"/>
    <xf numFmtId="166" fontId="70" fillId="0" borderId="7" xfId="0" quotePrefix="1" applyNumberFormat="1" applyFont="1" applyFill="1" applyBorder="1" applyAlignment="1">
      <alignment horizontal="center" vertical="center" wrapText="1"/>
    </xf>
    <xf numFmtId="166" fontId="5" fillId="25" borderId="7" xfId="0" quotePrefix="1" applyNumberFormat="1" applyFont="1" applyFill="1" applyBorder="1" applyAlignment="1">
      <alignment horizontal="center" vertical="center" wrapText="1"/>
    </xf>
    <xf numFmtId="167" fontId="5" fillId="25" borderId="7" xfId="0" applyNumberFormat="1" applyFont="1" applyFill="1" applyBorder="1" applyAlignment="1">
      <alignment horizontal="center" vertical="center" wrapText="1"/>
    </xf>
    <xf numFmtId="167" fontId="5" fillId="0" borderId="7" xfId="0" quotePrefix="1" applyNumberFormat="1" applyFont="1" applyFill="1" applyBorder="1" applyAlignment="1">
      <alignment horizontal="center" vertical="center" wrapText="1"/>
    </xf>
    <xf numFmtId="167" fontId="45" fillId="0" borderId="7" xfId="0" quotePrefix="1" applyNumberFormat="1" applyFont="1" applyFill="1" applyBorder="1" applyAlignment="1">
      <alignment horizontal="center" vertical="center" wrapText="1"/>
    </xf>
    <xf numFmtId="166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2" fillId="25" borderId="7" xfId="0" applyNumberFormat="1" applyFont="1" applyFill="1" applyBorder="1" applyAlignment="1">
      <alignment horizontal="center" vertical="center" wrapText="1"/>
    </xf>
    <xf numFmtId="166" fontId="73" fillId="0" borderId="7" xfId="0" quotePrefix="1" applyNumberFormat="1" applyFont="1" applyFill="1" applyBorder="1" applyAlignment="1">
      <alignment horizontal="center" vertical="center" wrapText="1"/>
    </xf>
    <xf numFmtId="4" fontId="75" fillId="59" borderId="7" xfId="0" applyNumberFormat="1" applyFont="1" applyFill="1" applyBorder="1" applyAlignment="1">
      <alignment horizontal="center" vertical="center" wrapText="1"/>
    </xf>
    <xf numFmtId="187" fontId="74" fillId="59" borderId="7" xfId="0" quotePrefix="1" applyNumberFormat="1" applyFont="1" applyFill="1" applyBorder="1" applyAlignment="1">
      <alignment horizontal="center" vertical="center" wrapText="1"/>
    </xf>
    <xf numFmtId="168" fontId="74" fillId="59" borderId="7" xfId="0" quotePrefix="1" applyNumberFormat="1" applyFont="1" applyFill="1" applyBorder="1" applyAlignment="1">
      <alignment horizontal="center" vertical="center" wrapText="1"/>
    </xf>
    <xf numFmtId="166" fontId="74" fillId="59" borderId="7" xfId="0" applyNumberFormat="1" applyFont="1" applyFill="1" applyBorder="1" applyAlignment="1">
      <alignment horizontal="center" vertical="center" wrapText="1"/>
    </xf>
    <xf numFmtId="0" fontId="75" fillId="59" borderId="0" xfId="0" applyFont="1" applyFill="1" applyAlignment="1">
      <alignment horizontal="center" vertical="center" wrapText="1"/>
    </xf>
    <xf numFmtId="0" fontId="75" fillId="59" borderId="7" xfId="0" applyFont="1" applyFill="1" applyBorder="1" applyAlignment="1">
      <alignment horizontal="center" vertical="center" wrapText="1"/>
    </xf>
    <xf numFmtId="168" fontId="5" fillId="0" borderId="7" xfId="0" applyNumberFormat="1" applyFont="1" applyFill="1" applyBorder="1" applyAlignment="1">
      <alignment horizontal="center" vertical="center" wrapText="1"/>
    </xf>
    <xf numFmtId="169" fontId="5" fillId="59" borderId="7" xfId="0" applyNumberFormat="1" applyFont="1" applyFill="1" applyBorder="1" applyAlignment="1">
      <alignment horizontal="center" vertical="center" wrapText="1" shrinkToFit="1"/>
    </xf>
    <xf numFmtId="166" fontId="5" fillId="59" borderId="7" xfId="522" quotePrefix="1" applyNumberFormat="1" applyFont="1" applyFill="1" applyBorder="1" applyAlignment="1">
      <alignment horizontal="center" vertical="center" wrapText="1"/>
    </xf>
    <xf numFmtId="43" fontId="69" fillId="59" borderId="7" xfId="792" applyFont="1" applyFill="1" applyBorder="1" applyAlignment="1">
      <alignment horizontal="center" vertical="center" wrapText="1"/>
    </xf>
    <xf numFmtId="4" fontId="70" fillId="59" borderId="7" xfId="0" applyNumberFormat="1" applyFont="1" applyFill="1" applyBorder="1" applyAlignment="1">
      <alignment horizontal="center" vertical="center" wrapText="1"/>
    </xf>
    <xf numFmtId="0" fontId="70" fillId="59" borderId="7" xfId="0" applyFont="1" applyFill="1" applyBorder="1" applyAlignment="1">
      <alignment wrapText="1"/>
    </xf>
    <xf numFmtId="168" fontId="69" fillId="0" borderId="7" xfId="0" quotePrefix="1" applyNumberFormat="1" applyFont="1" applyFill="1" applyBorder="1" applyAlignment="1">
      <alignment horizontal="center" vertical="center" wrapText="1"/>
    </xf>
    <xf numFmtId="166" fontId="69" fillId="0" borderId="7" xfId="0" applyNumberFormat="1" applyFont="1" applyFill="1" applyBorder="1" applyAlignment="1">
      <alignment horizontal="center" vertical="center" wrapText="1"/>
    </xf>
    <xf numFmtId="167" fontId="5" fillId="0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66" fontId="5" fillId="59" borderId="7" xfId="0" quotePrefix="1" applyNumberFormat="1" applyFont="1" applyFill="1" applyBorder="1" applyAlignment="1">
      <alignment horizontal="center" vertical="center" wrapText="1"/>
    </xf>
    <xf numFmtId="166" fontId="5" fillId="59" borderId="7" xfId="0" applyNumberFormat="1" applyFont="1" applyFill="1" applyBorder="1" applyAlignment="1">
      <alignment horizontal="center" vertical="center" wrapText="1"/>
    </xf>
    <xf numFmtId="166" fontId="5" fillId="59" borderId="7" xfId="716" applyNumberFormat="1" applyFont="1" applyFill="1" applyBorder="1" applyAlignment="1">
      <alignment horizontal="center" vertical="center" wrapText="1"/>
    </xf>
    <xf numFmtId="167" fontId="5" fillId="59" borderId="7" xfId="0" applyNumberFormat="1" applyFont="1" applyFill="1" applyBorder="1" applyAlignment="1">
      <alignment horizontal="center" vertical="center" wrapText="1"/>
    </xf>
    <xf numFmtId="166" fontId="73" fillId="59" borderId="7" xfId="0" quotePrefix="1" applyNumberFormat="1" applyFont="1" applyFill="1" applyBorder="1" applyAlignment="1">
      <alignment horizontal="center" vertical="center" wrapText="1"/>
    </xf>
    <xf numFmtId="0" fontId="5" fillId="59" borderId="7" xfId="0" applyFont="1" applyFill="1" applyBorder="1" applyAlignment="1">
      <alignment horizontal="center" vertical="center" wrapText="1"/>
    </xf>
    <xf numFmtId="1" fontId="2" fillId="59" borderId="7" xfId="0" applyNumberFormat="1" applyFont="1" applyFill="1" applyBorder="1" applyAlignment="1">
      <alignment horizontal="center" vertical="center" wrapText="1"/>
    </xf>
    <xf numFmtId="0" fontId="0" fillId="59" borderId="0" xfId="0" applyFill="1"/>
    <xf numFmtId="0" fontId="2" fillId="59" borderId="7" xfId="0" applyFont="1" applyFill="1" applyBorder="1" applyAlignment="1">
      <alignment horizontal="center" vertical="center" wrapText="1"/>
    </xf>
    <xf numFmtId="0" fontId="2" fillId="59" borderId="7" xfId="0" applyNumberFormat="1" applyFont="1" applyFill="1" applyBorder="1" applyAlignment="1">
      <alignment horizontal="center" vertical="center" wrapText="1"/>
    </xf>
    <xf numFmtId="49" fontId="5" fillId="59" borderId="16" xfId="0" applyNumberFormat="1" applyFont="1" applyFill="1" applyBorder="1" applyAlignment="1">
      <alignment horizontal="center" vertical="center" wrapText="1"/>
    </xf>
    <xf numFmtId="166" fontId="5" fillId="25" borderId="0" xfId="0" quotePrefix="1" applyNumberFormat="1" applyFont="1" applyFill="1" applyBorder="1" applyAlignment="1">
      <alignment horizontal="center" vertical="center" wrapText="1"/>
    </xf>
    <xf numFmtId="166" fontId="5" fillId="0" borderId="0" xfId="716" applyNumberFormat="1" applyFont="1" applyFill="1" applyBorder="1" applyAlignment="1">
      <alignment horizontal="center" vertical="center" wrapText="1"/>
    </xf>
    <xf numFmtId="167" fontId="69" fillId="59" borderId="0" xfId="716" applyNumberFormat="1" applyFont="1" applyFill="1" applyBorder="1" applyAlignment="1">
      <alignment horizontal="center" vertical="center" wrapText="1"/>
    </xf>
    <xf numFmtId="0" fontId="75" fillId="59" borderId="0" xfId="0" applyFont="1" applyFill="1" applyBorder="1" applyAlignment="1">
      <alignment horizontal="center" vertical="center" wrapText="1"/>
    </xf>
    <xf numFmtId="187" fontId="74" fillId="59" borderId="0" xfId="0" quotePrefix="1" applyNumberFormat="1" applyFont="1" applyFill="1" applyBorder="1" applyAlignment="1">
      <alignment horizontal="center" vertical="center" wrapText="1"/>
    </xf>
    <xf numFmtId="168" fontId="74" fillId="59" borderId="0" xfId="0" quotePrefix="1" applyNumberFormat="1" applyFont="1" applyFill="1" applyBorder="1" applyAlignment="1">
      <alignment horizontal="center" vertical="center" wrapText="1"/>
    </xf>
    <xf numFmtId="166" fontId="74" fillId="59" borderId="0" xfId="0" applyNumberFormat="1" applyFont="1" applyFill="1" applyBorder="1" applyAlignment="1">
      <alignment horizontal="center" vertical="center" wrapText="1"/>
    </xf>
    <xf numFmtId="166" fontId="4" fillId="59" borderId="0" xfId="716" applyNumberFormat="1" applyFont="1" applyFill="1" applyBorder="1" applyAlignment="1">
      <alignment horizontal="center" vertical="center" wrapText="1"/>
    </xf>
  </cellXfs>
  <cellStyles count="824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Плохой" xfId="733" builtinId="27" customBuiltin="1"/>
    <cellStyle name="Плохой 2" xfId="734"/>
    <cellStyle name="Плохой 2 2" xfId="735"/>
    <cellStyle name="Плохой 3" xfId="736"/>
    <cellStyle name="Плохой 4" xfId="737"/>
    <cellStyle name="Пояснение" xfId="738" builtinId="53" customBuiltin="1"/>
    <cellStyle name="Пояснение 2" xfId="739"/>
    <cellStyle name="Пояснение 2 2" xfId="740"/>
    <cellStyle name="Пояснение 3" xfId="741"/>
    <cellStyle name="Пояснение 4" xfId="742"/>
    <cellStyle name="Примечание 2" xfId="743"/>
    <cellStyle name="Примечание 2 2" xfId="744"/>
    <cellStyle name="Примечание 2 2 2" xfId="745"/>
    <cellStyle name="Примечание 2 3" xfId="746"/>
    <cellStyle name="Примечание 2 4" xfId="747"/>
    <cellStyle name="Примечание 2 5" xfId="748"/>
    <cellStyle name="Примечание 2 6" xfId="749"/>
    <cellStyle name="Примечание 2 7" xfId="750"/>
    <cellStyle name="Примечание 2_Закупки" xfId="751"/>
    <cellStyle name="Примечание 3" xfId="752"/>
    <cellStyle name="Примечание 3 2" xfId="753"/>
    <cellStyle name="Примечание 3 2 2" xfId="754"/>
    <cellStyle name="Примечание 4" xfId="755"/>
    <cellStyle name="Примечание 5" xfId="756"/>
    <cellStyle name="Примечание 6" xfId="757"/>
    <cellStyle name="Процентный 2" xfId="758"/>
    <cellStyle name="Процентный 2 2" xfId="759"/>
    <cellStyle name="Связанная ячейка" xfId="760" builtinId="24" customBuiltin="1"/>
    <cellStyle name="Связанная ячейка 2" xfId="761"/>
    <cellStyle name="Связанная ячейка 2 2" xfId="762"/>
    <cellStyle name="Связанная ячейка 3" xfId="763"/>
    <cellStyle name="Связанная ячейка 4" xfId="764"/>
    <cellStyle name="Стиль 1" xfId="765"/>
    <cellStyle name="Стиль 1 2" xfId="766"/>
    <cellStyle name="Стиль 1 2 2" xfId="767"/>
    <cellStyle name="Стиль 1 3" xfId="768"/>
    <cellStyle name="Стиль 1 4" xfId="769"/>
    <cellStyle name="Стиль 1_207запрос06" xfId="770"/>
    <cellStyle name="Текст предупреждения" xfId="771" builtinId="11" customBuiltin="1"/>
    <cellStyle name="Текст предупреждения 2" xfId="772"/>
    <cellStyle name="Текст предупреждения 2 2" xfId="773"/>
    <cellStyle name="Текст предупреждения 3" xfId="774"/>
    <cellStyle name="Текст предупреждения 4" xfId="775"/>
    <cellStyle name="Тысячи [0]_96111" xfId="776"/>
    <cellStyle name="Тысячи_96111" xfId="777"/>
    <cellStyle name="Үђғһ‹һ‚һљ1" xfId="778"/>
    <cellStyle name="Үђғһ‹һ‚һљ1 2" xfId="779"/>
    <cellStyle name="Үђғһ‹һ‚һљ1 3" xfId="780"/>
    <cellStyle name="Үђғһ‹һ‚һљ1 3 2" xfId="781"/>
    <cellStyle name="Үђғһ‹һ‚һљ1 3_к коррект май" xfId="782"/>
    <cellStyle name="Үђғһ‹һ‚һљ1 4" xfId="783"/>
    <cellStyle name="Үђғһ‹һ‚һљ1_207 заявка по  оптим._2014" xfId="784"/>
    <cellStyle name="Үђғһ‹һ‚һљ2" xfId="785"/>
    <cellStyle name="Үђғһ‹һ‚һљ2 2" xfId="786"/>
    <cellStyle name="Үђғһ‹һ‚һљ2 3" xfId="787"/>
    <cellStyle name="Үђғһ‹һ‚һљ2 3 2" xfId="788"/>
    <cellStyle name="Үђғһ‹һ‚һљ2 3_к коррект май" xfId="789"/>
    <cellStyle name="Үђғһ‹һ‚һљ2 4" xfId="790"/>
    <cellStyle name="Үђғһ‹һ‚һљ2_207 заявка по  оптим._2014" xfId="791"/>
    <cellStyle name="Финансовый" xfId="792" builtinId="3"/>
    <cellStyle name="Финансовый 2" xfId="793"/>
    <cellStyle name="Финансовый 2 2" xfId="794"/>
    <cellStyle name="Финансовый 2 3" xfId="795"/>
    <cellStyle name="Финансовый 3" xfId="796"/>
    <cellStyle name="Финансовый 3 2" xfId="797"/>
    <cellStyle name="Финансовый 4" xfId="798"/>
    <cellStyle name="Финансовый 5" xfId="799"/>
    <cellStyle name="Хороший" xfId="800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3738267" cy="547687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5792450" y="0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"27" июля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201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года № 275</a:t>
          </a:r>
        </a:p>
      </xdr:txBody>
    </xdr:sp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</xdr:colOff>
      <xdr:row>23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0</xdr:rowOff>
    </xdr:to>
    <xdr:pic>
      <xdr:nvPicPr>
        <xdr:cNvPr id="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0</xdr:rowOff>
    </xdr:to>
    <xdr:pic>
      <xdr:nvPicPr>
        <xdr:cNvPr id="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0</xdr:rowOff>
    </xdr:to>
    <xdr:pic>
      <xdr:nvPicPr>
        <xdr:cNvPr id="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0</xdr:rowOff>
    </xdr:to>
    <xdr:pic>
      <xdr:nvPicPr>
        <xdr:cNvPr id="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5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2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3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6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7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582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4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4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5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5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586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7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8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593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5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5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6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597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8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599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04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6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6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7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08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09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0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15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7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7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8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19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0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1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626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8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8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6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29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630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0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0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1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1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2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3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3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4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4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5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5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6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1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1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2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2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2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2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3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44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4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5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45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5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7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48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8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9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49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0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51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1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52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2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2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3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4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5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5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5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6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6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7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7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66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66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69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9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69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0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0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0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6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1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1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1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1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2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673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3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4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674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2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4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7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8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2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3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4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5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6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7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8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59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2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3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4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5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6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7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8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69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0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2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7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799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2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3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7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8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09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0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1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2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3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6814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5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7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5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6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7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8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29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0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1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2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6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3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4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685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6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1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692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2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3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695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7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6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2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03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3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3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4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06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6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7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8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09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2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3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4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9525"/>
    <xdr:sp macro="" textlink="">
      <xdr:nvSpPr>
        <xdr:cNvPr id="714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5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38100"/>
    <xdr:sp macro="" textlink="">
      <xdr:nvSpPr>
        <xdr:cNvPr id="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47625" cy="28575"/>
    <xdr:sp macro="" textlink="">
      <xdr:nvSpPr>
        <xdr:cNvPr id="717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7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8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19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3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3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4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725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6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6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7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728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8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29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0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4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4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5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36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7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7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8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39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39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0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1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5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5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6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747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8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8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7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49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750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7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09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1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2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5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7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3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5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68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69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3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4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5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6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7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8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79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580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1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3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6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7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1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2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3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4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5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6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7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598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599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1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09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0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1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2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3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4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5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16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7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19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2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7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8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39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0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1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2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3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4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5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7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3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5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78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79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3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4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5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6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7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8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89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7690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1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3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6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7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1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2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3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4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5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6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7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08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09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1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4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5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19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0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1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2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3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4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5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7726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2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3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3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4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5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5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3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4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5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6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6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69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0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1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2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3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4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5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76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7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3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5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6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88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3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4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4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4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5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786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6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787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3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5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6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78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3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4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85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86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3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4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5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6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7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8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899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00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1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2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3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4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5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6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7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08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09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1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2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4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19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0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1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2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29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0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1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2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3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4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5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7936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7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8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39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0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1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2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3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7944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5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47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48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0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5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6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7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58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7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8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69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0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1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72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3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4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7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1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2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3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4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7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88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8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799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799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1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3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4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6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5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57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58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0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5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6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67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68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5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6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7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8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79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0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1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8082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3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4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5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6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7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8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89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8090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1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3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4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6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1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2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3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4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1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2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3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4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5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6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7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18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19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0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1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2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3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4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5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26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7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29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0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2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8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8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37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38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39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0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7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8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49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0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1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2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3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8154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5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6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7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8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59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0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1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8162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6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7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1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2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8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1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3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4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2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823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6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8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1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2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6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7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8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49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0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1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2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3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4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6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8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59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0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4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5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6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7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8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69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70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8271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8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29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2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3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34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5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6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7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38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39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0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4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845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5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6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8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848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0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5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856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6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6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7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8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859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0</xdr:rowOff>
    </xdr:to>
    <xdr:pic>
      <xdr:nvPicPr>
        <xdr:cNvPr id="8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</xdr:colOff>
      <xdr:row>16</xdr:row>
      <xdr:rowOff>19050</xdr:rowOff>
    </xdr:to>
    <xdr:pic>
      <xdr:nvPicPr>
        <xdr:cNvPr id="8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85820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</xdr:colOff>
      <xdr:row>15</xdr:row>
      <xdr:rowOff>19050</xdr:rowOff>
    </xdr:to>
    <xdr:pic>
      <xdr:nvPicPr>
        <xdr:cNvPr id="8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19100" y="55721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5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7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0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1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6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3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4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7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3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5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0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2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5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6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0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1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2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3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4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5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6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9525"/>
    <xdr:sp macro="" textlink="">
      <xdr:nvSpPr>
        <xdr:cNvPr id="8727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28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0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3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4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8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39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0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1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2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3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4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45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6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8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38100"/>
    <xdr:sp macro="" textlink="">
      <xdr:nvSpPr>
        <xdr:cNvPr id="8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1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2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6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7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8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59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0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1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2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47625" cy="28575"/>
    <xdr:sp macro="" textlink="">
      <xdr:nvSpPr>
        <xdr:cNvPr id="8763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4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6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69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0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4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5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6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7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8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79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0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1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2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3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4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5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6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7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8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89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0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1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2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4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19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1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4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5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29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0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1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2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3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4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5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0</xdr:rowOff>
    </xdr:to>
    <xdr:sp macro="" textlink="">
      <xdr:nvSpPr>
        <xdr:cNvPr id="8836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7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39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2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3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7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8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49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0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1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2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3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54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5" name="AutoShape 218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7" name="AutoShape 224" descr="t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8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0" name="AutoShape 242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1" name="AutoShape 245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5" name="AutoShape 33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6" name="AutoShape 34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7" name="AutoShape 344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8" name="AutoShape 347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69" name="AutoShape 350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0" name="AutoShape 353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1" name="AutoShape 356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28575</xdr:rowOff>
    </xdr:to>
    <xdr:sp macro="" textlink="">
      <xdr:nvSpPr>
        <xdr:cNvPr id="8872" name="AutoShape 359" descr="t"/>
        <xdr:cNvSpPr>
          <a:spLocks noChangeAspect="1" noChangeArrowheads="1"/>
        </xdr:cNvSpPr>
      </xdr:nvSpPr>
      <xdr:spPr bwMode="auto">
        <a:xfrm>
          <a:off x="1228725" y="444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7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8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89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2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3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894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6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7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8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59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0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1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2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3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8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6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7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8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898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899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0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1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0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3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4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05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6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7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8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9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09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0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0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1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1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4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5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916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7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8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19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20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920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1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0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1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2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5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6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27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8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29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0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1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1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7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8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2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0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1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2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3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4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5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6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7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8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39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7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938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39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9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0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1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2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942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2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4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5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5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5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6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6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7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3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55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56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6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7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7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8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59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59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0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0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0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1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1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2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3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63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63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6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6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6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7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7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7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8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8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8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69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69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977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7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7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978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8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8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9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79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9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79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0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1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1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2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2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2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9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9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984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985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5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3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4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6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8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79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0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1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2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3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4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5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6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8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1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1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2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993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1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2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3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4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5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6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7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48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49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1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9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4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5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59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0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1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2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3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4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5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9966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8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9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03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5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5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3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4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6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07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8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09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14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4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5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6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1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19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0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025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5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6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7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0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1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2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6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7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8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89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0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1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2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0293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29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0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1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36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6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7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8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39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0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09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0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1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4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5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6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7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8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29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0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1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047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7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8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49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0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051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1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2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3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58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8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59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0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1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2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4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6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29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0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3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2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3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4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5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6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7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8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49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0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1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2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4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0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2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5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6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0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1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2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3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4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5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6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0</xdr:rowOff>
    </xdr:to>
    <xdr:sp macro="" textlink="">
      <xdr:nvSpPr>
        <xdr:cNvPr id="10697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98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0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3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4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8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09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0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1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2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3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4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15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6" name="AutoShape 217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8" name="AutoShape 223" descr="t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38100</xdr:rowOff>
    </xdr:to>
    <xdr:sp macro="" textlink="">
      <xdr:nvSpPr>
        <xdr:cNvPr id="10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1" name="AutoShape 241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2" name="AutoShape 244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6" name="AutoShape 33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7" name="AutoShape 33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8" name="AutoShape 343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29" name="AutoShape 346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0" name="AutoShape 349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1" name="AutoShape 352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2" name="AutoShape 355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47625</xdr:colOff>
      <xdr:row>13</xdr:row>
      <xdr:rowOff>28575</xdr:rowOff>
    </xdr:to>
    <xdr:sp macro="" textlink="">
      <xdr:nvSpPr>
        <xdr:cNvPr id="10733" name="AutoShape 358" descr="t"/>
        <xdr:cNvSpPr>
          <a:spLocks noChangeAspect="1" noChangeArrowheads="1"/>
        </xdr:cNvSpPr>
      </xdr:nvSpPr>
      <xdr:spPr bwMode="auto">
        <a:xfrm>
          <a:off x="24669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7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7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8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8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4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4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5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5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6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7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087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087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0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2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3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5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0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1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2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3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0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1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2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3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4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5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6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07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08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09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0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1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2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3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4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15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6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18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19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1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26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27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28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29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6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7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8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39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0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1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2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0943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6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7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8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49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50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0951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5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7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8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8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8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4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0995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099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0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2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4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5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67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2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3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4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5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2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3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4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5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6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7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8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0</xdr:rowOff>
    </xdr:to>
    <xdr:sp macro="" textlink="">
      <xdr:nvSpPr>
        <xdr:cNvPr id="11089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0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1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2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3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4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5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6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0</xdr:rowOff>
    </xdr:to>
    <xdr:sp macro="" textlink="">
      <xdr:nvSpPr>
        <xdr:cNvPr id="11097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98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0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1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3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08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09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0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1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8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19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0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1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2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3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4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25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6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7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8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29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0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1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2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33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4" name="AutoShape 218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36" name="AutoShape 224" descr="t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7" name="AutoShape 230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39" name="AutoShape 232" descr="t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38100</xdr:rowOff>
    </xdr:to>
    <xdr:sp macro="" textlink="">
      <xdr:nvSpPr>
        <xdr:cNvPr id="11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38100</xdr:rowOff>
    </xdr:to>
    <xdr:sp macro="" textlink="">
      <xdr:nvSpPr>
        <xdr:cNvPr id="11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4" name="AutoShape 242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5" name="AutoShape 245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46" name="AutoShape 24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47" name="AutoShape 25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4" name="AutoShape 33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5" name="AutoShape 34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6" name="AutoShape 344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7" name="AutoShape 347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8" name="AutoShape 350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59" name="AutoShape 353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60" name="AutoShape 356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47625</xdr:colOff>
      <xdr:row>13</xdr:row>
      <xdr:rowOff>28575</xdr:rowOff>
    </xdr:to>
    <xdr:sp macro="" textlink="">
      <xdr:nvSpPr>
        <xdr:cNvPr id="11161" name="AutoShape 359" descr="t"/>
        <xdr:cNvSpPr>
          <a:spLocks noChangeAspect="1" noChangeArrowheads="1"/>
        </xdr:cNvSpPr>
      </xdr:nvSpPr>
      <xdr:spPr bwMode="auto">
        <a:xfrm>
          <a:off x="41433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2" name="AutoShape 369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3" name="AutoShape 370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4" name="AutoShape 371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5" name="AutoShape 372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6" name="AutoShape 373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7" name="AutoShape 374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8" name="AutoShape 375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47625</xdr:colOff>
      <xdr:row>13</xdr:row>
      <xdr:rowOff>28575</xdr:rowOff>
    </xdr:to>
    <xdr:sp macro="" textlink="">
      <xdr:nvSpPr>
        <xdr:cNvPr id="11169" name="AutoShape 376" descr="t"/>
        <xdr:cNvSpPr>
          <a:spLocks noChangeAspect="1" noChangeArrowheads="1"/>
        </xdr:cNvSpPr>
      </xdr:nvSpPr>
      <xdr:spPr bwMode="auto">
        <a:xfrm>
          <a:off x="34385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0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2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5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6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0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1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2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3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4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5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6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7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8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0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1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2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3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4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5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6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7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8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0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5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7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0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1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5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6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7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8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39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0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1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0</xdr:rowOff>
    </xdr:to>
    <xdr:sp macro="" textlink="">
      <xdr:nvSpPr>
        <xdr:cNvPr id="11242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3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5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48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49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3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4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5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6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7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8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59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0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1" name="AutoShape 218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3" name="AutoShape 224" descr="t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38100</xdr:rowOff>
    </xdr:to>
    <xdr:sp macro="" textlink="">
      <xdr:nvSpPr>
        <xdr:cNvPr id="11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6" name="AutoShape 242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7" name="AutoShape 245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1" name="AutoShape 33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2" name="AutoShape 34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3" name="AutoShape 344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4" name="AutoShape 347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5" name="AutoShape 350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6" name="AutoShape 353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7" name="AutoShape 356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47625</xdr:colOff>
      <xdr:row>13</xdr:row>
      <xdr:rowOff>28575</xdr:rowOff>
    </xdr:to>
    <xdr:sp macro="" textlink="">
      <xdr:nvSpPr>
        <xdr:cNvPr id="11278" name="AutoShape 359" descr="t"/>
        <xdr:cNvSpPr>
          <a:spLocks noChangeAspect="1" noChangeArrowheads="1"/>
        </xdr:cNvSpPr>
      </xdr:nvSpPr>
      <xdr:spPr bwMode="auto">
        <a:xfrm>
          <a:off x="58483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8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29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0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3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4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5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35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6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38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8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3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4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39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8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09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0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1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2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3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4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5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4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4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5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0</xdr:rowOff>
    </xdr:to>
    <xdr:sp macro="" textlink="">
      <xdr:nvSpPr>
        <xdr:cNvPr id="1146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7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7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38100</xdr:rowOff>
    </xdr:to>
    <xdr:sp macro="" textlink="">
      <xdr:nvSpPr>
        <xdr:cNvPr id="1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4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5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89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0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1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2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3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4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5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28575</xdr:rowOff>
    </xdr:to>
    <xdr:sp macro="" textlink="">
      <xdr:nvSpPr>
        <xdr:cNvPr id="11496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49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2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3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0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7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8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19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0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1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2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3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4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156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8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8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1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59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160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1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2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67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69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9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0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1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6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8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1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2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2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6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7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8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39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0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1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2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3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4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6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2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4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7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8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2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3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4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5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6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7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8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1789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0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2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0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1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2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3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4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5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6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07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08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0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3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4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8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19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0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1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2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3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4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1825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6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8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1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2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3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4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4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6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2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4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7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8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2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3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4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5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6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7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8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899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0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2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0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1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2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3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4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5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6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17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18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0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3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4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8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29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0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1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2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3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4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35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6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8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1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2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4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6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7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8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59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0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1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2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3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4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6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1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2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4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1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7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8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1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2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3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4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5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6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7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8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2009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0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2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0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1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2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3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4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5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6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27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28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0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2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3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4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8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39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0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1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2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3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4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2045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4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4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5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5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6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7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7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2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3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4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5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8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8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89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0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1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2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3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4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095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09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2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4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5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07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5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5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6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6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6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6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7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18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8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9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19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2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4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5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197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2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3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4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5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2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3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4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5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6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7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8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19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0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1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2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3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4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5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6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27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28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0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1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3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38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39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0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1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8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49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0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1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2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3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4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255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6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7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8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59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0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1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2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263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4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66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7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69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4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5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6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77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6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7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8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89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90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291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2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3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29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0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1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2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3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6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07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0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1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1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0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2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3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5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4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76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7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79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4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5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86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87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4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5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6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7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8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399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400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2401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2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3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4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5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6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7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8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2409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0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2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3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5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0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1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2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3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0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1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2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3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4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5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6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37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38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39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0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1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2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3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4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45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6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48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49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1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56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57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58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59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6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7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8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69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0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1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2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2473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4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5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6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7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8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79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80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2481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2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4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7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8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2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3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4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5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6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7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8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499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0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1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2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3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4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5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6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7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8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09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0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2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7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39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2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3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7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8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49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0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1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2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3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2554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5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7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0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1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5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6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7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8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69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0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1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2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3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5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2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8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79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8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259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0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1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5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66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6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7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69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5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6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1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0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1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2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3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4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5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6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7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8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0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6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277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7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7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8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2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280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0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1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2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7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39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4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6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69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0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4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5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6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7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8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79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80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881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2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4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7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8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2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3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4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5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6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7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8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899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1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1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3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4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2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8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39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0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1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2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3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4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5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6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8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7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7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8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299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2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2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0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09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1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4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5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19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0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1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2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3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4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5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3026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2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3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4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8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8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09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0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1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1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2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3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7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39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2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3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4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5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6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7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8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59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0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1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2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3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4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5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7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3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5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98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199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3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4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5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6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7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8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09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3210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1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3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6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7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1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2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3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4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5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6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7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28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29" name="AutoShape 227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1" name="AutoShape 22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4" name="AutoShape 24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5" name="AutoShape 24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39" name="AutoShape 36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0" name="AutoShape 36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1" name="AutoShape 36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2" name="AutoShape 36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3" name="AutoShape 36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4" name="AutoShape 36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5" name="AutoShape 367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3246" name="AutoShape 368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7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49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2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3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5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6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5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7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3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5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08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09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3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4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5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6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7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8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19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320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1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3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6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7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1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2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3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4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5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6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7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38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39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1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49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0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1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2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3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4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5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356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7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59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2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3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6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5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6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7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8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79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0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1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2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3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4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5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7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3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5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18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19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3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4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5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6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7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8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29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0</xdr:rowOff>
    </xdr:to>
    <xdr:sp macro="" textlink="">
      <xdr:nvSpPr>
        <xdr:cNvPr id="13430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1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3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6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7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1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2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3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4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5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6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7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48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49" name="AutoShape 217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1" name="AutoShape 223" descr="t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4" name="AutoShape 241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5" name="AutoShape 244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59" name="AutoShape 33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0" name="AutoShape 33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1" name="AutoShape 343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2" name="AutoShape 346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3" name="AutoShape 349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4" name="AutoShape 352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5" name="AutoShape 355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466" name="AutoShape 358" descr="t"/>
        <xdr:cNvSpPr>
          <a:spLocks noChangeAspect="1" noChangeArrowheads="1"/>
        </xdr:cNvSpPr>
      </xdr:nvSpPr>
      <xdr:spPr bwMode="auto">
        <a:xfrm>
          <a:off x="25527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6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7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7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8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49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49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3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4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5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6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0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09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0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1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2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3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4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5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16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1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3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5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6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28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7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8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8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8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59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60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0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61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3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5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6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18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3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4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25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26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3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4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5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6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7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8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39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40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1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2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3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4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5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6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7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48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49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1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2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4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59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0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1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2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69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0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1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2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3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4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5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676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7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8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79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0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1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2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3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684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5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87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88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0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5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6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7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698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7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8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09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0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1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12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3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4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1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1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2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3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4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7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28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2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3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3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1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3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4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6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5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797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798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0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5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6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07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08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5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6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7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8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19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0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1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0</xdr:rowOff>
    </xdr:to>
    <xdr:sp macro="" textlink="">
      <xdr:nvSpPr>
        <xdr:cNvPr id="13822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3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4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5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6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7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8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29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0</xdr:rowOff>
    </xdr:to>
    <xdr:sp macro="" textlink="">
      <xdr:nvSpPr>
        <xdr:cNvPr id="13830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1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3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4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6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1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2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3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4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1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2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3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4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5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6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7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58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59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0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1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2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3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4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5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66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7" name="AutoShape 218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69" name="AutoShape 224" descr="t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0" name="AutoShape 230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2" name="AutoShape 232" descr="t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38100</xdr:rowOff>
    </xdr:to>
    <xdr:sp macro="" textlink="">
      <xdr:nvSpPr>
        <xdr:cNvPr id="13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38100</xdr:rowOff>
    </xdr:to>
    <xdr:sp macro="" textlink="">
      <xdr:nvSpPr>
        <xdr:cNvPr id="13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77" name="AutoShape 242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78" name="AutoShape 245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79" name="AutoShape 24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0" name="AutoShape 25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7" name="AutoShape 33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8" name="AutoShape 34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89" name="AutoShape 344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0" name="AutoShape 347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1" name="AutoShape 350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2" name="AutoShape 353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3" name="AutoShape 356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47625</xdr:colOff>
      <xdr:row>8</xdr:row>
      <xdr:rowOff>28575</xdr:rowOff>
    </xdr:to>
    <xdr:sp macro="" textlink="">
      <xdr:nvSpPr>
        <xdr:cNvPr id="13894" name="AutoShape 359" descr="t"/>
        <xdr:cNvSpPr>
          <a:spLocks noChangeAspect="1" noChangeArrowheads="1"/>
        </xdr:cNvSpPr>
      </xdr:nvSpPr>
      <xdr:spPr bwMode="auto">
        <a:xfrm>
          <a:off x="422910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5" name="AutoShape 369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6" name="AutoShape 370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7" name="AutoShape 371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8" name="AutoShape 372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899" name="AutoShape 373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0" name="AutoShape 374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1" name="AutoShape 375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47625</xdr:colOff>
      <xdr:row>8</xdr:row>
      <xdr:rowOff>28575</xdr:rowOff>
    </xdr:to>
    <xdr:sp macro="" textlink="">
      <xdr:nvSpPr>
        <xdr:cNvPr id="13902" name="AutoShape 376" descr="t"/>
        <xdr:cNvSpPr>
          <a:spLocks noChangeAspect="1" noChangeArrowheads="1"/>
        </xdr:cNvSpPr>
      </xdr:nvSpPr>
      <xdr:spPr bwMode="auto">
        <a:xfrm>
          <a:off x="35242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3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5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8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09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1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1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2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3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4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5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6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7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8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29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0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1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3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58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0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3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4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8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69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0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1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2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3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4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0</xdr:rowOff>
    </xdr:to>
    <xdr:sp macro="" textlink="">
      <xdr:nvSpPr>
        <xdr:cNvPr id="13975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6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8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1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2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6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7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8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89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0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1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2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3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4" name="AutoShape 218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6" name="AutoShape 224" descr="t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38100</xdr:rowOff>
    </xdr:to>
    <xdr:sp macro="" textlink="">
      <xdr:nvSpPr>
        <xdr:cNvPr id="13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3999" name="AutoShape 242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0" name="AutoShape 245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4" name="AutoShape 33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5" name="AutoShape 34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6" name="AutoShape 344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7" name="AutoShape 347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8" name="AutoShape 350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09" name="AutoShape 353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10" name="AutoShape 356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47625</xdr:colOff>
      <xdr:row>8</xdr:row>
      <xdr:rowOff>28575</xdr:rowOff>
    </xdr:to>
    <xdr:sp macro="" textlink="">
      <xdr:nvSpPr>
        <xdr:cNvPr id="14011" name="AutoShape 359" descr="t"/>
        <xdr:cNvSpPr>
          <a:spLocks noChangeAspect="1" noChangeArrowheads="1"/>
        </xdr:cNvSpPr>
      </xdr:nvSpPr>
      <xdr:spPr bwMode="auto">
        <a:xfrm>
          <a:off x="593407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2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3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0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2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7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69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2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3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7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8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79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0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1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2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3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084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5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7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0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1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5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6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7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8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099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0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1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2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3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5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8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09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3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4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5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6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7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8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19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20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1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3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6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7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3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1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2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3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4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5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6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7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8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49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1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6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8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1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2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6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7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8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89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0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1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2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0</xdr:rowOff>
    </xdr:to>
    <xdr:sp macro="" textlink="">
      <xdr:nvSpPr>
        <xdr:cNvPr id="14193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4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6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199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0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4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5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6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7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8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09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0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1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2" name="AutoShape 230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4" name="AutoShape 232" descr="t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38100</xdr:rowOff>
    </xdr:to>
    <xdr:sp macro="" textlink="">
      <xdr:nvSpPr>
        <xdr:cNvPr id="14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7" name="AutoShape 24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8" name="AutoShape 25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2" name="AutoShape 369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3" name="AutoShape 370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4" name="AutoShape 371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5" name="AutoShape 372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6" name="AutoShape 373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7" name="AutoShape 374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8" name="AutoShape 375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28575</xdr:rowOff>
    </xdr:to>
    <xdr:sp macro="" textlink="">
      <xdr:nvSpPr>
        <xdr:cNvPr id="14229" name="AutoShape 376" descr="t"/>
        <xdr:cNvSpPr>
          <a:spLocks noChangeAspect="1" noChangeArrowheads="1"/>
        </xdr:cNvSpPr>
      </xdr:nvSpPr>
      <xdr:spPr bwMode="auto">
        <a:xfrm>
          <a:off x="1847850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0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2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5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6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4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0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1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2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3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4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5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6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7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8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0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5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7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0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1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5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6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7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8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299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0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1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0</xdr:rowOff>
    </xdr:to>
    <xdr:sp macro="" textlink="">
      <xdr:nvSpPr>
        <xdr:cNvPr id="14302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3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5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08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09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3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4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5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6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7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8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19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0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1" name="AutoShape 218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3" name="AutoShape 224" descr="t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38100</xdr:rowOff>
    </xdr:to>
    <xdr:sp macro="" textlink="">
      <xdr:nvSpPr>
        <xdr:cNvPr id="14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6" name="AutoShape 242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7" name="AutoShape 245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1" name="AutoShape 33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2" name="AutoShape 34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3" name="AutoShape 344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4" name="AutoShape 347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5" name="AutoShape 350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6" name="AutoShape 353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7" name="AutoShape 356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28575</xdr:rowOff>
    </xdr:to>
    <xdr:sp macro="" textlink="">
      <xdr:nvSpPr>
        <xdr:cNvPr id="14338" name="AutoShape 359" descr="t"/>
        <xdr:cNvSpPr>
          <a:spLocks noChangeAspect="1" noChangeArrowheads="1"/>
        </xdr:cNvSpPr>
      </xdr:nvSpPr>
      <xdr:spPr bwMode="auto">
        <a:xfrm>
          <a:off x="1228725" y="3476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39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1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4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5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4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7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8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5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7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69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4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6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399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0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4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5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6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7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8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09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10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411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2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4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7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8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2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3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4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5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6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7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8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29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0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2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5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6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0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1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2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3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4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5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6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447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48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0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3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4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8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59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0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1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2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3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4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5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6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7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8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69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0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1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2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3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4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5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6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8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3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5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08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09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3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4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5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6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7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8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19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0</xdr:rowOff>
    </xdr:to>
    <xdr:sp macro="" textlink="">
      <xdr:nvSpPr>
        <xdr:cNvPr id="14520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1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3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6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7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1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2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3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4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5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6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7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38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39" name="AutoShape 218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1" name="AutoShape 224" descr="t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38100</xdr:rowOff>
    </xdr:to>
    <xdr:sp macro="" textlink="">
      <xdr:nvSpPr>
        <xdr:cNvPr id="14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4" name="AutoShape 242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5" name="AutoShape 245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49" name="AutoShape 33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0" name="AutoShape 34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1" name="AutoShape 344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2" name="AutoShape 347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3" name="AutoShape 350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4" name="AutoShape 353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5" name="AutoShape 356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28575</xdr:rowOff>
    </xdr:to>
    <xdr:sp macro="" textlink="">
      <xdr:nvSpPr>
        <xdr:cNvPr id="14556" name="AutoShape 359" descr="t"/>
        <xdr:cNvSpPr>
          <a:spLocks noChangeAspect="1" noChangeArrowheads="1"/>
        </xdr:cNvSpPr>
      </xdr:nvSpPr>
      <xdr:spPr bwMode="auto">
        <a:xfrm>
          <a:off x="1228725" y="13268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7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59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2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3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7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8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69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0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1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2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3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4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7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8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79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0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1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2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3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4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5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7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2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4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2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3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4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5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6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7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8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4629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0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2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0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1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2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3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4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5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6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47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48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0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4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3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4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8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59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0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1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2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3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4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4665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1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2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7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4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5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8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73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5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5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6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77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1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2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8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4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5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6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7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8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799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0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1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2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3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484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6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6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7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488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1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2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89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4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5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0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495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7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7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8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499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1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2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0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4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5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6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7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8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19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0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1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2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3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506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8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8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5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09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510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0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0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1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1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2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3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3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4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4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5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5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6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1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1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2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2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2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2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3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24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4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5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25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5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2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3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4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5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6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7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8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79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2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3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4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5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6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287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8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9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29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0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31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1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32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2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2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3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4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5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5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5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6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6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7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7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3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3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4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4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5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6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546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546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0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1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49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9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49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0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1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2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3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4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05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0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0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5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5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1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1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1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1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2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553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3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4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554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2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4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7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8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2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3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4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5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6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7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8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59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2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3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4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5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6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7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8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69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0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2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7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599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7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8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09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0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1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2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3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5614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5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7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5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6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7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8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29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0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1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2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3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5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5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8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39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3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4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5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6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7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8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49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5650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6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7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1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72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2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3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75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7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2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583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3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3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4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586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69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1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4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5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79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0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1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2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3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4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5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6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89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0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1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2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3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4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5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6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7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899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4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6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29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0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4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5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6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7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8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39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40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0</xdr:rowOff>
    </xdr:to>
    <xdr:sp macro="" textlink="">
      <xdr:nvSpPr>
        <xdr:cNvPr id="15941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2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4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7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8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2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3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4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5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6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7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8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59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0" name="AutoShape 218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2" name="AutoShape 224" descr="t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38100</xdr:rowOff>
    </xdr:to>
    <xdr:sp macro="" textlink="">
      <xdr:nvSpPr>
        <xdr:cNvPr id="15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5" name="AutoShape 242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6" name="AutoShape 245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0" name="AutoShape 33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1" name="AutoShape 34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2" name="AutoShape 344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3" name="AutoShape 347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4" name="AutoShape 350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5" name="AutoShape 353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6" name="AutoShape 356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28575</xdr:rowOff>
    </xdr:to>
    <xdr:sp macro="" textlink="">
      <xdr:nvSpPr>
        <xdr:cNvPr id="15977" name="AutoShape 359" descr="t"/>
        <xdr:cNvSpPr>
          <a:spLocks noChangeAspect="1" noChangeArrowheads="1"/>
        </xdr:cNvSpPr>
      </xdr:nvSpPr>
      <xdr:spPr bwMode="auto">
        <a:xfrm>
          <a:off x="122872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7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8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6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7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599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39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0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4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5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6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7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8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49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50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051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6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08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88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0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3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4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09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6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7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8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09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0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1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2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3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4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5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6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8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4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6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49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0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4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5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6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7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8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59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60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6161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2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4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7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8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2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3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4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5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6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7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8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79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0" name="AutoShape 227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2" name="AutoShape 22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5" name="AutoShape 24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6" name="AutoShape 24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0" name="AutoShape 36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1" name="AutoShape 36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2" name="AutoShape 36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3" name="AutoShape 36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4" name="AutoShape 36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5" name="AutoShape 36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6" name="AutoShape 367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6197" name="AutoShape 368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19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0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6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7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1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59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0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4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5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6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7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8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69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70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271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8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0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08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0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3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4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1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6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7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8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29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0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1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2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3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4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5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6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8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4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6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69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0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4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5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6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7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8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79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80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16381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2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4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7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8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2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3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4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5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6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7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8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399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0" name="AutoShape 217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2" name="AutoShape 223" descr="t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16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5" name="AutoShape 241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6" name="AutoShape 244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0" name="AutoShape 33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1" name="AutoShape 33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2" name="AutoShape 343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3" name="AutoShape 346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4" name="AutoShape 349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5" name="AutoShape 352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6" name="AutoShape 355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47625</xdr:colOff>
      <xdr:row>14</xdr:row>
      <xdr:rowOff>28575</xdr:rowOff>
    </xdr:to>
    <xdr:sp macro="" textlink="">
      <xdr:nvSpPr>
        <xdr:cNvPr id="16417" name="AutoShape 358" descr="t"/>
        <xdr:cNvSpPr>
          <a:spLocks noChangeAspect="1" noChangeArrowheads="1"/>
        </xdr:cNvSpPr>
      </xdr:nvSpPr>
      <xdr:spPr bwMode="auto">
        <a:xfrm>
          <a:off x="25527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1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2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3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4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4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5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5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6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6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7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7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2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3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3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4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55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5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56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4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66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7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69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4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5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76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77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4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5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6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7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8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89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90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591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2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3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4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5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6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7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8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599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0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2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3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5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0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1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2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3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0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1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2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3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4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5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6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627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2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2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0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1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2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3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4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635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3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3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4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4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5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6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6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7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8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79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8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8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69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6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48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49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1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56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57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58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59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6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7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8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69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0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1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2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0</xdr:rowOff>
    </xdr:to>
    <xdr:sp macro="" textlink="">
      <xdr:nvSpPr>
        <xdr:cNvPr id="16773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4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5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6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7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8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79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80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0</xdr:rowOff>
    </xdr:to>
    <xdr:sp macro="" textlink="">
      <xdr:nvSpPr>
        <xdr:cNvPr id="16781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2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4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5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87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2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3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4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5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2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3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4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5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6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7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8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09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0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1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2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3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4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5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6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17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18" name="AutoShape 218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0" name="AutoShape 224" descr="t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1" name="AutoShape 230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3" name="AutoShape 232" descr="t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38100</xdr:rowOff>
    </xdr:to>
    <xdr:sp macro="" textlink="">
      <xdr:nvSpPr>
        <xdr:cNvPr id="16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38100</xdr:rowOff>
    </xdr:to>
    <xdr:sp macro="" textlink="">
      <xdr:nvSpPr>
        <xdr:cNvPr id="16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28" name="AutoShape 242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29" name="AutoShape 245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0" name="AutoShape 24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1" name="AutoShape 25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8" name="AutoShape 33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39" name="AutoShape 34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0" name="AutoShape 344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1" name="AutoShape 347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2" name="AutoShape 350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3" name="AutoShape 353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4" name="AutoShape 356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47625</xdr:colOff>
      <xdr:row>14</xdr:row>
      <xdr:rowOff>28575</xdr:rowOff>
    </xdr:to>
    <xdr:sp macro="" textlink="">
      <xdr:nvSpPr>
        <xdr:cNvPr id="16845" name="AutoShape 359" descr="t"/>
        <xdr:cNvSpPr>
          <a:spLocks noChangeAspect="1" noChangeArrowheads="1"/>
        </xdr:cNvSpPr>
      </xdr:nvSpPr>
      <xdr:spPr bwMode="auto">
        <a:xfrm>
          <a:off x="422910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6" name="AutoShape 369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7" name="AutoShape 370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8" name="AutoShape 371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49" name="AutoShape 372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0" name="AutoShape 373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1" name="AutoShape 374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2" name="AutoShape 375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47625</xdr:colOff>
      <xdr:row>14</xdr:row>
      <xdr:rowOff>28575</xdr:rowOff>
    </xdr:to>
    <xdr:sp macro="" textlink="">
      <xdr:nvSpPr>
        <xdr:cNvPr id="16853" name="AutoShape 376" descr="t"/>
        <xdr:cNvSpPr>
          <a:spLocks noChangeAspect="1" noChangeArrowheads="1"/>
        </xdr:cNvSpPr>
      </xdr:nvSpPr>
      <xdr:spPr bwMode="auto">
        <a:xfrm>
          <a:off x="35242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4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6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59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0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4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5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6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7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8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69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0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1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4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5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6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7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8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79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0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1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2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4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09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1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4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5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19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0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1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2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3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4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5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0</xdr:rowOff>
    </xdr:to>
    <xdr:sp macro="" textlink="">
      <xdr:nvSpPr>
        <xdr:cNvPr id="16926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7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29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2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3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7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8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39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0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1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2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3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44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5" name="AutoShape 218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7" name="AutoShape 224" descr="t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38100</xdr:rowOff>
    </xdr:to>
    <xdr:sp macro="" textlink="">
      <xdr:nvSpPr>
        <xdr:cNvPr id="16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0" name="AutoShape 242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1" name="AutoShape 245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5" name="AutoShape 33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6" name="AutoShape 34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7" name="AutoShape 344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8" name="AutoShape 347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59" name="AutoShape 350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0" name="AutoShape 353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1" name="AutoShape 356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47625</xdr:colOff>
      <xdr:row>14</xdr:row>
      <xdr:rowOff>28575</xdr:rowOff>
    </xdr:to>
    <xdr:sp macro="" textlink="">
      <xdr:nvSpPr>
        <xdr:cNvPr id="16962" name="AutoShape 359" descr="t"/>
        <xdr:cNvSpPr>
          <a:spLocks noChangeAspect="1" noChangeArrowheads="1"/>
        </xdr:cNvSpPr>
      </xdr:nvSpPr>
      <xdr:spPr bwMode="auto">
        <a:xfrm>
          <a:off x="5934075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8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6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1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3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4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2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03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4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0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09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7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29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2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3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7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8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39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0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1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2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3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144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5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1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19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0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1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2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6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7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8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49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0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1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2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253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2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0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5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7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0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1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5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6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7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8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59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0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1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362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3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39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4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5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0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1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7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29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4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6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59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0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4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5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6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7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8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69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70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471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2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4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7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8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2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3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4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5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6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7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8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89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0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2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5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6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0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1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2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3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4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5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6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07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08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0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3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4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1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8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29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0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1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2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3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4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5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6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8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3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5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68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69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3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4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5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6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7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8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79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0</xdr:rowOff>
    </xdr:to>
    <xdr:sp macro="" textlink="">
      <xdr:nvSpPr>
        <xdr:cNvPr id="17580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1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3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6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7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1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2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3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4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5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6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7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598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599" name="AutoShape 230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1" name="AutoShape 232" descr="t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38100</xdr:rowOff>
    </xdr:to>
    <xdr:sp macro="" textlink="">
      <xdr:nvSpPr>
        <xdr:cNvPr id="17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4" name="AutoShape 24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5" name="AutoShape 25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09" name="AutoShape 369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0" name="AutoShape 370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1" name="AutoShape 371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2" name="AutoShape 372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3" name="AutoShape 373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4" name="AutoShape 374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5" name="AutoShape 375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28575</xdr:rowOff>
    </xdr:to>
    <xdr:sp macro="" textlink="">
      <xdr:nvSpPr>
        <xdr:cNvPr id="17616" name="AutoShape 376" descr="t"/>
        <xdr:cNvSpPr>
          <a:spLocks noChangeAspect="1" noChangeArrowheads="1"/>
        </xdr:cNvSpPr>
      </xdr:nvSpPr>
      <xdr:spPr bwMode="auto">
        <a:xfrm>
          <a:off x="1847850" y="14239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70" zoomScaleNormal="70" workbookViewId="0">
      <selection activeCell="Q27" sqref="Q27"/>
    </sheetView>
  </sheetViews>
  <sheetFormatPr defaultColWidth="18.42578125" defaultRowHeight="15"/>
  <cols>
    <col min="1" max="1" width="18.7109375" customWidth="1"/>
    <col min="2" max="2" width="15.5703125" customWidth="1"/>
    <col min="3" max="3" width="25.85546875" customWidth="1"/>
    <col min="4" max="4" width="25.28515625" customWidth="1"/>
    <col min="5" max="5" width="26.7109375" customWidth="1"/>
    <col min="6" max="6" width="25.5703125" customWidth="1"/>
    <col min="7" max="7" width="18.42578125" customWidth="1"/>
    <col min="8" max="8" width="14.42578125" customWidth="1"/>
    <col min="9" max="9" width="15.28515625" customWidth="1"/>
    <col min="10" max="10" width="18.42578125" customWidth="1"/>
    <col min="11" max="11" width="20.140625" customWidth="1"/>
    <col min="12" max="16" width="18.42578125" customWidth="1"/>
    <col min="17" max="17" width="15.7109375" customWidth="1"/>
  </cols>
  <sheetData>
    <row r="1" spans="1:19" ht="27" customHeight="1"/>
    <row r="2" spans="1:19" ht="37.5" customHeight="1">
      <c r="I2" s="12" t="s">
        <v>36</v>
      </c>
    </row>
    <row r="3" spans="1:19" ht="141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2" t="s">
        <v>15</v>
      </c>
      <c r="Q3" s="1" t="s">
        <v>16</v>
      </c>
      <c r="R3" s="1" t="s">
        <v>17</v>
      </c>
      <c r="S3" s="6"/>
    </row>
    <row r="4" spans="1:19" ht="15.7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2" t="s">
        <v>33</v>
      </c>
      <c r="Q4" s="1" t="s">
        <v>34</v>
      </c>
      <c r="R4" s="1" t="s">
        <v>35</v>
      </c>
      <c r="S4" s="6"/>
    </row>
    <row r="5" spans="1:19" ht="78.75">
      <c r="A5" s="4" t="s">
        <v>42</v>
      </c>
      <c r="B5" s="4" t="s">
        <v>40</v>
      </c>
      <c r="C5" s="4" t="s">
        <v>37</v>
      </c>
      <c r="D5" s="4" t="s">
        <v>38</v>
      </c>
      <c r="E5" s="4" t="s">
        <v>37</v>
      </c>
      <c r="F5" s="4" t="s">
        <v>38</v>
      </c>
      <c r="G5" s="4" t="s">
        <v>39</v>
      </c>
      <c r="H5" s="4" t="s">
        <v>40</v>
      </c>
      <c r="I5" s="3">
        <v>1</v>
      </c>
      <c r="J5" s="7">
        <v>19614730</v>
      </c>
      <c r="K5" s="7">
        <f>I5*J5</f>
        <v>19614730</v>
      </c>
      <c r="L5" s="8"/>
      <c r="M5" s="8"/>
      <c r="N5" s="4"/>
      <c r="O5" s="4" t="s">
        <v>41</v>
      </c>
      <c r="P5" s="9">
        <v>631010000</v>
      </c>
      <c r="Q5" s="10">
        <v>5</v>
      </c>
      <c r="R5" s="10" t="s">
        <v>102</v>
      </c>
    </row>
    <row r="6" spans="1:19" ht="94.5">
      <c r="A6" s="4" t="s">
        <v>42</v>
      </c>
      <c r="B6" s="4" t="s">
        <v>46</v>
      </c>
      <c r="C6" s="4" t="s">
        <v>43</v>
      </c>
      <c r="D6" s="4" t="s">
        <v>44</v>
      </c>
      <c r="E6" s="4" t="s">
        <v>43</v>
      </c>
      <c r="F6" s="4" t="s">
        <v>44</v>
      </c>
      <c r="G6" s="4" t="s">
        <v>45</v>
      </c>
      <c r="H6" s="4" t="s">
        <v>46</v>
      </c>
      <c r="I6" s="3">
        <v>1</v>
      </c>
      <c r="J6" s="7">
        <v>39250</v>
      </c>
      <c r="K6" s="7">
        <v>39250</v>
      </c>
      <c r="L6" s="8"/>
      <c r="M6" s="8"/>
      <c r="N6" s="4"/>
      <c r="O6" s="4" t="s">
        <v>41</v>
      </c>
      <c r="P6" s="9">
        <v>631010000</v>
      </c>
      <c r="Q6" s="10"/>
      <c r="R6" s="10" t="s">
        <v>102</v>
      </c>
      <c r="S6" s="11"/>
    </row>
    <row r="7" spans="1:19" ht="94.5">
      <c r="A7" s="4" t="s">
        <v>42</v>
      </c>
      <c r="B7" s="4" t="s">
        <v>46</v>
      </c>
      <c r="C7" s="4" t="s">
        <v>49</v>
      </c>
      <c r="D7" s="4" t="s">
        <v>48</v>
      </c>
      <c r="E7" s="4" t="s">
        <v>49</v>
      </c>
      <c r="F7" s="4" t="s">
        <v>48</v>
      </c>
      <c r="G7" s="4" t="s">
        <v>47</v>
      </c>
      <c r="H7" s="4" t="s">
        <v>46</v>
      </c>
      <c r="I7" s="3">
        <v>1</v>
      </c>
      <c r="J7" s="7">
        <v>265000</v>
      </c>
      <c r="K7" s="7">
        <v>265000</v>
      </c>
      <c r="L7" s="8"/>
      <c r="M7" s="8"/>
      <c r="N7" s="4"/>
      <c r="O7" s="4" t="s">
        <v>41</v>
      </c>
      <c r="P7" s="9">
        <v>631010000</v>
      </c>
      <c r="Q7" s="10"/>
      <c r="R7" s="10" t="s">
        <v>102</v>
      </c>
      <c r="S7" s="11"/>
    </row>
    <row r="8" spans="1:19" ht="63">
      <c r="A8" s="17" t="s">
        <v>65</v>
      </c>
      <c r="B8" s="17" t="s">
        <v>51</v>
      </c>
      <c r="C8" s="17" t="s">
        <v>66</v>
      </c>
      <c r="D8" s="17" t="s">
        <v>67</v>
      </c>
      <c r="E8" s="17" t="s">
        <v>66</v>
      </c>
      <c r="F8" s="17" t="s">
        <v>68</v>
      </c>
      <c r="G8" s="17" t="s">
        <v>69</v>
      </c>
      <c r="H8" s="17" t="s">
        <v>55</v>
      </c>
      <c r="I8" s="3">
        <v>5</v>
      </c>
      <c r="J8" s="18">
        <v>10892.86</v>
      </c>
      <c r="K8" s="18">
        <f>I8*J8</f>
        <v>54464.3</v>
      </c>
      <c r="L8" s="18"/>
      <c r="M8" s="18"/>
      <c r="N8" s="18"/>
      <c r="O8" s="17" t="s">
        <v>72</v>
      </c>
      <c r="P8" s="22">
        <v>271010000</v>
      </c>
      <c r="Q8" s="23"/>
      <c r="R8" s="14" t="s">
        <v>70</v>
      </c>
      <c r="S8" s="11"/>
    </row>
    <row r="9" spans="1:19" ht="110.25">
      <c r="A9" s="21" t="s">
        <v>65</v>
      </c>
      <c r="B9" s="21" t="s">
        <v>46</v>
      </c>
      <c r="C9" s="21" t="s">
        <v>99</v>
      </c>
      <c r="D9" s="21" t="s">
        <v>74</v>
      </c>
      <c r="E9" s="21" t="s">
        <v>81</v>
      </c>
      <c r="F9" s="21" t="s">
        <v>80</v>
      </c>
      <c r="G9" s="21" t="s">
        <v>69</v>
      </c>
      <c r="H9" s="21" t="s">
        <v>46</v>
      </c>
      <c r="I9" s="3">
        <v>1</v>
      </c>
      <c r="J9" s="39">
        <v>380357.14</v>
      </c>
      <c r="K9" s="39">
        <v>380357.14</v>
      </c>
      <c r="L9" s="24"/>
      <c r="M9" s="39"/>
      <c r="N9" s="39"/>
      <c r="O9" s="17" t="s">
        <v>73</v>
      </c>
      <c r="P9" s="22">
        <v>271010000</v>
      </c>
      <c r="Q9" s="40"/>
      <c r="R9" s="14" t="s">
        <v>70</v>
      </c>
      <c r="S9" s="11"/>
    </row>
    <row r="10" spans="1:19" s="15" customFormat="1" ht="110.25">
      <c r="A10" s="41" t="s">
        <v>65</v>
      </c>
      <c r="B10" s="41" t="s">
        <v>46</v>
      </c>
      <c r="C10" s="42" t="s">
        <v>88</v>
      </c>
      <c r="D10" s="41" t="s">
        <v>89</v>
      </c>
      <c r="E10" s="42" t="s">
        <v>98</v>
      </c>
      <c r="F10" s="41" t="s">
        <v>89</v>
      </c>
      <c r="G10" s="41" t="s">
        <v>69</v>
      </c>
      <c r="H10" s="41" t="s">
        <v>46</v>
      </c>
      <c r="I10" s="43">
        <v>1</v>
      </c>
      <c r="J10" s="44">
        <v>147321.43</v>
      </c>
      <c r="K10" s="44">
        <v>147321.43</v>
      </c>
      <c r="L10" s="45"/>
      <c r="M10" s="44"/>
      <c r="N10" s="44"/>
      <c r="O10" s="41" t="s">
        <v>72</v>
      </c>
      <c r="P10" s="46">
        <v>271010000</v>
      </c>
      <c r="Q10" s="47"/>
      <c r="R10" s="42" t="s">
        <v>70</v>
      </c>
      <c r="S10" s="11"/>
    </row>
    <row r="11" spans="1:19" ht="63">
      <c r="A11" s="21" t="s">
        <v>65</v>
      </c>
      <c r="B11" s="21" t="s">
        <v>46</v>
      </c>
      <c r="C11" s="14" t="s">
        <v>90</v>
      </c>
      <c r="D11" s="21" t="s">
        <v>91</v>
      </c>
      <c r="E11" s="14" t="s">
        <v>71</v>
      </c>
      <c r="F11" s="21" t="s">
        <v>91</v>
      </c>
      <c r="G11" s="21" t="s">
        <v>69</v>
      </c>
      <c r="H11" s="22" t="s">
        <v>46</v>
      </c>
      <c r="I11" s="3">
        <v>1</v>
      </c>
      <c r="J11" s="39">
        <v>58035.71</v>
      </c>
      <c r="K11" s="39">
        <v>58035.71</v>
      </c>
      <c r="L11" s="24"/>
      <c r="M11" s="39"/>
      <c r="N11" s="39"/>
      <c r="O11" s="17" t="s">
        <v>72</v>
      </c>
      <c r="P11" s="22">
        <v>271010000</v>
      </c>
      <c r="Q11" s="40"/>
      <c r="R11" s="14" t="s">
        <v>70</v>
      </c>
      <c r="S11" s="11"/>
    </row>
    <row r="12" spans="1:19" s="48" customFormat="1" ht="157.5">
      <c r="A12" s="41" t="s">
        <v>65</v>
      </c>
      <c r="B12" s="41" t="s">
        <v>46</v>
      </c>
      <c r="C12" s="42" t="s">
        <v>92</v>
      </c>
      <c r="D12" s="41" t="s">
        <v>93</v>
      </c>
      <c r="E12" s="42" t="s">
        <v>92</v>
      </c>
      <c r="F12" s="41" t="s">
        <v>93</v>
      </c>
      <c r="G12" s="41" t="s">
        <v>47</v>
      </c>
      <c r="H12" s="41" t="s">
        <v>46</v>
      </c>
      <c r="I12" s="43">
        <v>1</v>
      </c>
      <c r="J12" s="44">
        <v>3000000</v>
      </c>
      <c r="K12" s="44">
        <v>3000000</v>
      </c>
      <c r="L12" s="45"/>
      <c r="M12" s="44"/>
      <c r="N12" s="44"/>
      <c r="O12" s="41" t="s">
        <v>73</v>
      </c>
      <c r="P12" s="46">
        <v>271010000</v>
      </c>
      <c r="Q12" s="47"/>
      <c r="R12" s="42" t="s">
        <v>70</v>
      </c>
      <c r="S12" s="11"/>
    </row>
    <row r="13" spans="1:19" s="48" customFormat="1" ht="157.5">
      <c r="A13" s="41" t="s">
        <v>65</v>
      </c>
      <c r="B13" s="41" t="s">
        <v>46</v>
      </c>
      <c r="C13" s="42" t="s">
        <v>94</v>
      </c>
      <c r="D13" s="41" t="s">
        <v>95</v>
      </c>
      <c r="E13" s="42" t="s">
        <v>94</v>
      </c>
      <c r="F13" s="41" t="s">
        <v>95</v>
      </c>
      <c r="G13" s="41" t="s">
        <v>47</v>
      </c>
      <c r="H13" s="41" t="s">
        <v>46</v>
      </c>
      <c r="I13" s="43">
        <v>1</v>
      </c>
      <c r="J13" s="44">
        <v>549547.31999999995</v>
      </c>
      <c r="K13" s="44">
        <v>549547.31999999995</v>
      </c>
      <c r="L13" s="45"/>
      <c r="M13" s="44"/>
      <c r="N13" s="44"/>
      <c r="O13" s="41" t="s">
        <v>73</v>
      </c>
      <c r="P13" s="46">
        <v>271010000</v>
      </c>
      <c r="Q13" s="47"/>
      <c r="R13" s="42" t="s">
        <v>70</v>
      </c>
      <c r="S13" s="11"/>
    </row>
    <row r="14" spans="1:19" s="48" customFormat="1" ht="78.75">
      <c r="A14" s="49" t="s">
        <v>65</v>
      </c>
      <c r="B14" s="46" t="s">
        <v>40</v>
      </c>
      <c r="C14" s="50" t="s">
        <v>96</v>
      </c>
      <c r="D14" s="50" t="s">
        <v>101</v>
      </c>
      <c r="E14" s="50" t="s">
        <v>96</v>
      </c>
      <c r="F14" s="50" t="s">
        <v>101</v>
      </c>
      <c r="G14" s="46" t="s">
        <v>47</v>
      </c>
      <c r="H14" s="46" t="s">
        <v>40</v>
      </c>
      <c r="I14" s="43">
        <v>1</v>
      </c>
      <c r="J14" s="44">
        <v>5783401.79</v>
      </c>
      <c r="K14" s="44">
        <v>5783401.79</v>
      </c>
      <c r="L14" s="45"/>
      <c r="M14" s="45"/>
      <c r="N14" s="45"/>
      <c r="O14" s="41" t="s">
        <v>73</v>
      </c>
      <c r="P14" s="46">
        <v>271010000</v>
      </c>
      <c r="Q14" s="47">
        <v>20</v>
      </c>
      <c r="R14" s="42" t="s">
        <v>70</v>
      </c>
      <c r="S14" s="11"/>
    </row>
    <row r="15" spans="1:19" s="48" customFormat="1" ht="78.75">
      <c r="A15" s="49" t="s">
        <v>65</v>
      </c>
      <c r="B15" s="46" t="s">
        <v>40</v>
      </c>
      <c r="C15" s="50" t="s">
        <v>97</v>
      </c>
      <c r="D15" s="50" t="s">
        <v>100</v>
      </c>
      <c r="E15" s="50" t="s">
        <v>97</v>
      </c>
      <c r="F15" s="50" t="s">
        <v>100</v>
      </c>
      <c r="G15" s="46" t="s">
        <v>47</v>
      </c>
      <c r="H15" s="46" t="s">
        <v>40</v>
      </c>
      <c r="I15" s="43">
        <v>1</v>
      </c>
      <c r="J15" s="44">
        <v>2849508.93</v>
      </c>
      <c r="K15" s="44">
        <v>2849508.93</v>
      </c>
      <c r="L15" s="45"/>
      <c r="M15" s="45"/>
      <c r="N15" s="45"/>
      <c r="O15" s="42" t="s">
        <v>87</v>
      </c>
      <c r="P15" s="51" t="s">
        <v>86</v>
      </c>
      <c r="Q15" s="42"/>
      <c r="R15" s="42" t="s">
        <v>70</v>
      </c>
      <c r="S15" s="11"/>
    </row>
    <row r="16" spans="1:19" ht="189">
      <c r="A16" s="21" t="s">
        <v>75</v>
      </c>
      <c r="B16" s="14" t="s">
        <v>46</v>
      </c>
      <c r="C16" s="14" t="s">
        <v>76</v>
      </c>
      <c r="D16" s="14" t="s">
        <v>77</v>
      </c>
      <c r="E16" s="14" t="s">
        <v>76</v>
      </c>
      <c r="F16" s="14" t="s">
        <v>77</v>
      </c>
      <c r="G16" s="13" t="s">
        <v>69</v>
      </c>
      <c r="H16" s="17" t="s">
        <v>46</v>
      </c>
      <c r="I16" s="21">
        <v>1</v>
      </c>
      <c r="J16" s="19">
        <v>178571.43</v>
      </c>
      <c r="K16" s="19">
        <f t="shared" ref="K16:K17" si="0">I16*J16</f>
        <v>178571.43</v>
      </c>
      <c r="L16" s="20"/>
      <c r="M16" s="20"/>
      <c r="N16" s="20"/>
      <c r="O16" s="4" t="s">
        <v>41</v>
      </c>
      <c r="P16" s="31">
        <v>311010000</v>
      </c>
      <c r="Q16" s="21"/>
      <c r="R16" s="14" t="s">
        <v>70</v>
      </c>
      <c r="S16" s="11"/>
    </row>
    <row r="17" spans="1:19" ht="126">
      <c r="A17" s="17" t="s">
        <v>75</v>
      </c>
      <c r="B17" s="14" t="s">
        <v>46</v>
      </c>
      <c r="C17" s="14" t="s">
        <v>78</v>
      </c>
      <c r="D17" s="14" t="s">
        <v>79</v>
      </c>
      <c r="E17" s="14" t="s">
        <v>78</v>
      </c>
      <c r="F17" s="14" t="s">
        <v>79</v>
      </c>
      <c r="G17" s="13" t="s">
        <v>47</v>
      </c>
      <c r="H17" s="17" t="s">
        <v>46</v>
      </c>
      <c r="I17" s="21">
        <v>1</v>
      </c>
      <c r="J17" s="19">
        <v>3416969</v>
      </c>
      <c r="K17" s="19">
        <f t="shared" si="0"/>
        <v>3416969</v>
      </c>
      <c r="L17" s="20"/>
      <c r="M17" s="20"/>
      <c r="N17" s="20"/>
      <c r="O17" s="4" t="s">
        <v>41</v>
      </c>
      <c r="P17" s="31">
        <v>311010000</v>
      </c>
      <c r="Q17" s="21"/>
      <c r="R17" s="14" t="s">
        <v>70</v>
      </c>
      <c r="S17" s="11"/>
    </row>
    <row r="18" spans="1:19" ht="78.75">
      <c r="A18" s="5" t="s">
        <v>82</v>
      </c>
      <c r="B18" s="16" t="s">
        <v>51</v>
      </c>
      <c r="C18" s="14" t="s">
        <v>83</v>
      </c>
      <c r="D18" s="14" t="s">
        <v>84</v>
      </c>
      <c r="E18" s="14" t="s">
        <v>83</v>
      </c>
      <c r="F18" s="14" t="s">
        <v>84</v>
      </c>
      <c r="G18" s="32" t="s">
        <v>39</v>
      </c>
      <c r="H18" s="33" t="s">
        <v>85</v>
      </c>
      <c r="I18" s="21">
        <v>2</v>
      </c>
      <c r="J18" s="19">
        <v>150000000</v>
      </c>
      <c r="K18" s="19">
        <f>I18*J18</f>
        <v>300000000</v>
      </c>
      <c r="L18" s="34"/>
      <c r="M18" s="35"/>
      <c r="N18" s="36"/>
      <c r="O18" s="17" t="s">
        <v>72</v>
      </c>
      <c r="P18" s="37">
        <v>750000000</v>
      </c>
      <c r="Q18" s="38"/>
      <c r="R18" s="10" t="s">
        <v>102</v>
      </c>
    </row>
    <row r="19" spans="1:19" ht="63">
      <c r="A19" s="17" t="s">
        <v>50</v>
      </c>
      <c r="B19" s="17" t="s">
        <v>51</v>
      </c>
      <c r="C19" s="17" t="s">
        <v>52</v>
      </c>
      <c r="D19" s="17" t="s">
        <v>53</v>
      </c>
      <c r="E19" s="17" t="s">
        <v>52</v>
      </c>
      <c r="F19" s="17" t="s">
        <v>53</v>
      </c>
      <c r="G19" s="17" t="s">
        <v>54</v>
      </c>
      <c r="H19" s="17" t="s">
        <v>55</v>
      </c>
      <c r="I19" s="3">
        <v>29</v>
      </c>
      <c r="J19" s="7">
        <f>46000000/1.12</f>
        <v>41071428.571428567</v>
      </c>
      <c r="K19" s="7">
        <f>I19*J19</f>
        <v>1191071428.5714285</v>
      </c>
      <c r="L19" s="25"/>
      <c r="M19" s="25"/>
      <c r="N19" s="26"/>
      <c r="O19" s="17" t="s">
        <v>73</v>
      </c>
      <c r="P19" s="27" t="s">
        <v>56</v>
      </c>
      <c r="Q19" s="28">
        <v>30</v>
      </c>
      <c r="R19" s="10" t="s">
        <v>102</v>
      </c>
      <c r="S19" s="11"/>
    </row>
    <row r="20" spans="1:19" ht="63">
      <c r="A20" s="17" t="s">
        <v>50</v>
      </c>
      <c r="B20" s="17" t="s">
        <v>51</v>
      </c>
      <c r="C20" s="17" t="s">
        <v>57</v>
      </c>
      <c r="D20" s="17" t="s">
        <v>58</v>
      </c>
      <c r="E20" s="17" t="s">
        <v>59</v>
      </c>
      <c r="F20" s="17" t="s">
        <v>60</v>
      </c>
      <c r="G20" s="17" t="s">
        <v>54</v>
      </c>
      <c r="H20" s="17" t="s">
        <v>55</v>
      </c>
      <c r="I20" s="3">
        <v>2</v>
      </c>
      <c r="J20" s="7">
        <f>73600000/1.12</f>
        <v>65714285.714285709</v>
      </c>
      <c r="K20" s="7">
        <f>I20*J20</f>
        <v>131428571.42857142</v>
      </c>
      <c r="L20" s="29"/>
      <c r="M20" s="25"/>
      <c r="N20" s="26"/>
      <c r="O20" s="17" t="s">
        <v>73</v>
      </c>
      <c r="P20" s="27" t="s">
        <v>56</v>
      </c>
      <c r="Q20" s="28">
        <v>30</v>
      </c>
      <c r="R20" s="10" t="s">
        <v>102</v>
      </c>
      <c r="S20" s="11"/>
    </row>
    <row r="21" spans="1:19" ht="63">
      <c r="A21" s="17" t="s">
        <v>50</v>
      </c>
      <c r="B21" s="17" t="s">
        <v>51</v>
      </c>
      <c r="C21" s="17" t="s">
        <v>57</v>
      </c>
      <c r="D21" s="17" t="s">
        <v>58</v>
      </c>
      <c r="E21" s="17" t="s">
        <v>61</v>
      </c>
      <c r="F21" s="17" t="s">
        <v>62</v>
      </c>
      <c r="G21" s="17" t="s">
        <v>54</v>
      </c>
      <c r="H21" s="17" t="s">
        <v>55</v>
      </c>
      <c r="I21" s="3">
        <v>6</v>
      </c>
      <c r="J21" s="7">
        <f>10820000/1.12</f>
        <v>9660714.2857142854</v>
      </c>
      <c r="K21" s="7">
        <f>I21*J21</f>
        <v>57964285.714285716</v>
      </c>
      <c r="L21" s="30"/>
      <c r="M21" s="30"/>
      <c r="N21" s="26"/>
      <c r="O21" s="17" t="s">
        <v>73</v>
      </c>
      <c r="P21" s="27" t="s">
        <v>56</v>
      </c>
      <c r="Q21" s="28">
        <v>3</v>
      </c>
      <c r="R21" s="10" t="s">
        <v>102</v>
      </c>
      <c r="S21" s="11"/>
    </row>
    <row r="22" spans="1:19" ht="63">
      <c r="A22" s="17" t="s">
        <v>50</v>
      </c>
      <c r="B22" s="17" t="s">
        <v>51</v>
      </c>
      <c r="C22" s="17" t="s">
        <v>57</v>
      </c>
      <c r="D22" s="17" t="s">
        <v>58</v>
      </c>
      <c r="E22" s="17" t="s">
        <v>63</v>
      </c>
      <c r="F22" s="17" t="s">
        <v>64</v>
      </c>
      <c r="G22" s="17" t="s">
        <v>54</v>
      </c>
      <c r="H22" s="17" t="s">
        <v>55</v>
      </c>
      <c r="I22" s="3">
        <v>1</v>
      </c>
      <c r="J22" s="7">
        <f>30000000/1.12</f>
        <v>26785714.285714284</v>
      </c>
      <c r="K22" s="7">
        <f>I22*J22</f>
        <v>26785714.285714284</v>
      </c>
      <c r="L22" s="30"/>
      <c r="M22" s="30"/>
      <c r="N22" s="26"/>
      <c r="O22" s="17" t="s">
        <v>73</v>
      </c>
      <c r="P22" s="27" t="s">
        <v>56</v>
      </c>
      <c r="Q22" s="28">
        <v>3</v>
      </c>
      <c r="R22" s="10" t="s">
        <v>102</v>
      </c>
      <c r="S22" s="11"/>
    </row>
    <row r="23" spans="1:19" ht="15.75">
      <c r="A23" s="52"/>
      <c r="B23" s="52"/>
      <c r="C23" s="52"/>
      <c r="D23" s="52"/>
      <c r="E23" s="52"/>
      <c r="F23" s="52"/>
      <c r="G23" s="52"/>
      <c r="H23" s="52"/>
      <c r="I23" s="53"/>
      <c r="J23" s="54"/>
      <c r="K23" s="54"/>
      <c r="L23" s="55"/>
      <c r="M23" s="55"/>
      <c r="N23" s="56"/>
      <c r="O23" s="52"/>
      <c r="P23" s="57"/>
      <c r="Q23" s="58"/>
      <c r="R23" s="59"/>
      <c r="S23" s="11"/>
    </row>
    <row r="24" spans="1:19">
      <c r="C24" s="15"/>
    </row>
  </sheetData>
  <autoFilter ref="A4:U22"/>
  <dataValidations count="1">
    <dataValidation allowBlank="1" showInputMessage="1" showErrorMessage="1" prompt="Введите краткую хар-ку на гос.языке" sqref="E15 C14:C15 D14:F14"/>
  </dataValidations>
  <pageMargins left="0.70866141732283472" right="0.19685039370078741" top="0.15748031496062992" bottom="0.35433070866141736" header="0.31496062992125984" footer="0.31496062992125984"/>
  <pageSetup paperSize="8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Madina Tegisbayeva</cp:lastModifiedBy>
  <cp:lastPrinted>2017-07-25T10:36:13Z</cp:lastPrinted>
  <dcterms:created xsi:type="dcterms:W3CDTF">2017-07-14T12:26:08Z</dcterms:created>
  <dcterms:modified xsi:type="dcterms:W3CDTF">2017-07-28T04:50:33Z</dcterms:modified>
</cp:coreProperties>
</file>