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870" windowWidth="25440" windowHeight="5970"/>
  </bookViews>
  <sheets>
    <sheet name="Парақ1" sheetId="1" r:id="rId1"/>
    <sheet name="Парақ2" sheetId="2" r:id="rId2"/>
    <sheet name="Парақ3" sheetId="3" r:id="rId3"/>
  </sheets>
  <definedNames>
    <definedName name="_xlnm._FilterDatabase" localSheetId="0" hidden="1">Парақ1!$A$9:$M$9</definedName>
  </definedNames>
  <calcPr calcId="145621"/>
</workbook>
</file>

<file path=xl/calcChain.xml><?xml version="1.0" encoding="utf-8"?>
<calcChain xmlns="http://schemas.openxmlformats.org/spreadsheetml/2006/main">
  <c r="G86" i="1" l="1"/>
  <c r="G85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49" i="1"/>
  <c r="H97" i="1" l="1"/>
  <c r="H96" i="1"/>
  <c r="H95" i="1"/>
  <c r="H94" i="1"/>
  <c r="H93" i="1"/>
  <c r="H92" i="1"/>
  <c r="H91" i="1" l="1"/>
  <c r="H90" i="1"/>
  <c r="H89" i="1"/>
  <c r="H88" i="1"/>
  <c r="H30" i="1" l="1"/>
  <c r="H29" i="1"/>
  <c r="H28" i="1"/>
  <c r="H27" i="1"/>
  <c r="H26" i="1"/>
  <c r="H25" i="1"/>
  <c r="H87" i="1" l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11" i="1" l="1"/>
</calcChain>
</file>

<file path=xl/sharedStrings.xml><?xml version="1.0" encoding="utf-8"?>
<sst xmlns="http://schemas.openxmlformats.org/spreadsheetml/2006/main" count="642" uniqueCount="220">
  <si>
    <t>1</t>
  </si>
  <si>
    <t>Запрос ценовых предложений без размещения объявления</t>
  </si>
  <si>
    <t>I квартал</t>
  </si>
  <si>
    <t>Дополнительная закупка</t>
  </si>
  <si>
    <t>Запрос ценовых предложений путем размещения объявления</t>
  </si>
  <si>
    <t>Штука</t>
  </si>
  <si>
    <t>Западно-Казахстанский филиал</t>
  </si>
  <si>
    <t>I  квартал</t>
  </si>
  <si>
    <t xml:space="preserve">Дополнительная закупка </t>
  </si>
  <si>
    <t>Услуга</t>
  </si>
  <si>
    <t>Карагандинский филиал</t>
  </si>
  <si>
    <t>Жер участкісіне сәйкестендіру құжаттарын  дайындау (мемлекеттік акт)</t>
  </si>
  <si>
    <t xml:space="preserve">Изготовление идентификационного документа на земельный участок (государственный акт) </t>
  </si>
  <si>
    <t>Из одного источника путем заключения договора</t>
  </si>
  <si>
    <t>Работа</t>
  </si>
  <si>
    <t>Северо-Казахстанский филиал</t>
  </si>
  <si>
    <t>Облыстық БАҚ-та мемлекеттік тілде ақпараттарды жариялау</t>
  </si>
  <si>
    <t>Публикации в областных СМИ на государственном языке</t>
  </si>
  <si>
    <t>Облыстық БАҚ-та орыс тілінде ақпараттарды жариялау</t>
  </si>
  <si>
    <t>Публикации в областных СМИ на русском языке</t>
  </si>
  <si>
    <t>Радиода сөз сөйлеу</t>
  </si>
  <si>
    <t>Выступления по радио</t>
  </si>
  <si>
    <t>Теледидарда сөз сөйлеу</t>
  </si>
  <si>
    <t>Выступления по телевидению</t>
  </si>
  <si>
    <t>Гербовая печать на автоматической основе</t>
  </si>
  <si>
    <t>Автоматтық түріндегі елтаңбалы мөр</t>
  </si>
  <si>
    <t>Южно-Казахстанский филиал</t>
  </si>
  <si>
    <t>GPS қызмет көрсету (жылжымалы нысанның мониторингтiк қызмет көрсетілуі үшін абоненттiк төлемi)</t>
  </si>
  <si>
    <t>Обслуживание GPS (абонентская плата за услуги мониторинга подвижных объектов)</t>
  </si>
  <si>
    <t>Хозяйственное управление</t>
  </si>
  <si>
    <t>Восточно-Казахстанский филиал</t>
  </si>
  <si>
    <t>Шам</t>
  </si>
  <si>
    <t xml:space="preserve">Лампа </t>
  </si>
  <si>
    <t xml:space="preserve"> АИ-95  жанармайы</t>
  </si>
  <si>
    <t>Бензин АИ-95</t>
  </si>
  <si>
    <t>Литр</t>
  </si>
  <si>
    <t>II квартал</t>
  </si>
  <si>
    <t>Конкурс</t>
  </si>
  <si>
    <t>Пачка</t>
  </si>
  <si>
    <t>IV квартал</t>
  </si>
  <si>
    <t>Түптеу машинасы</t>
  </si>
  <si>
    <t>Переплетная машина</t>
  </si>
  <si>
    <t>Резак сабельный формат А3</t>
  </si>
  <si>
    <t>Шредер</t>
  </si>
  <si>
    <t>Металл серіппе, форматы А4, түсі қара - 6 мм</t>
  </si>
  <si>
    <t xml:space="preserve">Металические пружины  формата А4, цвет черный - 6мм </t>
  </si>
  <si>
    <t>Металл серіппе, форматы А4, түсі қара - 8 мм</t>
  </si>
  <si>
    <t xml:space="preserve">Металические пружины  формата А4, цвет черный - 8мм </t>
  </si>
  <si>
    <t>Металл серіппе, форматы А4, түсі қара - 9,5 мм</t>
  </si>
  <si>
    <t xml:space="preserve">Металические пружины  формата А4, цвет черный - 9,5мм </t>
  </si>
  <si>
    <t>Металл серіппе, форматы А4, түсі қара - 11 мм</t>
  </si>
  <si>
    <t xml:space="preserve">Металические пружины  формата А4, цвет черный - 11мм </t>
  </si>
  <si>
    <t>Металл серіппе, форматы А4, түсі қара - 12,5 мм</t>
  </si>
  <si>
    <t xml:space="preserve">Металические пружины  формата А4, цвет черный - 12,5мм </t>
  </si>
  <si>
    <t>Металл серіппе, форматы А4, түсі қара - 14 мм</t>
  </si>
  <si>
    <t xml:space="preserve">Металические пружины  формата А4, цвет черный - 14мм </t>
  </si>
  <si>
    <t>Металл серіппе, форматы А4, түсі ақ - 6 мм</t>
  </si>
  <si>
    <t xml:space="preserve">Металические пружины  формата А4, цвет белый - 6мм </t>
  </si>
  <si>
    <t>Металл серіппе, форматы А4, түсі ақ - 8 мм</t>
  </si>
  <si>
    <t xml:space="preserve">Металические пружины  формата А4, цвет белый - 8мм </t>
  </si>
  <si>
    <t>Металл серіппе, форматы А4, түсі ақ - 9,5 мм</t>
  </si>
  <si>
    <t xml:space="preserve">Металические пружины  формата А4, цвет белый - 9,5мм </t>
  </si>
  <si>
    <t>Металл серіппе, форматы А4, түсі ақ - 11 мм</t>
  </si>
  <si>
    <t xml:space="preserve">Металические пружины  формата А4, цвет белый - 11мм </t>
  </si>
  <si>
    <t>Металл серіппе, форматы А4, түсі ақ - 12,5 мм</t>
  </si>
  <si>
    <t xml:space="preserve">Металические пружины  формата А4, цвет белый - 12,5мм </t>
  </si>
  <si>
    <t>Металл серіппе, форматы А4, түсі ақ - 14 мм</t>
  </si>
  <si>
    <t xml:space="preserve">Металические пружины  формата А4, цвет белый - 14мм </t>
  </si>
  <si>
    <t>Многоразовые пластиковые пружины(ZipComb)  формата А4(50шт.), цвет белый - 12мм</t>
  </si>
  <si>
    <t>Күнтізбе</t>
  </si>
  <si>
    <t>Календарь</t>
  </si>
  <si>
    <t>Центральный филиал                     (г. Астана)</t>
  </si>
  <si>
    <t>Үздіксіз электр қуатын беру</t>
  </si>
  <si>
    <t xml:space="preserve">Источник бесперебойного электропитания </t>
  </si>
  <si>
    <t xml:space="preserve"> </t>
  </si>
  <si>
    <t>Жироуловитель</t>
  </si>
  <si>
    <t>Куәлік</t>
  </si>
  <si>
    <t>Удостоверение</t>
  </si>
  <si>
    <t>Мөртабан</t>
  </si>
  <si>
    <t>Штамп</t>
  </si>
  <si>
    <t>Датер</t>
  </si>
  <si>
    <t>Центральный филиал                       (г. Астана)</t>
  </si>
  <si>
    <t>Мұражайға арналған қорап</t>
  </si>
  <si>
    <t xml:space="preserve">Короб архивный </t>
  </si>
  <si>
    <t>Орындық</t>
  </si>
  <si>
    <t xml:space="preserve">Стул </t>
  </si>
  <si>
    <t>Конкурс с применением торгов на понижение цены</t>
  </si>
  <si>
    <t xml:space="preserve">Стол с раскладными ножками </t>
  </si>
  <si>
    <t>Бүктелетін аяқтары бар үстел</t>
  </si>
  <si>
    <t>Қағаз салуға арналған жәшік</t>
  </si>
  <si>
    <t>Урна для бумаг</t>
  </si>
  <si>
    <t>Қабырғаға ілетін сағат</t>
  </si>
  <si>
    <t>Часы настенные</t>
  </si>
  <si>
    <t>Соққыға қарсы арналған пленка</t>
  </si>
  <si>
    <t>Противоударная пленка</t>
  </si>
  <si>
    <t>Метр квадратный</t>
  </si>
  <si>
    <t xml:space="preserve">Ящики для приема входящей корреспонденции </t>
  </si>
  <si>
    <t>Услуга по обработке диспенсеров</t>
  </si>
  <si>
    <t>Услуга по анализу бутилированной воды</t>
  </si>
  <si>
    <t>Пломбирлік қабық</t>
  </si>
  <si>
    <t>Автомобильдегі алғашқы медициналық көмек қобдишасы</t>
  </si>
  <si>
    <t>Автомобильная аптечка первой медицинской помощи</t>
  </si>
  <si>
    <t>II  квартал</t>
  </si>
  <si>
    <t>Филиал жайларын бөлшектеу мүмкіндігінің техникалық зерттеуі</t>
  </si>
  <si>
    <t>Техническое обследование  помещений филиала на возможность демонтажа</t>
  </si>
  <si>
    <t>Аккумулятор автомобильный (СТ - 190)</t>
  </si>
  <si>
    <t>Исключение</t>
  </si>
  <si>
    <t>Аккумулятор автомобильный (СТ - 65)</t>
  </si>
  <si>
    <t>Аккумулятор автомобильный (СТ - 60)</t>
  </si>
  <si>
    <t>Пластиковые пружины  формата А4, цвет черный – 6мм</t>
  </si>
  <si>
    <t>Пластиковые пружины  формата А4, цвет черный – 8мм</t>
  </si>
  <si>
    <t>Пластиковые пружины  формата А4, цвет черный – 10мм</t>
  </si>
  <si>
    <t xml:space="preserve">Бегунок </t>
  </si>
  <si>
    <t>Кіріс хат-хабарларды қабылдау үшін жәшіктер</t>
  </si>
  <si>
    <t>Диспенсерді емдеу қызметі</t>
  </si>
  <si>
    <t>Жүгіргіш</t>
  </si>
  <si>
    <t>Пластиковые пружины  формата А4, цвет черный – 12мм</t>
  </si>
  <si>
    <t>Пластиковые пружины  формата А4, цвет черный – 14мм</t>
  </si>
  <si>
    <t>Пластиковые пружины  формата А4, цвет черный – 16мм</t>
  </si>
  <si>
    <t>Пластиковые пружины  формата А4, цвет черный – 19мм</t>
  </si>
  <si>
    <t>Пластиковые пружины  формата А4, цвет черный – 22мм</t>
  </si>
  <si>
    <t>Пластиковые пружины  формата А4, цвет черный – 25мм</t>
  </si>
  <si>
    <t>Пластиковые пружины  формата А4, цвет черный – 28мм</t>
  </si>
  <si>
    <t>Пластиковые пружины  формата А4, цвет черный – 32мм</t>
  </si>
  <si>
    <t>Пластиковые пружины  формата А4, цвет черный – 38мм</t>
  </si>
  <si>
    <t>Пластиковые пружины  формата А4, цвет черный – 45мм</t>
  </si>
  <si>
    <t>Пластиковые пружины  формата А4, цвет черный – 51мм</t>
  </si>
  <si>
    <t>Пластиковые пружины  формата А4, цвет белый – 6мм</t>
  </si>
  <si>
    <t>Пластиковые пружины  формата А4, цвет белый – 8мм</t>
  </si>
  <si>
    <t>Пластиковые пружины  формата А4, цвет белый – 10мм</t>
  </si>
  <si>
    <t>Пластиковые пружины  формата А4, цвет белый – 12мм</t>
  </si>
  <si>
    <t>Пластиковые пружины  формата А4, цвет белый – 14мм</t>
  </si>
  <si>
    <t>Пластиковые пружины  формата А4, цвет белый – 16мм</t>
  </si>
  <si>
    <t>Пластиковые пружины  формата А4, цвет белый – 19мм</t>
  </si>
  <si>
    <t>Пластиковые пружины  формата А4, цвет белый – 22мм</t>
  </si>
  <si>
    <t>Пластиковые пружины  формата А4, цвет белый – 25мм</t>
  </si>
  <si>
    <t>Пластиковые пружины  формата А4, цвет белый – 28мм</t>
  </si>
  <si>
    <t>Пластиковые пружины  формата А4, цвет белый – 32мм</t>
  </si>
  <si>
    <t>Пластиковые пружины  формата А4, цвет белый – 38мм</t>
  </si>
  <si>
    <t>Пластиковые пружины  формата А4, цвет белый – 45мм</t>
  </si>
  <si>
    <t>Пластиковые пружины  формата А4, цвет белый – 51мм</t>
  </si>
  <si>
    <t>Многоразовые пластиковые пружины(ZipComb)  формата А4, цвет черный - 8мм</t>
  </si>
  <si>
    <t>Многоразовые пластиковые пружины(ZipComb)  формата А4, цвет черный - 12мм</t>
  </si>
  <si>
    <t>Многоразовые пластиковые пружины(ZipComb)  формата А4, цвет черный - 14мм</t>
  </si>
  <si>
    <t>Многоразовые пластиковые пружины(ZipComb)  формата А4, цвет черный - 16мм</t>
  </si>
  <si>
    <t>Многоразовые пластиковые пружины(ZipComb)  формата А4, цвет белый - 8мм</t>
  </si>
  <si>
    <t>Многоразовые пластиковые пружины(ZipComb)  формата А4, цвет белый - 14мм</t>
  </si>
  <si>
    <t>Многоразовые пластиковые пружины(ZipComb)  формата А4, цвет белый - 16мм</t>
  </si>
  <si>
    <t xml:space="preserve">Обложка прозрачная 200mic,             А4 </t>
  </si>
  <si>
    <t>Автокөлік аккумуляторы              (СТ - 190)</t>
  </si>
  <si>
    <t xml:space="preserve">Автокөлік аккумуляторы            (СТ - 65) </t>
  </si>
  <si>
    <t xml:space="preserve">Автокөлік аккумуляторы                      (СТ - 60) </t>
  </si>
  <si>
    <t>Май ұстауғыш</t>
  </si>
  <si>
    <t>Пластик серіппе, форматы А4, түсі қара - 6 мм</t>
  </si>
  <si>
    <t>Пластик серіппе, форматы А4, түсі қара - 8 мм</t>
  </si>
  <si>
    <t>Пластик серіппе, форматы А4, түсі қара - 10 мм</t>
  </si>
  <si>
    <t>Пластик серіппе, форматы А4, түсі қара - 12 мм</t>
  </si>
  <si>
    <t>Пластик серіппе, форматы А4, түсі қара - 14 мм</t>
  </si>
  <si>
    <t>Пластик серіппе, форматы А4, түсі қара - 16 мм</t>
  </si>
  <si>
    <t>Пластик серіппе, форматы А4, түсі қара - 19 мм</t>
  </si>
  <si>
    <t>Пластик серіппе, форматы А4, түсі қара - 22 мм</t>
  </si>
  <si>
    <t>Пластик серіппе, форматы А4, түсі қара - 25 мм</t>
  </si>
  <si>
    <t>Пластик серіппе, форматы А4, түсі қара - 28 мм</t>
  </si>
  <si>
    <t>Пластик серіппе, форматы А4, түсі қара - 32 мм</t>
  </si>
  <si>
    <t>Пластик серіппе, форматы А4, түсі қара - 38 мм</t>
  </si>
  <si>
    <t>Пластик серіппе, форматы А4, түсі қара - 51 мм</t>
  </si>
  <si>
    <t>Пластик серіппе, форматы А4, түсі ақ - 6 мм</t>
  </si>
  <si>
    <t>Пластик серіппе, форматы А4, түсі ақ - 8 мм</t>
  </si>
  <si>
    <t>Пластик серіппе, форматы А4, түсі ақ - 10 мм</t>
  </si>
  <si>
    <t>Пластик серіппе, форматы А4, түсі ақ - 12 мм</t>
  </si>
  <si>
    <t>Пластик серіппе, форматы А4, түсі ақ - 14 мм</t>
  </si>
  <si>
    <t>Пластик серіппе, форматы А4, түсі ақ - 16 мм</t>
  </si>
  <si>
    <t>Пластик серіппе, форматы А4, түсі ақ - 19 мм</t>
  </si>
  <si>
    <t>Пластик серіппе, форматы А4, түсі ақ - 22 мм</t>
  </si>
  <si>
    <t>Пластик серіппе, форматы А4, түсі ақ - 25 мм</t>
  </si>
  <si>
    <t>Пластик серіппе, форматы А4, түсі ақ - 28 мм</t>
  </si>
  <si>
    <t>Пластик серіппе, форматы А4, түсі ақ - 32 мм</t>
  </si>
  <si>
    <t>Пластик серіппе, форматы А4, түсі ақ - 38 мм</t>
  </si>
  <si>
    <t>Пластик серіппе, форматы А4, түсі ақ - 45 мм</t>
  </si>
  <si>
    <t>Пластик серіппе, форматы А4, түсі ақ - 51 мм</t>
  </si>
  <si>
    <t>Бірнеше мәрте пайдаланылатын пластик серіппе (ZipComb), форматы А4, түсі қара 8 мм</t>
  </si>
  <si>
    <t>Бірнеше мәрте пайдаланылатын пластик серіппе (ZipComb), форматы А4, түсі қара 12 мм</t>
  </si>
  <si>
    <t>Бірнеше мәрте пайдаланылатын пластик серіппе (ZipComb), форматы А4, түсі қара 14 мм</t>
  </si>
  <si>
    <t>Бірнеше мәрте пайдаланылатын пластик серіппе (ZipComb), форматы А4, түсі қара 16 мм</t>
  </si>
  <si>
    <t>Бірнеше мәрте пайдаланылатын пластик серіппе (ZipComb), форматы А4, түсі ақ 8 мм</t>
  </si>
  <si>
    <t>Бірнеше мәрте пайдаланылатын пластик серіппе (ZipComb), форматы А4, түсі ақ 12 мм</t>
  </si>
  <si>
    <t>Бірнеше мәрте пайдаланылатын пластик серіппе (ZipComb), форматы А4, түсі ақ 14 мм</t>
  </si>
  <si>
    <t>Бірнеше мәрте пайдаланылатын пластик серіппе (ZipComb), форматы А4, түсі ақ 16 мм</t>
  </si>
  <si>
    <t xml:space="preserve">Ашық қаптағыш, 200mic, A4 </t>
  </si>
  <si>
    <t>Пломбировочная пленка</t>
  </si>
  <si>
    <t xml:space="preserve">Бумага формата А4 глянцевая </t>
  </si>
  <si>
    <t xml:space="preserve">Бумага формата А4 матовая </t>
  </si>
  <si>
    <t xml:space="preserve">А4 күңгірт қағазы </t>
  </si>
  <si>
    <t xml:space="preserve">А4 жылтыр қағазы </t>
  </si>
  <si>
    <t xml:space="preserve">Огнетушитель порошковый </t>
  </si>
  <si>
    <t>Өрт Сөндіргіш</t>
  </si>
  <si>
    <t>Қылыш тәріздес кескіш,              формат А3</t>
  </si>
  <si>
    <t xml:space="preserve">Картон қаптағыш 230гр/м2, А4 </t>
  </si>
  <si>
    <t xml:space="preserve">Обложка картон 230гр/м2,          А4 </t>
  </si>
  <si>
    <t>Департамент платежных систем</t>
  </si>
  <si>
    <t>"Invest Online" жобасының аясында мемлекеттік бағалы қағаздарды орналастыру бойынша бейнеролик жасау</t>
  </si>
  <si>
    <t>Создание видеоролика по размещению государственных ценных бумаг в рамках проекта "Invest Online"</t>
  </si>
  <si>
    <t xml:space="preserve">Запрос ценовых предложений без размещения объявлений 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</si>
  <si>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толықтыруларды бекіту туралы</t>
  </si>
  <si>
    <r>
      <rPr>
        <sz val="12"/>
        <rFont val="Times New Roman"/>
        <family val="1"/>
        <charset val="204"/>
      </rPr>
      <t xml:space="preserve">Изменение </t>
    </r>
    <r>
      <rPr>
        <u/>
        <sz val="12"/>
        <rFont val="Times New Roman"/>
        <family val="1"/>
        <charset val="204"/>
      </rPr>
      <t xml:space="preserve">
</t>
    </r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</si>
  <si>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</si>
  <si>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</si>
  <si>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</si>
  <si>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</si>
  <si>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</si>
  <si>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</si>
  <si>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</si>
  <si>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</si>
  <si>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</si>
  <si>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</si>
  <si>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</si>
  <si>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</si>
  <si>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</si>
  <si>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 xml:space="preserve"> № 4 ӨКІМ</t>
  </si>
  <si>
    <t xml:space="preserve">  2018 жылғы "21" ақпан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</si>
</sst>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#,##0"/>
    <numFmt numFmtId="165" formatCode="#,##0.00;&quot;-&quot;#,##0.00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Times New Roman"/>
      <family val="1"/>
      <charset val="204"/>
    </font>
    <font>
      <sz val="12"/>
      <color theme="1"/>
      <name val="Microsoft Sans Serif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5" fillId="0" borderId="0"/>
  </cellStyleXfs>
  <cellXfs count="37">
    <xf numFmtId="0" fontId="0" fillId="0" borderId="0" xfId="0"/>
    <xf numFmtId="0" fontId="1" fillId="0" borderId="0" xfId="0" applyFont="1"/>
    <xf numFmtId="164" fontId="4" fillId="2" borderId="1" xfId="1" quotePrefix="1" applyNumberFormat="1" applyFont="1" applyFill="1" applyBorder="1" applyAlignment="1">
      <alignment horizontal="center" vertical="center" wrapText="1"/>
    </xf>
    <xf numFmtId="164" fontId="5" fillId="0" borderId="1" xfId="1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7" fillId="0" borderId="1" xfId="1" quotePrefix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" fontId="7" fillId="0" borderId="1" xfId="1" quotePrefix="1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7" fillId="4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4" borderId="1" xfId="0" applyFont="1" applyFill="1" applyBorder="1" applyAlignment="1">
      <alignment horizontal="center" vertical="center" wrapText="1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9" fillId="4" borderId="1" xfId="0" quotePrefix="1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164" fontId="14" fillId="4" borderId="1" xfId="0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6" fillId="4" borderId="1" xfId="0" quotePrefix="1" applyNumberFormat="1" applyFont="1" applyFill="1" applyBorder="1" applyAlignment="1">
      <alignment horizontal="center" vertical="center" wrapText="1"/>
    </xf>
    <xf numFmtId="164" fontId="5" fillId="4" borderId="1" xfId="0" quotePrefix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3" borderId="1" xfId="3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71" xfId="1"/>
    <cellStyle name="Обычный_План закупок ВКО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C:\Documents%20and%20Settings\ZH-bux-3\Local%20Settings\images\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14325" cy="180975"/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314325" cy="180975"/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1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0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1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2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56" name="AutoShape 27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7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59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2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4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7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8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2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3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4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5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6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7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8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79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0" name="AutoShape 218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2" name="AutoShape 224" descr="t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38100"/>
    <xdr:sp macro="" textlink="">
      <xdr:nvSpPr>
        <xdr:cNvPr id="3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5" name="AutoShape 242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6" name="AutoShape 245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0" name="AutoShape 33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1" name="AutoShape 34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2" name="AutoShape 344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3" name="AutoShape 347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4" name="AutoShape 350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5" name="AutoShape 353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6" name="AutoShape 356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7625" cy="28575"/>
    <xdr:sp macro="" textlink="">
      <xdr:nvSpPr>
        <xdr:cNvPr id="3697" name="AutoShape 359" descr="t"/>
        <xdr:cNvSpPr>
          <a:spLocks noChangeAspect="1" noChangeArrowheads="1"/>
        </xdr:cNvSpPr>
      </xdr:nvSpPr>
      <xdr:spPr bwMode="auto">
        <a:xfrm>
          <a:off x="7124700" y="3209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14325" cy="180975"/>
    <xdr:sp macro="" textlink="">
      <xdr:nvSpPr>
        <xdr:cNvPr id="3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7124700" y="32099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3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3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314325</xdr:colOff>
      <xdr:row>11</xdr:row>
      <xdr:rowOff>180975</xdr:rowOff>
    </xdr:to>
    <xdr:sp macro="" textlink="">
      <xdr:nvSpPr>
        <xdr:cNvPr id="4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61055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4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4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5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6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6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6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7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7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7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8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8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8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49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9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49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0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14325" cy="1971675"/>
    <xdr:sp macro="" textlink="">
      <xdr:nvSpPr>
        <xdr:cNvPr id="51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657850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1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1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2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39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0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1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2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8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39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0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1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2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3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4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5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6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7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8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49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0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1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2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3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4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5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6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7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8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59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0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1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2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3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4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5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6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7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8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69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0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1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2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3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4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5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6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7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8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79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0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1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2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3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4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5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6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7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8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89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0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1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2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3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4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5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6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971675"/>
    <xdr:sp macro="" textlink="">
      <xdr:nvSpPr>
        <xdr:cNvPr id="5497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27365325"/>
          <a:ext cx="314325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498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499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0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97</xdr:row>
      <xdr:rowOff>0</xdr:rowOff>
    </xdr:from>
    <xdr:ext cx="9525" cy="9525"/>
    <xdr:pic>
      <xdr:nvPicPr>
        <xdr:cNvPr id="550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2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3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97</xdr:row>
      <xdr:rowOff>0</xdr:rowOff>
    </xdr:from>
    <xdr:ext cx="9525" cy="9525"/>
    <xdr:pic>
      <xdr:nvPicPr>
        <xdr:cNvPr id="5504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97</xdr:row>
      <xdr:rowOff>0</xdr:rowOff>
    </xdr:from>
    <xdr:ext cx="9525" cy="9525"/>
    <xdr:pic>
      <xdr:nvPicPr>
        <xdr:cNvPr id="550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90798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5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6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80975"/>
    <xdr:sp macro="" textlink="">
      <xdr:nvSpPr>
        <xdr:cNvPr id="7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90675" y="35052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7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314325" cy="180975"/>
    <xdr:sp macro="" textlink="">
      <xdr:nvSpPr>
        <xdr:cNvPr id="8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76400" y="46577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1"/>
  <sheetViews>
    <sheetView tabSelected="1" zoomScale="75" zoomScaleNormal="75" zoomScalePageLayoutView="60" workbookViewId="0">
      <selection activeCell="F4" sqref="F4"/>
    </sheetView>
  </sheetViews>
  <sheetFormatPr defaultRowHeight="15" x14ac:dyDescent="0.25"/>
  <cols>
    <col min="1" max="1" width="19.28515625" customWidth="1"/>
    <col min="2" max="2" width="31.5703125" customWidth="1"/>
    <col min="3" max="3" width="31.7109375" customWidth="1"/>
    <col min="4" max="4" width="22.28515625" customWidth="1"/>
    <col min="5" max="5" width="16" customWidth="1"/>
    <col min="6" max="6" width="15.42578125" customWidth="1"/>
    <col min="7" max="7" width="18.5703125" customWidth="1"/>
    <col min="8" max="8" width="20" customWidth="1"/>
    <col min="9" max="9" width="18.7109375" customWidth="1"/>
    <col min="10" max="10" width="16.42578125" customWidth="1"/>
    <col min="11" max="11" width="17.140625" customWidth="1"/>
    <col min="12" max="12" width="22.42578125" customWidth="1"/>
    <col min="13" max="13" width="25.5703125" customWidth="1"/>
  </cols>
  <sheetData>
    <row r="3" spans="1:13" ht="18.75" x14ac:dyDescent="0.3">
      <c r="D3" s="1" t="s">
        <v>218</v>
      </c>
    </row>
    <row r="4" spans="1:13" ht="18.75" x14ac:dyDescent="0.3">
      <c r="D4" s="1" t="s">
        <v>219</v>
      </c>
    </row>
    <row r="6" spans="1:13" ht="18.75" x14ac:dyDescent="0.25">
      <c r="A6" s="35" t="s">
        <v>203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13" ht="141.75" x14ac:dyDescent="0.25">
      <c r="A8" s="36" t="s">
        <v>205</v>
      </c>
      <c r="B8" s="36" t="s">
        <v>206</v>
      </c>
      <c r="C8" s="36" t="s">
        <v>207</v>
      </c>
      <c r="D8" s="36" t="s">
        <v>208</v>
      </c>
      <c r="E8" s="36" t="s">
        <v>209</v>
      </c>
      <c r="F8" s="36" t="s">
        <v>210</v>
      </c>
      <c r="G8" s="36" t="s">
        <v>211</v>
      </c>
      <c r="H8" s="36" t="s">
        <v>212</v>
      </c>
      <c r="I8" s="36" t="s">
        <v>213</v>
      </c>
      <c r="J8" s="36" t="s">
        <v>214</v>
      </c>
      <c r="K8" s="36" t="s">
        <v>215</v>
      </c>
      <c r="L8" s="36" t="s">
        <v>216</v>
      </c>
      <c r="M8" s="36" t="s">
        <v>217</v>
      </c>
    </row>
    <row r="9" spans="1:13" ht="15.75" x14ac:dyDescent="0.25">
      <c r="A9" s="2" t="s">
        <v>0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</row>
    <row r="10" spans="1:13" s="13" customFormat="1" ht="63" x14ac:dyDescent="0.25">
      <c r="A10" s="3" t="s">
        <v>30</v>
      </c>
      <c r="B10" s="3" t="s">
        <v>31</v>
      </c>
      <c r="C10" s="3" t="s">
        <v>32</v>
      </c>
      <c r="D10" s="3" t="s">
        <v>1</v>
      </c>
      <c r="E10" s="3" t="s">
        <v>5</v>
      </c>
      <c r="F10" s="8">
        <v>5</v>
      </c>
      <c r="G10" s="15">
        <v>1696.43</v>
      </c>
      <c r="H10" s="15">
        <v>8482.14</v>
      </c>
      <c r="I10" s="19"/>
      <c r="J10" s="19"/>
      <c r="K10" s="19"/>
      <c r="L10" s="8" t="s">
        <v>2</v>
      </c>
      <c r="M10" s="18" t="s">
        <v>204</v>
      </c>
    </row>
    <row r="11" spans="1:13" s="13" customFormat="1" ht="63" x14ac:dyDescent="0.25">
      <c r="A11" s="3" t="s">
        <v>30</v>
      </c>
      <c r="B11" s="3" t="s">
        <v>33</v>
      </c>
      <c r="C11" s="3" t="s">
        <v>34</v>
      </c>
      <c r="D11" s="3" t="s">
        <v>4</v>
      </c>
      <c r="E11" s="3" t="s">
        <v>35</v>
      </c>
      <c r="F11" s="8">
        <v>900</v>
      </c>
      <c r="G11" s="15">
        <v>159.83000000000001</v>
      </c>
      <c r="H11" s="15">
        <f>F11*G11</f>
        <v>143847</v>
      </c>
      <c r="I11" s="19"/>
      <c r="J11" s="19"/>
      <c r="K11" s="19"/>
      <c r="L11" s="8" t="s">
        <v>36</v>
      </c>
      <c r="M11" s="18" t="s">
        <v>204</v>
      </c>
    </row>
    <row r="12" spans="1:13" s="11" customFormat="1" ht="63" x14ac:dyDescent="0.25">
      <c r="A12" s="8" t="s">
        <v>6</v>
      </c>
      <c r="B12" s="8" t="s">
        <v>25</v>
      </c>
      <c r="C12" s="8" t="s">
        <v>24</v>
      </c>
      <c r="D12" s="8" t="s">
        <v>1</v>
      </c>
      <c r="E12" s="9" t="s">
        <v>5</v>
      </c>
      <c r="F12" s="8">
        <v>1</v>
      </c>
      <c r="G12" s="15">
        <v>4017.86</v>
      </c>
      <c r="H12" s="15">
        <v>4017.86</v>
      </c>
      <c r="I12" s="8"/>
      <c r="J12" s="8"/>
      <c r="K12" s="8"/>
      <c r="L12" s="8" t="s">
        <v>7</v>
      </c>
      <c r="M12" s="33" t="s">
        <v>8</v>
      </c>
    </row>
    <row r="13" spans="1:13" s="11" customFormat="1" ht="63" x14ac:dyDescent="0.25">
      <c r="A13" s="12" t="s">
        <v>6</v>
      </c>
      <c r="B13" s="8" t="s">
        <v>100</v>
      </c>
      <c r="C13" s="8" t="s">
        <v>101</v>
      </c>
      <c r="D13" s="12" t="s">
        <v>1</v>
      </c>
      <c r="E13" s="22" t="s">
        <v>5</v>
      </c>
      <c r="F13" s="23">
        <v>5</v>
      </c>
      <c r="G13" s="10">
        <v>2500</v>
      </c>
      <c r="H13" s="10">
        <v>12500</v>
      </c>
      <c r="I13" s="20"/>
      <c r="J13" s="20"/>
      <c r="K13" s="20"/>
      <c r="L13" s="12" t="s">
        <v>102</v>
      </c>
      <c r="M13" s="5" t="s">
        <v>8</v>
      </c>
    </row>
    <row r="14" spans="1:13" s="11" customFormat="1" ht="63" x14ac:dyDescent="0.25">
      <c r="A14" s="24" t="s">
        <v>6</v>
      </c>
      <c r="B14" s="12" t="s">
        <v>195</v>
      </c>
      <c r="C14" s="5" t="s">
        <v>194</v>
      </c>
      <c r="D14" s="5" t="s">
        <v>1</v>
      </c>
      <c r="E14" s="25" t="s">
        <v>5</v>
      </c>
      <c r="F14" s="23">
        <v>5</v>
      </c>
      <c r="G14" s="6">
        <v>2991.07</v>
      </c>
      <c r="H14" s="6">
        <v>14955.35</v>
      </c>
      <c r="I14" s="26"/>
      <c r="J14" s="26"/>
      <c r="K14" s="26"/>
      <c r="L14" s="27" t="s">
        <v>102</v>
      </c>
      <c r="M14" s="14" t="s">
        <v>8</v>
      </c>
    </row>
    <row r="15" spans="1:13" s="11" customFormat="1" ht="63" x14ac:dyDescent="0.25">
      <c r="A15" s="24" t="s">
        <v>6</v>
      </c>
      <c r="B15" s="5" t="s">
        <v>103</v>
      </c>
      <c r="C15" s="5" t="s">
        <v>104</v>
      </c>
      <c r="D15" s="5" t="s">
        <v>4</v>
      </c>
      <c r="E15" s="25" t="s">
        <v>9</v>
      </c>
      <c r="F15" s="23">
        <v>1</v>
      </c>
      <c r="G15" s="6">
        <v>428000</v>
      </c>
      <c r="H15" s="6">
        <v>428000</v>
      </c>
      <c r="I15" s="26"/>
      <c r="J15" s="26"/>
      <c r="K15" s="26"/>
      <c r="L15" s="27" t="s">
        <v>2</v>
      </c>
      <c r="M15" s="18" t="s">
        <v>204</v>
      </c>
    </row>
    <row r="16" spans="1:13" s="11" customFormat="1" ht="63" x14ac:dyDescent="0.25">
      <c r="A16" s="24" t="s">
        <v>6</v>
      </c>
      <c r="B16" s="28" t="s">
        <v>149</v>
      </c>
      <c r="C16" s="5" t="s">
        <v>105</v>
      </c>
      <c r="D16" s="5" t="s">
        <v>1</v>
      </c>
      <c r="E16" s="25" t="s">
        <v>5</v>
      </c>
      <c r="F16" s="23">
        <v>2</v>
      </c>
      <c r="G16" s="6">
        <v>52526.79</v>
      </c>
      <c r="H16" s="6">
        <v>105053.58</v>
      </c>
      <c r="I16" s="26"/>
      <c r="J16" s="26"/>
      <c r="K16" s="26"/>
      <c r="L16" s="27" t="s">
        <v>2</v>
      </c>
      <c r="M16" s="34" t="s">
        <v>106</v>
      </c>
    </row>
    <row r="17" spans="1:13" s="11" customFormat="1" ht="63" x14ac:dyDescent="0.25">
      <c r="A17" s="24" t="s">
        <v>6</v>
      </c>
      <c r="B17" s="28" t="s">
        <v>150</v>
      </c>
      <c r="C17" s="5" t="s">
        <v>107</v>
      </c>
      <c r="D17" s="5" t="s">
        <v>1</v>
      </c>
      <c r="E17" s="25" t="s">
        <v>5</v>
      </c>
      <c r="F17" s="23">
        <v>2</v>
      </c>
      <c r="G17" s="6">
        <v>23850</v>
      </c>
      <c r="H17" s="6">
        <v>47700</v>
      </c>
      <c r="I17" s="26"/>
      <c r="J17" s="26"/>
      <c r="K17" s="26"/>
      <c r="L17" s="27" t="s">
        <v>2</v>
      </c>
      <c r="M17" s="34" t="s">
        <v>106</v>
      </c>
    </row>
    <row r="18" spans="1:13" s="11" customFormat="1" ht="63" x14ac:dyDescent="0.25">
      <c r="A18" s="24" t="s">
        <v>6</v>
      </c>
      <c r="B18" s="28" t="s">
        <v>151</v>
      </c>
      <c r="C18" s="5" t="s">
        <v>108</v>
      </c>
      <c r="D18" s="5" t="s">
        <v>1</v>
      </c>
      <c r="E18" s="25" t="s">
        <v>5</v>
      </c>
      <c r="F18" s="23">
        <v>2</v>
      </c>
      <c r="G18" s="6">
        <v>17792.86</v>
      </c>
      <c r="H18" s="6">
        <v>35585.72</v>
      </c>
      <c r="I18" s="26"/>
      <c r="J18" s="26"/>
      <c r="K18" s="26"/>
      <c r="L18" s="27" t="s">
        <v>2</v>
      </c>
      <c r="M18" s="34" t="s">
        <v>106</v>
      </c>
    </row>
    <row r="19" spans="1:13" s="13" customFormat="1" ht="83.25" customHeight="1" x14ac:dyDescent="0.25">
      <c r="A19" s="5" t="s">
        <v>26</v>
      </c>
      <c r="B19" s="5" t="s">
        <v>27</v>
      </c>
      <c r="C19" s="5" t="s">
        <v>28</v>
      </c>
      <c r="D19" s="5" t="s">
        <v>4</v>
      </c>
      <c r="E19" s="5" t="s">
        <v>9</v>
      </c>
      <c r="F19" s="16">
        <v>1</v>
      </c>
      <c r="G19" s="15">
        <v>40000</v>
      </c>
      <c r="H19" s="15">
        <v>40000</v>
      </c>
      <c r="I19" s="17"/>
      <c r="J19" s="5"/>
      <c r="K19" s="5"/>
      <c r="L19" s="8" t="s">
        <v>2</v>
      </c>
      <c r="M19" s="18" t="s">
        <v>204</v>
      </c>
    </row>
    <row r="20" spans="1:13" ht="90.75" customHeight="1" x14ac:dyDescent="0.25">
      <c r="A20" s="14" t="s">
        <v>10</v>
      </c>
      <c r="B20" s="14" t="s">
        <v>11</v>
      </c>
      <c r="C20" s="14" t="s">
        <v>12</v>
      </c>
      <c r="D20" s="14" t="s">
        <v>13</v>
      </c>
      <c r="E20" s="14" t="s">
        <v>14</v>
      </c>
      <c r="F20" s="14">
        <v>1</v>
      </c>
      <c r="G20" s="15">
        <v>7696</v>
      </c>
      <c r="H20" s="15">
        <v>7696</v>
      </c>
      <c r="I20" s="14"/>
      <c r="J20" s="14"/>
      <c r="K20" s="14"/>
      <c r="L20" s="8" t="s">
        <v>2</v>
      </c>
      <c r="M20" s="14" t="s">
        <v>3</v>
      </c>
    </row>
    <row r="21" spans="1:13" ht="63" x14ac:dyDescent="0.25">
      <c r="A21" s="3" t="s">
        <v>15</v>
      </c>
      <c r="B21" s="3" t="s">
        <v>16</v>
      </c>
      <c r="C21" s="3" t="s">
        <v>17</v>
      </c>
      <c r="D21" s="3" t="s">
        <v>1</v>
      </c>
      <c r="E21" s="4" t="s">
        <v>9</v>
      </c>
      <c r="F21" s="3">
        <v>1</v>
      </c>
      <c r="G21" s="15">
        <v>408816.96</v>
      </c>
      <c r="H21" s="15">
        <v>408816.96</v>
      </c>
      <c r="I21" s="3"/>
      <c r="J21" s="3"/>
      <c r="K21" s="3"/>
      <c r="L21" s="8" t="s">
        <v>2</v>
      </c>
      <c r="M21" s="31" t="s">
        <v>3</v>
      </c>
    </row>
    <row r="22" spans="1:13" ht="63" x14ac:dyDescent="0.25">
      <c r="A22" s="3" t="s">
        <v>15</v>
      </c>
      <c r="B22" s="3" t="s">
        <v>18</v>
      </c>
      <c r="C22" s="3" t="s">
        <v>19</v>
      </c>
      <c r="D22" s="3" t="s">
        <v>1</v>
      </c>
      <c r="E22" s="4" t="s">
        <v>9</v>
      </c>
      <c r="F22" s="3">
        <v>1</v>
      </c>
      <c r="G22" s="15">
        <v>321316.96000000002</v>
      </c>
      <c r="H22" s="15">
        <v>321316.96000000002</v>
      </c>
      <c r="I22" s="3"/>
      <c r="J22" s="3"/>
      <c r="K22" s="3"/>
      <c r="L22" s="8" t="s">
        <v>2</v>
      </c>
      <c r="M22" s="31" t="s">
        <v>3</v>
      </c>
    </row>
    <row r="23" spans="1:13" ht="63" x14ac:dyDescent="0.25">
      <c r="A23" s="3" t="s">
        <v>15</v>
      </c>
      <c r="B23" s="3" t="s">
        <v>20</v>
      </c>
      <c r="C23" s="3" t="s">
        <v>21</v>
      </c>
      <c r="D23" s="3" t="s">
        <v>1</v>
      </c>
      <c r="E23" s="4" t="s">
        <v>9</v>
      </c>
      <c r="F23" s="3">
        <v>1</v>
      </c>
      <c r="G23" s="15">
        <v>175000</v>
      </c>
      <c r="H23" s="15">
        <v>175000</v>
      </c>
      <c r="I23" s="3"/>
      <c r="J23" s="3"/>
      <c r="K23" s="3"/>
      <c r="L23" s="8" t="s">
        <v>2</v>
      </c>
      <c r="M23" s="31" t="s">
        <v>3</v>
      </c>
    </row>
    <row r="24" spans="1:13" ht="68.25" customHeight="1" x14ac:dyDescent="0.25">
      <c r="A24" s="3" t="s">
        <v>15</v>
      </c>
      <c r="B24" s="3" t="s">
        <v>22</v>
      </c>
      <c r="C24" s="3" t="s">
        <v>23</v>
      </c>
      <c r="D24" s="3" t="s">
        <v>1</v>
      </c>
      <c r="E24" s="4" t="s">
        <v>9</v>
      </c>
      <c r="F24" s="3">
        <v>1</v>
      </c>
      <c r="G24" s="15">
        <v>482142.86</v>
      </c>
      <c r="H24" s="15">
        <v>482142.86</v>
      </c>
      <c r="I24" s="3"/>
      <c r="J24" s="3"/>
      <c r="K24" s="3"/>
      <c r="L24" s="8" t="s">
        <v>2</v>
      </c>
      <c r="M24" s="31" t="s">
        <v>3</v>
      </c>
    </row>
    <row r="25" spans="1:13" ht="68.25" customHeight="1" x14ac:dyDescent="0.25">
      <c r="A25" s="12" t="s">
        <v>71</v>
      </c>
      <c r="B25" s="14" t="s">
        <v>72</v>
      </c>
      <c r="C25" s="14" t="s">
        <v>73</v>
      </c>
      <c r="D25" s="14" t="s">
        <v>1</v>
      </c>
      <c r="E25" s="14" t="s">
        <v>5</v>
      </c>
      <c r="F25" s="16">
        <v>3</v>
      </c>
      <c r="G25" s="15">
        <v>34224.11</v>
      </c>
      <c r="H25" s="15">
        <f t="shared" ref="H25:H30" si="0">F25*G25</f>
        <v>102672.33</v>
      </c>
      <c r="I25" s="20" t="s">
        <v>74</v>
      </c>
      <c r="J25" s="20" t="s">
        <v>74</v>
      </c>
      <c r="K25" s="20"/>
      <c r="L25" s="8" t="s">
        <v>7</v>
      </c>
      <c r="M25" s="33" t="s">
        <v>8</v>
      </c>
    </row>
    <row r="26" spans="1:13" ht="68.25" customHeight="1" x14ac:dyDescent="0.25">
      <c r="A26" s="12" t="s">
        <v>71</v>
      </c>
      <c r="B26" s="5" t="s">
        <v>152</v>
      </c>
      <c r="C26" s="5" t="s">
        <v>75</v>
      </c>
      <c r="D26" s="14" t="s">
        <v>1</v>
      </c>
      <c r="E26" s="14" t="s">
        <v>5</v>
      </c>
      <c r="F26" s="5">
        <v>1</v>
      </c>
      <c r="G26" s="15">
        <v>46071.43</v>
      </c>
      <c r="H26" s="15">
        <f t="shared" si="0"/>
        <v>46071.43</v>
      </c>
      <c r="I26" s="5"/>
      <c r="J26" s="5"/>
      <c r="K26" s="5"/>
      <c r="L26" s="8" t="s">
        <v>7</v>
      </c>
      <c r="M26" s="33" t="s">
        <v>8</v>
      </c>
    </row>
    <row r="27" spans="1:13" ht="68.25" customHeight="1" x14ac:dyDescent="0.25">
      <c r="A27" s="12" t="s">
        <v>71</v>
      </c>
      <c r="B27" s="14" t="s">
        <v>76</v>
      </c>
      <c r="C27" s="14" t="s">
        <v>77</v>
      </c>
      <c r="D27" s="14" t="s">
        <v>1</v>
      </c>
      <c r="E27" s="14" t="s">
        <v>5</v>
      </c>
      <c r="F27" s="16">
        <v>80</v>
      </c>
      <c r="G27" s="15">
        <v>475</v>
      </c>
      <c r="H27" s="15">
        <f t="shared" si="0"/>
        <v>38000</v>
      </c>
      <c r="I27" s="21"/>
      <c r="J27" s="5"/>
      <c r="K27" s="5"/>
      <c r="L27" s="8" t="s">
        <v>7</v>
      </c>
      <c r="M27" s="18" t="s">
        <v>204</v>
      </c>
    </row>
    <row r="28" spans="1:13" ht="68.25" customHeight="1" x14ac:dyDescent="0.25">
      <c r="A28" s="12" t="s">
        <v>71</v>
      </c>
      <c r="B28" s="14" t="s">
        <v>78</v>
      </c>
      <c r="C28" s="14" t="s">
        <v>79</v>
      </c>
      <c r="D28" s="14" t="s">
        <v>1</v>
      </c>
      <c r="E28" s="14" t="s">
        <v>5</v>
      </c>
      <c r="F28" s="16">
        <v>5</v>
      </c>
      <c r="G28" s="15">
        <v>3900</v>
      </c>
      <c r="H28" s="15">
        <f t="shared" si="0"/>
        <v>19500</v>
      </c>
      <c r="I28" s="5"/>
      <c r="J28" s="5"/>
      <c r="K28" s="5"/>
      <c r="L28" s="8" t="s">
        <v>7</v>
      </c>
      <c r="M28" s="33" t="s">
        <v>8</v>
      </c>
    </row>
    <row r="29" spans="1:13" ht="68.25" customHeight="1" x14ac:dyDescent="0.25">
      <c r="A29" s="12" t="s">
        <v>71</v>
      </c>
      <c r="B29" s="14" t="s">
        <v>80</v>
      </c>
      <c r="C29" s="14" t="s">
        <v>80</v>
      </c>
      <c r="D29" s="14" t="s">
        <v>1</v>
      </c>
      <c r="E29" s="14" t="s">
        <v>5</v>
      </c>
      <c r="F29" s="16">
        <v>4</v>
      </c>
      <c r="G29" s="15">
        <v>7000</v>
      </c>
      <c r="H29" s="15">
        <f t="shared" si="0"/>
        <v>28000</v>
      </c>
      <c r="I29" s="5"/>
      <c r="J29" s="5"/>
      <c r="K29" s="5"/>
      <c r="L29" s="8" t="s">
        <v>7</v>
      </c>
      <c r="M29" s="33" t="s">
        <v>8</v>
      </c>
    </row>
    <row r="30" spans="1:13" ht="68.25" customHeight="1" x14ac:dyDescent="0.25">
      <c r="A30" s="14" t="s">
        <v>81</v>
      </c>
      <c r="B30" s="14" t="s">
        <v>82</v>
      </c>
      <c r="C30" s="14" t="s">
        <v>83</v>
      </c>
      <c r="D30" s="14" t="s">
        <v>1</v>
      </c>
      <c r="E30" s="14" t="s">
        <v>5</v>
      </c>
      <c r="F30" s="16">
        <v>150</v>
      </c>
      <c r="G30" s="15">
        <v>1480</v>
      </c>
      <c r="H30" s="15">
        <f t="shared" si="0"/>
        <v>222000</v>
      </c>
      <c r="I30" s="21"/>
      <c r="J30" s="5"/>
      <c r="K30" s="5"/>
      <c r="L30" s="8" t="s">
        <v>7</v>
      </c>
      <c r="M30" s="18" t="s">
        <v>204</v>
      </c>
    </row>
    <row r="31" spans="1:13" s="13" customFormat="1" ht="31.5" x14ac:dyDescent="0.25">
      <c r="A31" s="8" t="s">
        <v>29</v>
      </c>
      <c r="B31" s="8" t="s">
        <v>193</v>
      </c>
      <c r="C31" s="8" t="s">
        <v>190</v>
      </c>
      <c r="D31" s="8" t="s">
        <v>37</v>
      </c>
      <c r="E31" s="8" t="s">
        <v>38</v>
      </c>
      <c r="F31" s="8">
        <v>50</v>
      </c>
      <c r="G31" s="15">
        <v>3295</v>
      </c>
      <c r="H31" s="15">
        <f>F31*G31</f>
        <v>164750</v>
      </c>
      <c r="I31" s="8"/>
      <c r="J31" s="8"/>
      <c r="K31" s="8"/>
      <c r="L31" s="8" t="s">
        <v>2</v>
      </c>
      <c r="M31" s="33" t="s">
        <v>3</v>
      </c>
    </row>
    <row r="32" spans="1:13" s="13" customFormat="1" ht="31.5" x14ac:dyDescent="0.25">
      <c r="A32" s="8" t="s">
        <v>29</v>
      </c>
      <c r="B32" s="8" t="s">
        <v>192</v>
      </c>
      <c r="C32" s="8" t="s">
        <v>191</v>
      </c>
      <c r="D32" s="8" t="s">
        <v>37</v>
      </c>
      <c r="E32" s="8" t="s">
        <v>38</v>
      </c>
      <c r="F32" s="8">
        <v>80</v>
      </c>
      <c r="G32" s="15">
        <v>3760</v>
      </c>
      <c r="H32" s="15">
        <f>F32*G32</f>
        <v>300800</v>
      </c>
      <c r="I32" s="8"/>
      <c r="J32" s="8"/>
      <c r="K32" s="8"/>
      <c r="L32" s="8" t="s">
        <v>2</v>
      </c>
      <c r="M32" s="33" t="s">
        <v>3</v>
      </c>
    </row>
    <row r="33" spans="1:13" s="13" customFormat="1" ht="31.5" x14ac:dyDescent="0.25">
      <c r="A33" s="8" t="s">
        <v>29</v>
      </c>
      <c r="B33" s="8" t="s">
        <v>192</v>
      </c>
      <c r="C33" s="8" t="s">
        <v>191</v>
      </c>
      <c r="D33" s="8" t="s">
        <v>37</v>
      </c>
      <c r="E33" s="8" t="s">
        <v>38</v>
      </c>
      <c r="F33" s="8">
        <v>80</v>
      </c>
      <c r="G33" s="15">
        <v>4160</v>
      </c>
      <c r="H33" s="15">
        <f>F33*G33</f>
        <v>332800</v>
      </c>
      <c r="I33" s="8"/>
      <c r="J33" s="8"/>
      <c r="K33" s="8"/>
      <c r="L33" s="8" t="s">
        <v>2</v>
      </c>
      <c r="M33" s="33" t="s">
        <v>3</v>
      </c>
    </row>
    <row r="34" spans="1:13" s="13" customFormat="1" ht="63" x14ac:dyDescent="0.25">
      <c r="A34" s="8" t="s">
        <v>29</v>
      </c>
      <c r="B34" s="8" t="s">
        <v>40</v>
      </c>
      <c r="C34" s="8" t="s">
        <v>41</v>
      </c>
      <c r="D34" s="8" t="s">
        <v>4</v>
      </c>
      <c r="E34" s="8" t="s">
        <v>5</v>
      </c>
      <c r="F34" s="8">
        <v>3</v>
      </c>
      <c r="G34" s="15">
        <v>268500</v>
      </c>
      <c r="H34" s="15">
        <f t="shared" ref="H34:H48" si="1">F34*G34</f>
        <v>805500</v>
      </c>
      <c r="I34" s="8"/>
      <c r="J34" s="8"/>
      <c r="K34" s="8"/>
      <c r="L34" s="8" t="s">
        <v>2</v>
      </c>
      <c r="M34" s="33" t="s">
        <v>3</v>
      </c>
    </row>
    <row r="35" spans="1:13" s="13" customFormat="1" ht="63" x14ac:dyDescent="0.25">
      <c r="A35" s="8" t="s">
        <v>29</v>
      </c>
      <c r="B35" s="8" t="s">
        <v>196</v>
      </c>
      <c r="C35" s="8" t="s">
        <v>42</v>
      </c>
      <c r="D35" s="8" t="s">
        <v>1</v>
      </c>
      <c r="E35" s="8" t="s">
        <v>5</v>
      </c>
      <c r="F35" s="8">
        <v>2</v>
      </c>
      <c r="G35" s="15">
        <v>75000</v>
      </c>
      <c r="H35" s="15">
        <f>F35*G35</f>
        <v>150000</v>
      </c>
      <c r="I35" s="8"/>
      <c r="J35" s="8"/>
      <c r="K35" s="8"/>
      <c r="L35" s="8" t="s">
        <v>2</v>
      </c>
      <c r="M35" s="33" t="s">
        <v>3</v>
      </c>
    </row>
    <row r="36" spans="1:13" s="13" customFormat="1" ht="63" x14ac:dyDescent="0.25">
      <c r="A36" s="8" t="s">
        <v>29</v>
      </c>
      <c r="B36" s="8" t="s">
        <v>43</v>
      </c>
      <c r="C36" s="8" t="s">
        <v>43</v>
      </c>
      <c r="D36" s="8" t="s">
        <v>4</v>
      </c>
      <c r="E36" s="8" t="s">
        <v>5</v>
      </c>
      <c r="F36" s="8">
        <v>4</v>
      </c>
      <c r="G36" s="15">
        <v>239000</v>
      </c>
      <c r="H36" s="15">
        <f t="shared" si="1"/>
        <v>956000</v>
      </c>
      <c r="I36" s="8"/>
      <c r="J36" s="8"/>
      <c r="K36" s="8"/>
      <c r="L36" s="8" t="s">
        <v>2</v>
      </c>
      <c r="M36" s="33" t="s">
        <v>3</v>
      </c>
    </row>
    <row r="37" spans="1:13" s="13" customFormat="1" ht="63" x14ac:dyDescent="0.25">
      <c r="A37" s="8" t="s">
        <v>29</v>
      </c>
      <c r="B37" s="8" t="s">
        <v>44</v>
      </c>
      <c r="C37" s="8" t="s">
        <v>45</v>
      </c>
      <c r="D37" s="8" t="s">
        <v>1</v>
      </c>
      <c r="E37" s="8" t="s">
        <v>5</v>
      </c>
      <c r="F37" s="8">
        <v>200</v>
      </c>
      <c r="G37" s="15">
        <v>43</v>
      </c>
      <c r="H37" s="15">
        <f t="shared" si="1"/>
        <v>8600</v>
      </c>
      <c r="I37" s="8"/>
      <c r="J37" s="8"/>
      <c r="K37" s="8"/>
      <c r="L37" s="8" t="s">
        <v>2</v>
      </c>
      <c r="M37" s="33" t="s">
        <v>3</v>
      </c>
    </row>
    <row r="38" spans="1:13" s="13" customFormat="1" ht="63" x14ac:dyDescent="0.25">
      <c r="A38" s="8" t="s">
        <v>29</v>
      </c>
      <c r="B38" s="8" t="s">
        <v>46</v>
      </c>
      <c r="C38" s="8" t="s">
        <v>47</v>
      </c>
      <c r="D38" s="8" t="s">
        <v>1</v>
      </c>
      <c r="E38" s="8" t="s">
        <v>5</v>
      </c>
      <c r="F38" s="8">
        <v>200</v>
      </c>
      <c r="G38" s="15">
        <v>55</v>
      </c>
      <c r="H38" s="15">
        <f t="shared" si="1"/>
        <v>11000</v>
      </c>
      <c r="I38" s="8"/>
      <c r="J38" s="8"/>
      <c r="K38" s="8"/>
      <c r="L38" s="8" t="s">
        <v>2</v>
      </c>
      <c r="M38" s="33" t="s">
        <v>3</v>
      </c>
    </row>
    <row r="39" spans="1:13" s="13" customFormat="1" ht="63" x14ac:dyDescent="0.25">
      <c r="A39" s="8" t="s">
        <v>29</v>
      </c>
      <c r="B39" s="8" t="s">
        <v>48</v>
      </c>
      <c r="C39" s="8" t="s">
        <v>49</v>
      </c>
      <c r="D39" s="8" t="s">
        <v>1</v>
      </c>
      <c r="E39" s="8" t="s">
        <v>5</v>
      </c>
      <c r="F39" s="8">
        <v>200</v>
      </c>
      <c r="G39" s="15">
        <v>62</v>
      </c>
      <c r="H39" s="15">
        <f t="shared" si="1"/>
        <v>12400</v>
      </c>
      <c r="I39" s="8"/>
      <c r="J39" s="8"/>
      <c r="K39" s="8"/>
      <c r="L39" s="8" t="s">
        <v>2</v>
      </c>
      <c r="M39" s="33" t="s">
        <v>3</v>
      </c>
    </row>
    <row r="40" spans="1:13" s="13" customFormat="1" ht="63" x14ac:dyDescent="0.25">
      <c r="A40" s="8" t="s">
        <v>29</v>
      </c>
      <c r="B40" s="8" t="s">
        <v>50</v>
      </c>
      <c r="C40" s="8" t="s">
        <v>51</v>
      </c>
      <c r="D40" s="8" t="s">
        <v>1</v>
      </c>
      <c r="E40" s="8" t="s">
        <v>5</v>
      </c>
      <c r="F40" s="8">
        <v>200</v>
      </c>
      <c r="G40" s="15">
        <v>97</v>
      </c>
      <c r="H40" s="15">
        <f t="shared" si="1"/>
        <v>19400</v>
      </c>
      <c r="I40" s="8"/>
      <c r="J40" s="8"/>
      <c r="K40" s="8"/>
      <c r="L40" s="8" t="s">
        <v>2</v>
      </c>
      <c r="M40" s="33" t="s">
        <v>3</v>
      </c>
    </row>
    <row r="41" spans="1:13" s="13" customFormat="1" ht="63" x14ac:dyDescent="0.25">
      <c r="A41" s="8" t="s">
        <v>29</v>
      </c>
      <c r="B41" s="8" t="s">
        <v>52</v>
      </c>
      <c r="C41" s="8" t="s">
        <v>53</v>
      </c>
      <c r="D41" s="8" t="s">
        <v>1</v>
      </c>
      <c r="E41" s="8" t="s">
        <v>5</v>
      </c>
      <c r="F41" s="8">
        <v>200</v>
      </c>
      <c r="G41" s="15">
        <v>102</v>
      </c>
      <c r="H41" s="15">
        <f t="shared" si="1"/>
        <v>20400</v>
      </c>
      <c r="I41" s="8"/>
      <c r="J41" s="8"/>
      <c r="K41" s="8"/>
      <c r="L41" s="8" t="s">
        <v>2</v>
      </c>
      <c r="M41" s="33" t="s">
        <v>3</v>
      </c>
    </row>
    <row r="42" spans="1:13" s="13" customFormat="1" ht="63" x14ac:dyDescent="0.25">
      <c r="A42" s="8" t="s">
        <v>29</v>
      </c>
      <c r="B42" s="8" t="s">
        <v>54</v>
      </c>
      <c r="C42" s="8" t="s">
        <v>55</v>
      </c>
      <c r="D42" s="8" t="s">
        <v>1</v>
      </c>
      <c r="E42" s="8" t="s">
        <v>5</v>
      </c>
      <c r="F42" s="8">
        <v>200</v>
      </c>
      <c r="G42" s="15">
        <v>125</v>
      </c>
      <c r="H42" s="15">
        <f t="shared" si="1"/>
        <v>25000</v>
      </c>
      <c r="I42" s="8"/>
      <c r="J42" s="8"/>
      <c r="K42" s="8"/>
      <c r="L42" s="8" t="s">
        <v>2</v>
      </c>
      <c r="M42" s="33" t="s">
        <v>3</v>
      </c>
    </row>
    <row r="43" spans="1:13" s="13" customFormat="1" ht="63" x14ac:dyDescent="0.25">
      <c r="A43" s="8" t="s">
        <v>29</v>
      </c>
      <c r="B43" s="8" t="s">
        <v>56</v>
      </c>
      <c r="C43" s="8" t="s">
        <v>57</v>
      </c>
      <c r="D43" s="8" t="s">
        <v>1</v>
      </c>
      <c r="E43" s="8" t="s">
        <v>5</v>
      </c>
      <c r="F43" s="8">
        <v>300</v>
      </c>
      <c r="G43" s="15">
        <v>43</v>
      </c>
      <c r="H43" s="15">
        <f t="shared" si="1"/>
        <v>12900</v>
      </c>
      <c r="I43" s="8"/>
      <c r="J43" s="8"/>
      <c r="K43" s="8"/>
      <c r="L43" s="8" t="s">
        <v>2</v>
      </c>
      <c r="M43" s="33" t="s">
        <v>3</v>
      </c>
    </row>
    <row r="44" spans="1:13" s="13" customFormat="1" ht="63" x14ac:dyDescent="0.25">
      <c r="A44" s="8" t="s">
        <v>29</v>
      </c>
      <c r="B44" s="8" t="s">
        <v>58</v>
      </c>
      <c r="C44" s="8" t="s">
        <v>59</v>
      </c>
      <c r="D44" s="8" t="s">
        <v>1</v>
      </c>
      <c r="E44" s="8" t="s">
        <v>5</v>
      </c>
      <c r="F44" s="8">
        <v>300</v>
      </c>
      <c r="G44" s="15">
        <v>55</v>
      </c>
      <c r="H44" s="15">
        <f t="shared" si="1"/>
        <v>16500</v>
      </c>
      <c r="I44" s="8"/>
      <c r="J44" s="8"/>
      <c r="K44" s="8"/>
      <c r="L44" s="8" t="s">
        <v>2</v>
      </c>
      <c r="M44" s="33" t="s">
        <v>3</v>
      </c>
    </row>
    <row r="45" spans="1:13" s="13" customFormat="1" ht="63" x14ac:dyDescent="0.25">
      <c r="A45" s="8" t="s">
        <v>29</v>
      </c>
      <c r="B45" s="8" t="s">
        <v>60</v>
      </c>
      <c r="C45" s="8" t="s">
        <v>61</v>
      </c>
      <c r="D45" s="8" t="s">
        <v>1</v>
      </c>
      <c r="E45" s="8" t="s">
        <v>5</v>
      </c>
      <c r="F45" s="8">
        <v>300</v>
      </c>
      <c r="G45" s="15">
        <v>62</v>
      </c>
      <c r="H45" s="15">
        <f t="shared" si="1"/>
        <v>18600</v>
      </c>
      <c r="I45" s="8"/>
      <c r="J45" s="8"/>
      <c r="K45" s="8"/>
      <c r="L45" s="8" t="s">
        <v>2</v>
      </c>
      <c r="M45" s="33" t="s">
        <v>3</v>
      </c>
    </row>
    <row r="46" spans="1:13" s="13" customFormat="1" ht="63" x14ac:dyDescent="0.25">
      <c r="A46" s="8" t="s">
        <v>29</v>
      </c>
      <c r="B46" s="8" t="s">
        <v>62</v>
      </c>
      <c r="C46" s="8" t="s">
        <v>63</v>
      </c>
      <c r="D46" s="8" t="s">
        <v>1</v>
      </c>
      <c r="E46" s="8" t="s">
        <v>5</v>
      </c>
      <c r="F46" s="8">
        <v>300</v>
      </c>
      <c r="G46" s="15">
        <v>97</v>
      </c>
      <c r="H46" s="15">
        <f t="shared" si="1"/>
        <v>29100</v>
      </c>
      <c r="I46" s="8"/>
      <c r="J46" s="8"/>
      <c r="K46" s="8"/>
      <c r="L46" s="8" t="s">
        <v>2</v>
      </c>
      <c r="M46" s="33" t="s">
        <v>3</v>
      </c>
    </row>
    <row r="47" spans="1:13" s="13" customFormat="1" ht="63" x14ac:dyDescent="0.25">
      <c r="A47" s="8" t="s">
        <v>29</v>
      </c>
      <c r="B47" s="8" t="s">
        <v>64</v>
      </c>
      <c r="C47" s="8" t="s">
        <v>65</v>
      </c>
      <c r="D47" s="8" t="s">
        <v>1</v>
      </c>
      <c r="E47" s="8" t="s">
        <v>5</v>
      </c>
      <c r="F47" s="8">
        <v>300</v>
      </c>
      <c r="G47" s="15">
        <v>102</v>
      </c>
      <c r="H47" s="15">
        <f t="shared" si="1"/>
        <v>30600</v>
      </c>
      <c r="I47" s="8"/>
      <c r="J47" s="8"/>
      <c r="K47" s="8"/>
      <c r="L47" s="8" t="s">
        <v>2</v>
      </c>
      <c r="M47" s="33" t="s">
        <v>3</v>
      </c>
    </row>
    <row r="48" spans="1:13" s="13" customFormat="1" ht="63" x14ac:dyDescent="0.25">
      <c r="A48" s="8" t="s">
        <v>29</v>
      </c>
      <c r="B48" s="8" t="s">
        <v>66</v>
      </c>
      <c r="C48" s="8" t="s">
        <v>67</v>
      </c>
      <c r="D48" s="8" t="s">
        <v>1</v>
      </c>
      <c r="E48" s="8" t="s">
        <v>5</v>
      </c>
      <c r="F48" s="8">
        <v>300</v>
      </c>
      <c r="G48" s="15">
        <v>125</v>
      </c>
      <c r="H48" s="15">
        <f t="shared" si="1"/>
        <v>37500</v>
      </c>
      <c r="I48" s="8"/>
      <c r="J48" s="8"/>
      <c r="K48" s="8"/>
      <c r="L48" s="8" t="s">
        <v>2</v>
      </c>
      <c r="M48" s="33" t="s">
        <v>3</v>
      </c>
    </row>
    <row r="49" spans="1:13" s="13" customFormat="1" ht="63" x14ac:dyDescent="0.25">
      <c r="A49" s="8" t="s">
        <v>29</v>
      </c>
      <c r="B49" s="8" t="s">
        <v>153</v>
      </c>
      <c r="C49" s="8" t="s">
        <v>109</v>
      </c>
      <c r="D49" s="8" t="s">
        <v>1</v>
      </c>
      <c r="E49" s="8" t="s">
        <v>5</v>
      </c>
      <c r="F49" s="8">
        <v>200</v>
      </c>
      <c r="G49" s="15">
        <f>H49/F49</f>
        <v>9.6199999999999992</v>
      </c>
      <c r="H49" s="15">
        <v>1924</v>
      </c>
      <c r="I49" s="8"/>
      <c r="J49" s="8"/>
      <c r="K49" s="8"/>
      <c r="L49" s="8" t="s">
        <v>2</v>
      </c>
      <c r="M49" s="33" t="s">
        <v>3</v>
      </c>
    </row>
    <row r="50" spans="1:13" s="13" customFormat="1" ht="63" x14ac:dyDescent="0.25">
      <c r="A50" s="8" t="s">
        <v>29</v>
      </c>
      <c r="B50" s="8" t="s">
        <v>154</v>
      </c>
      <c r="C50" s="8" t="s">
        <v>110</v>
      </c>
      <c r="D50" s="8" t="s">
        <v>1</v>
      </c>
      <c r="E50" s="8" t="s">
        <v>5</v>
      </c>
      <c r="F50" s="8">
        <v>200</v>
      </c>
      <c r="G50" s="15">
        <f t="shared" ref="G50:G84" si="2">H50/F50</f>
        <v>11.71</v>
      </c>
      <c r="H50" s="15">
        <v>2342</v>
      </c>
      <c r="I50" s="8"/>
      <c r="J50" s="8"/>
      <c r="K50" s="8"/>
      <c r="L50" s="8" t="s">
        <v>2</v>
      </c>
      <c r="M50" s="33" t="s">
        <v>3</v>
      </c>
    </row>
    <row r="51" spans="1:13" s="13" customFormat="1" ht="63" x14ac:dyDescent="0.25">
      <c r="A51" s="8" t="s">
        <v>29</v>
      </c>
      <c r="B51" s="8" t="s">
        <v>155</v>
      </c>
      <c r="C51" s="8" t="s">
        <v>111</v>
      </c>
      <c r="D51" s="8" t="s">
        <v>1</v>
      </c>
      <c r="E51" s="8" t="s">
        <v>5</v>
      </c>
      <c r="F51" s="8">
        <v>200</v>
      </c>
      <c r="G51" s="15">
        <f t="shared" si="2"/>
        <v>14.53</v>
      </c>
      <c r="H51" s="15">
        <v>2906</v>
      </c>
      <c r="I51" s="8"/>
      <c r="J51" s="8"/>
      <c r="K51" s="8"/>
      <c r="L51" s="8" t="s">
        <v>2</v>
      </c>
      <c r="M51" s="33" t="s">
        <v>3</v>
      </c>
    </row>
    <row r="52" spans="1:13" s="13" customFormat="1" ht="63" x14ac:dyDescent="0.25">
      <c r="A52" s="8" t="s">
        <v>29</v>
      </c>
      <c r="B52" s="8" t="s">
        <v>156</v>
      </c>
      <c r="C52" s="8" t="s">
        <v>116</v>
      </c>
      <c r="D52" s="8" t="s">
        <v>1</v>
      </c>
      <c r="E52" s="8" t="s">
        <v>5</v>
      </c>
      <c r="F52" s="8">
        <v>200</v>
      </c>
      <c r="G52" s="15">
        <f t="shared" si="2"/>
        <v>20.27</v>
      </c>
      <c r="H52" s="15">
        <v>4054</v>
      </c>
      <c r="I52" s="8"/>
      <c r="J52" s="8"/>
      <c r="K52" s="8"/>
      <c r="L52" s="8" t="s">
        <v>2</v>
      </c>
      <c r="M52" s="33" t="s">
        <v>3</v>
      </c>
    </row>
    <row r="53" spans="1:13" s="13" customFormat="1" ht="63" x14ac:dyDescent="0.25">
      <c r="A53" s="8" t="s">
        <v>29</v>
      </c>
      <c r="B53" s="8" t="s">
        <v>157</v>
      </c>
      <c r="C53" s="8" t="s">
        <v>117</v>
      </c>
      <c r="D53" s="8" t="s">
        <v>1</v>
      </c>
      <c r="E53" s="8" t="s">
        <v>5</v>
      </c>
      <c r="F53" s="8">
        <v>200</v>
      </c>
      <c r="G53" s="15">
        <f t="shared" si="2"/>
        <v>23.52</v>
      </c>
      <c r="H53" s="15">
        <v>4704</v>
      </c>
      <c r="I53" s="8"/>
      <c r="J53" s="8"/>
      <c r="K53" s="8"/>
      <c r="L53" s="8" t="s">
        <v>2</v>
      </c>
      <c r="M53" s="33" t="s">
        <v>3</v>
      </c>
    </row>
    <row r="54" spans="1:13" s="13" customFormat="1" ht="63" x14ac:dyDescent="0.25">
      <c r="A54" s="8" t="s">
        <v>29</v>
      </c>
      <c r="B54" s="8" t="s">
        <v>158</v>
      </c>
      <c r="C54" s="8" t="s">
        <v>118</v>
      </c>
      <c r="D54" s="8" t="s">
        <v>1</v>
      </c>
      <c r="E54" s="8" t="s">
        <v>5</v>
      </c>
      <c r="F54" s="8">
        <v>200</v>
      </c>
      <c r="G54" s="15">
        <f t="shared" si="2"/>
        <v>33.83</v>
      </c>
      <c r="H54" s="15">
        <v>6766</v>
      </c>
      <c r="I54" s="8"/>
      <c r="J54" s="8"/>
      <c r="K54" s="8"/>
      <c r="L54" s="8" t="s">
        <v>2</v>
      </c>
      <c r="M54" s="33" t="s">
        <v>3</v>
      </c>
    </row>
    <row r="55" spans="1:13" s="13" customFormat="1" ht="63" x14ac:dyDescent="0.25">
      <c r="A55" s="8" t="s">
        <v>29</v>
      </c>
      <c r="B55" s="8" t="s">
        <v>159</v>
      </c>
      <c r="C55" s="8" t="s">
        <v>119</v>
      </c>
      <c r="D55" s="8" t="s">
        <v>1</v>
      </c>
      <c r="E55" s="8" t="s">
        <v>5</v>
      </c>
      <c r="F55" s="8">
        <v>200</v>
      </c>
      <c r="G55" s="15">
        <f t="shared" si="2"/>
        <v>40.58</v>
      </c>
      <c r="H55" s="15">
        <v>8116</v>
      </c>
      <c r="I55" s="8"/>
      <c r="J55" s="8"/>
      <c r="K55" s="8"/>
      <c r="L55" s="8" t="s">
        <v>2</v>
      </c>
      <c r="M55" s="33" t="s">
        <v>3</v>
      </c>
    </row>
    <row r="56" spans="1:13" s="13" customFormat="1" ht="63" x14ac:dyDescent="0.25">
      <c r="A56" s="8" t="s">
        <v>29</v>
      </c>
      <c r="B56" s="8" t="s">
        <v>160</v>
      </c>
      <c r="C56" s="8" t="s">
        <v>120</v>
      </c>
      <c r="D56" s="8" t="s">
        <v>1</v>
      </c>
      <c r="E56" s="8" t="s">
        <v>5</v>
      </c>
      <c r="F56" s="8">
        <v>200</v>
      </c>
      <c r="G56" s="15">
        <f t="shared" si="2"/>
        <v>52.88</v>
      </c>
      <c r="H56" s="15">
        <v>10576</v>
      </c>
      <c r="I56" s="8"/>
      <c r="J56" s="8"/>
      <c r="K56" s="8"/>
      <c r="L56" s="8" t="s">
        <v>2</v>
      </c>
      <c r="M56" s="33" t="s">
        <v>3</v>
      </c>
    </row>
    <row r="57" spans="1:13" s="13" customFormat="1" ht="63" x14ac:dyDescent="0.25">
      <c r="A57" s="8" t="s">
        <v>29</v>
      </c>
      <c r="B57" s="8" t="s">
        <v>161</v>
      </c>
      <c r="C57" s="8" t="s">
        <v>121</v>
      </c>
      <c r="D57" s="8" t="s">
        <v>1</v>
      </c>
      <c r="E57" s="8" t="s">
        <v>5</v>
      </c>
      <c r="F57" s="8">
        <v>200</v>
      </c>
      <c r="G57" s="15">
        <f t="shared" si="2"/>
        <v>62.6</v>
      </c>
      <c r="H57" s="15">
        <v>12520</v>
      </c>
      <c r="I57" s="8"/>
      <c r="J57" s="8"/>
      <c r="K57" s="8"/>
      <c r="L57" s="8" t="s">
        <v>2</v>
      </c>
      <c r="M57" s="33" t="s">
        <v>3</v>
      </c>
    </row>
    <row r="58" spans="1:13" s="13" customFormat="1" ht="63" x14ac:dyDescent="0.25">
      <c r="A58" s="8" t="s">
        <v>29</v>
      </c>
      <c r="B58" s="8" t="s">
        <v>162</v>
      </c>
      <c r="C58" s="8" t="s">
        <v>122</v>
      </c>
      <c r="D58" s="8" t="s">
        <v>1</v>
      </c>
      <c r="E58" s="8" t="s">
        <v>5</v>
      </c>
      <c r="F58" s="8">
        <v>200</v>
      </c>
      <c r="G58" s="15">
        <f t="shared" si="2"/>
        <v>74.459999999999994</v>
      </c>
      <c r="H58" s="15">
        <v>14892</v>
      </c>
      <c r="I58" s="8"/>
      <c r="J58" s="8"/>
      <c r="K58" s="8"/>
      <c r="L58" s="8" t="s">
        <v>2</v>
      </c>
      <c r="M58" s="33" t="s">
        <v>3</v>
      </c>
    </row>
    <row r="59" spans="1:13" s="13" customFormat="1" ht="63" x14ac:dyDescent="0.25">
      <c r="A59" s="8" t="s">
        <v>29</v>
      </c>
      <c r="B59" s="8" t="s">
        <v>163</v>
      </c>
      <c r="C59" s="8" t="s">
        <v>123</v>
      </c>
      <c r="D59" s="8" t="s">
        <v>1</v>
      </c>
      <c r="E59" s="8" t="s">
        <v>5</v>
      </c>
      <c r="F59" s="8">
        <v>200</v>
      </c>
      <c r="G59" s="15">
        <f t="shared" si="2"/>
        <v>67.459999999999994</v>
      </c>
      <c r="H59" s="15">
        <v>13492</v>
      </c>
      <c r="I59" s="8"/>
      <c r="J59" s="8"/>
      <c r="K59" s="8"/>
      <c r="L59" s="8" t="s">
        <v>2</v>
      </c>
      <c r="M59" s="33" t="s">
        <v>3</v>
      </c>
    </row>
    <row r="60" spans="1:13" s="13" customFormat="1" ht="63" x14ac:dyDescent="0.25">
      <c r="A60" s="8" t="s">
        <v>29</v>
      </c>
      <c r="B60" s="8" t="s">
        <v>164</v>
      </c>
      <c r="C60" s="8" t="s">
        <v>124</v>
      </c>
      <c r="D60" s="8" t="s">
        <v>1</v>
      </c>
      <c r="E60" s="8" t="s">
        <v>5</v>
      </c>
      <c r="F60" s="8">
        <v>200</v>
      </c>
      <c r="G60" s="15">
        <f t="shared" si="2"/>
        <v>74.260000000000005</v>
      </c>
      <c r="H60" s="15">
        <v>14852</v>
      </c>
      <c r="I60" s="8"/>
      <c r="J60" s="8"/>
      <c r="K60" s="8"/>
      <c r="L60" s="8" t="s">
        <v>2</v>
      </c>
      <c r="M60" s="33" t="s">
        <v>3</v>
      </c>
    </row>
    <row r="61" spans="1:13" s="13" customFormat="1" ht="63" x14ac:dyDescent="0.25">
      <c r="A61" s="8" t="s">
        <v>29</v>
      </c>
      <c r="B61" s="8" t="s">
        <v>125</v>
      </c>
      <c r="C61" s="8" t="s">
        <v>125</v>
      </c>
      <c r="D61" s="8" t="s">
        <v>1</v>
      </c>
      <c r="E61" s="8" t="s">
        <v>5</v>
      </c>
      <c r="F61" s="8">
        <v>200</v>
      </c>
      <c r="G61" s="15">
        <f t="shared" si="2"/>
        <v>93.9</v>
      </c>
      <c r="H61" s="15">
        <v>18780</v>
      </c>
      <c r="I61" s="8"/>
      <c r="J61" s="8"/>
      <c r="K61" s="8"/>
      <c r="L61" s="8" t="s">
        <v>2</v>
      </c>
      <c r="M61" s="33" t="s">
        <v>3</v>
      </c>
    </row>
    <row r="62" spans="1:13" s="13" customFormat="1" ht="63" x14ac:dyDescent="0.25">
      <c r="A62" s="8" t="s">
        <v>29</v>
      </c>
      <c r="B62" s="8" t="s">
        <v>165</v>
      </c>
      <c r="C62" s="8" t="s">
        <v>126</v>
      </c>
      <c r="D62" s="8" t="s">
        <v>1</v>
      </c>
      <c r="E62" s="8" t="s">
        <v>5</v>
      </c>
      <c r="F62" s="8">
        <v>200</v>
      </c>
      <c r="G62" s="15">
        <f t="shared" si="2"/>
        <v>96.22</v>
      </c>
      <c r="H62" s="15">
        <v>19244</v>
      </c>
      <c r="I62" s="8"/>
      <c r="J62" s="8"/>
      <c r="K62" s="8"/>
      <c r="L62" s="8" t="s">
        <v>2</v>
      </c>
      <c r="M62" s="33" t="s">
        <v>3</v>
      </c>
    </row>
    <row r="63" spans="1:13" s="13" customFormat="1" ht="63" x14ac:dyDescent="0.25">
      <c r="A63" s="8" t="s">
        <v>29</v>
      </c>
      <c r="B63" s="8" t="s">
        <v>166</v>
      </c>
      <c r="C63" s="8" t="s">
        <v>127</v>
      </c>
      <c r="D63" s="8" t="s">
        <v>1</v>
      </c>
      <c r="E63" s="8" t="s">
        <v>5</v>
      </c>
      <c r="F63" s="8">
        <v>200</v>
      </c>
      <c r="G63" s="15">
        <f t="shared" si="2"/>
        <v>9.6199999999999992</v>
      </c>
      <c r="H63" s="15">
        <v>1924</v>
      </c>
      <c r="I63" s="8"/>
      <c r="J63" s="8"/>
      <c r="K63" s="8"/>
      <c r="L63" s="8" t="s">
        <v>2</v>
      </c>
      <c r="M63" s="33" t="s">
        <v>3</v>
      </c>
    </row>
    <row r="64" spans="1:13" s="13" customFormat="1" ht="63" x14ac:dyDescent="0.25">
      <c r="A64" s="8" t="s">
        <v>29</v>
      </c>
      <c r="B64" s="8" t="s">
        <v>167</v>
      </c>
      <c r="C64" s="8" t="s">
        <v>128</v>
      </c>
      <c r="D64" s="8" t="s">
        <v>1</v>
      </c>
      <c r="E64" s="8" t="s">
        <v>5</v>
      </c>
      <c r="F64" s="8">
        <v>200</v>
      </c>
      <c r="G64" s="15">
        <f t="shared" si="2"/>
        <v>11.71</v>
      </c>
      <c r="H64" s="15">
        <v>2342</v>
      </c>
      <c r="I64" s="8"/>
      <c r="J64" s="8"/>
      <c r="K64" s="8"/>
      <c r="L64" s="8" t="s">
        <v>2</v>
      </c>
      <c r="M64" s="33" t="s">
        <v>3</v>
      </c>
    </row>
    <row r="65" spans="1:13" s="13" customFormat="1" ht="63" x14ac:dyDescent="0.25">
      <c r="A65" s="8" t="s">
        <v>29</v>
      </c>
      <c r="B65" s="8" t="s">
        <v>168</v>
      </c>
      <c r="C65" s="8" t="s">
        <v>129</v>
      </c>
      <c r="D65" s="8" t="s">
        <v>1</v>
      </c>
      <c r="E65" s="8" t="s">
        <v>5</v>
      </c>
      <c r="F65" s="8">
        <v>200</v>
      </c>
      <c r="G65" s="15">
        <f t="shared" si="2"/>
        <v>14.53</v>
      </c>
      <c r="H65" s="15">
        <v>2906</v>
      </c>
      <c r="I65" s="8"/>
      <c r="J65" s="8"/>
      <c r="K65" s="8"/>
      <c r="L65" s="8" t="s">
        <v>2</v>
      </c>
      <c r="M65" s="33" t="s">
        <v>3</v>
      </c>
    </row>
    <row r="66" spans="1:13" s="13" customFormat="1" ht="63" x14ac:dyDescent="0.25">
      <c r="A66" s="8" t="s">
        <v>29</v>
      </c>
      <c r="B66" s="8" t="s">
        <v>169</v>
      </c>
      <c r="C66" s="8" t="s">
        <v>130</v>
      </c>
      <c r="D66" s="8" t="s">
        <v>1</v>
      </c>
      <c r="E66" s="8" t="s">
        <v>5</v>
      </c>
      <c r="F66" s="8">
        <v>200</v>
      </c>
      <c r="G66" s="15">
        <f t="shared" si="2"/>
        <v>20.27</v>
      </c>
      <c r="H66" s="15">
        <v>4054</v>
      </c>
      <c r="I66" s="8"/>
      <c r="J66" s="8"/>
      <c r="K66" s="8"/>
      <c r="L66" s="8" t="s">
        <v>2</v>
      </c>
      <c r="M66" s="33" t="s">
        <v>3</v>
      </c>
    </row>
    <row r="67" spans="1:13" s="13" customFormat="1" ht="63" x14ac:dyDescent="0.25">
      <c r="A67" s="8" t="s">
        <v>29</v>
      </c>
      <c r="B67" s="8" t="s">
        <v>170</v>
      </c>
      <c r="C67" s="8" t="s">
        <v>131</v>
      </c>
      <c r="D67" s="8" t="s">
        <v>1</v>
      </c>
      <c r="E67" s="8" t="s">
        <v>5</v>
      </c>
      <c r="F67" s="8">
        <v>200</v>
      </c>
      <c r="G67" s="15">
        <f t="shared" si="2"/>
        <v>23.52</v>
      </c>
      <c r="H67" s="15">
        <v>4704</v>
      </c>
      <c r="I67" s="8"/>
      <c r="J67" s="8"/>
      <c r="K67" s="8"/>
      <c r="L67" s="8" t="s">
        <v>2</v>
      </c>
      <c r="M67" s="33" t="s">
        <v>3</v>
      </c>
    </row>
    <row r="68" spans="1:13" s="13" customFormat="1" ht="63" x14ac:dyDescent="0.25">
      <c r="A68" s="8" t="s">
        <v>29</v>
      </c>
      <c r="B68" s="8" t="s">
        <v>171</v>
      </c>
      <c r="C68" s="8" t="s">
        <v>132</v>
      </c>
      <c r="D68" s="8" t="s">
        <v>1</v>
      </c>
      <c r="E68" s="8" t="s">
        <v>5</v>
      </c>
      <c r="F68" s="8">
        <v>200</v>
      </c>
      <c r="G68" s="15">
        <f t="shared" si="2"/>
        <v>33.83</v>
      </c>
      <c r="H68" s="15">
        <v>6766</v>
      </c>
      <c r="I68" s="8"/>
      <c r="J68" s="8"/>
      <c r="K68" s="8"/>
      <c r="L68" s="8" t="s">
        <v>2</v>
      </c>
      <c r="M68" s="33" t="s">
        <v>3</v>
      </c>
    </row>
    <row r="69" spans="1:13" s="13" customFormat="1" ht="63" x14ac:dyDescent="0.25">
      <c r="A69" s="8" t="s">
        <v>29</v>
      </c>
      <c r="B69" s="8" t="s">
        <v>172</v>
      </c>
      <c r="C69" s="8" t="s">
        <v>133</v>
      </c>
      <c r="D69" s="8" t="s">
        <v>1</v>
      </c>
      <c r="E69" s="8" t="s">
        <v>5</v>
      </c>
      <c r="F69" s="8">
        <v>200</v>
      </c>
      <c r="G69" s="15">
        <f t="shared" si="2"/>
        <v>40.58</v>
      </c>
      <c r="H69" s="15">
        <v>8116</v>
      </c>
      <c r="I69" s="8"/>
      <c r="J69" s="8"/>
      <c r="K69" s="8"/>
      <c r="L69" s="8" t="s">
        <v>2</v>
      </c>
      <c r="M69" s="33" t="s">
        <v>3</v>
      </c>
    </row>
    <row r="70" spans="1:13" s="13" customFormat="1" ht="63" x14ac:dyDescent="0.25">
      <c r="A70" s="8" t="s">
        <v>29</v>
      </c>
      <c r="B70" s="8" t="s">
        <v>173</v>
      </c>
      <c r="C70" s="8" t="s">
        <v>134</v>
      </c>
      <c r="D70" s="8" t="s">
        <v>1</v>
      </c>
      <c r="E70" s="8" t="s">
        <v>5</v>
      </c>
      <c r="F70" s="8">
        <v>200</v>
      </c>
      <c r="G70" s="15">
        <f t="shared" si="2"/>
        <v>52.88</v>
      </c>
      <c r="H70" s="15">
        <v>10576</v>
      </c>
      <c r="I70" s="8"/>
      <c r="J70" s="8"/>
      <c r="K70" s="8"/>
      <c r="L70" s="8" t="s">
        <v>2</v>
      </c>
      <c r="M70" s="33" t="s">
        <v>3</v>
      </c>
    </row>
    <row r="71" spans="1:13" s="13" customFormat="1" ht="63" x14ac:dyDescent="0.25">
      <c r="A71" s="8" t="s">
        <v>29</v>
      </c>
      <c r="B71" s="8" t="s">
        <v>174</v>
      </c>
      <c r="C71" s="8" t="s">
        <v>135</v>
      </c>
      <c r="D71" s="8" t="s">
        <v>1</v>
      </c>
      <c r="E71" s="8" t="s">
        <v>5</v>
      </c>
      <c r="F71" s="8">
        <v>200</v>
      </c>
      <c r="G71" s="15">
        <f t="shared" si="2"/>
        <v>62.6</v>
      </c>
      <c r="H71" s="15">
        <v>12520</v>
      </c>
      <c r="I71" s="8"/>
      <c r="J71" s="8"/>
      <c r="K71" s="8"/>
      <c r="L71" s="8" t="s">
        <v>2</v>
      </c>
      <c r="M71" s="33" t="s">
        <v>3</v>
      </c>
    </row>
    <row r="72" spans="1:13" s="13" customFormat="1" ht="63" x14ac:dyDescent="0.25">
      <c r="A72" s="8" t="s">
        <v>29</v>
      </c>
      <c r="B72" s="8" t="s">
        <v>175</v>
      </c>
      <c r="C72" s="8" t="s">
        <v>136</v>
      </c>
      <c r="D72" s="8" t="s">
        <v>1</v>
      </c>
      <c r="E72" s="8" t="s">
        <v>5</v>
      </c>
      <c r="F72" s="8">
        <v>200</v>
      </c>
      <c r="G72" s="15">
        <f t="shared" si="2"/>
        <v>74.459999999999994</v>
      </c>
      <c r="H72" s="15">
        <v>14892</v>
      </c>
      <c r="I72" s="8"/>
      <c r="J72" s="8"/>
      <c r="K72" s="8"/>
      <c r="L72" s="8" t="s">
        <v>2</v>
      </c>
      <c r="M72" s="33" t="s">
        <v>3</v>
      </c>
    </row>
    <row r="73" spans="1:13" s="13" customFormat="1" ht="63" x14ac:dyDescent="0.25">
      <c r="A73" s="8" t="s">
        <v>29</v>
      </c>
      <c r="B73" s="8" t="s">
        <v>176</v>
      </c>
      <c r="C73" s="8" t="s">
        <v>137</v>
      </c>
      <c r="D73" s="8" t="s">
        <v>1</v>
      </c>
      <c r="E73" s="8" t="s">
        <v>5</v>
      </c>
      <c r="F73" s="8">
        <v>200</v>
      </c>
      <c r="G73" s="15">
        <f t="shared" si="2"/>
        <v>67.459999999999994</v>
      </c>
      <c r="H73" s="15">
        <v>13492</v>
      </c>
      <c r="I73" s="8"/>
      <c r="J73" s="8"/>
      <c r="K73" s="8"/>
      <c r="L73" s="8" t="s">
        <v>2</v>
      </c>
      <c r="M73" s="33" t="s">
        <v>3</v>
      </c>
    </row>
    <row r="74" spans="1:13" s="13" customFormat="1" ht="63" x14ac:dyDescent="0.25">
      <c r="A74" s="8" t="s">
        <v>29</v>
      </c>
      <c r="B74" s="8" t="s">
        <v>177</v>
      </c>
      <c r="C74" s="8" t="s">
        <v>138</v>
      </c>
      <c r="D74" s="8" t="s">
        <v>1</v>
      </c>
      <c r="E74" s="8" t="s">
        <v>5</v>
      </c>
      <c r="F74" s="8">
        <v>200</v>
      </c>
      <c r="G74" s="15">
        <f t="shared" si="2"/>
        <v>74.260000000000005</v>
      </c>
      <c r="H74" s="15">
        <v>14852</v>
      </c>
      <c r="I74" s="8"/>
      <c r="J74" s="8"/>
      <c r="K74" s="8"/>
      <c r="L74" s="8" t="s">
        <v>2</v>
      </c>
      <c r="M74" s="33" t="s">
        <v>3</v>
      </c>
    </row>
    <row r="75" spans="1:13" s="13" customFormat="1" ht="63" x14ac:dyDescent="0.25">
      <c r="A75" s="8" t="s">
        <v>29</v>
      </c>
      <c r="B75" s="8" t="s">
        <v>178</v>
      </c>
      <c r="C75" s="8" t="s">
        <v>139</v>
      </c>
      <c r="D75" s="8" t="s">
        <v>1</v>
      </c>
      <c r="E75" s="8" t="s">
        <v>5</v>
      </c>
      <c r="F75" s="8">
        <v>200</v>
      </c>
      <c r="G75" s="15">
        <f t="shared" si="2"/>
        <v>93.9</v>
      </c>
      <c r="H75" s="15">
        <v>18780</v>
      </c>
      <c r="I75" s="8"/>
      <c r="J75" s="8"/>
      <c r="K75" s="8"/>
      <c r="L75" s="8" t="s">
        <v>2</v>
      </c>
      <c r="M75" s="33" t="s">
        <v>3</v>
      </c>
    </row>
    <row r="76" spans="1:13" s="13" customFormat="1" ht="63" x14ac:dyDescent="0.25">
      <c r="A76" s="8" t="s">
        <v>29</v>
      </c>
      <c r="B76" s="8" t="s">
        <v>179</v>
      </c>
      <c r="C76" s="8" t="s">
        <v>140</v>
      </c>
      <c r="D76" s="8" t="s">
        <v>1</v>
      </c>
      <c r="E76" s="8" t="s">
        <v>5</v>
      </c>
      <c r="F76" s="8">
        <v>200</v>
      </c>
      <c r="G76" s="15">
        <f t="shared" si="2"/>
        <v>96.22</v>
      </c>
      <c r="H76" s="15">
        <v>19244</v>
      </c>
      <c r="I76" s="8"/>
      <c r="J76" s="8"/>
      <c r="K76" s="8"/>
      <c r="L76" s="8" t="s">
        <v>2</v>
      </c>
      <c r="M76" s="33" t="s">
        <v>3</v>
      </c>
    </row>
    <row r="77" spans="1:13" s="13" customFormat="1" ht="63" x14ac:dyDescent="0.25">
      <c r="A77" s="8" t="s">
        <v>29</v>
      </c>
      <c r="B77" s="8" t="s">
        <v>180</v>
      </c>
      <c r="C77" s="8" t="s">
        <v>141</v>
      </c>
      <c r="D77" s="8" t="s">
        <v>1</v>
      </c>
      <c r="E77" s="8" t="s">
        <v>5</v>
      </c>
      <c r="F77" s="8">
        <v>200</v>
      </c>
      <c r="G77" s="15">
        <f t="shared" si="2"/>
        <v>40.840000000000003</v>
      </c>
      <c r="H77" s="15">
        <v>8168</v>
      </c>
      <c r="I77" s="8"/>
      <c r="J77" s="8"/>
      <c r="K77" s="8"/>
      <c r="L77" s="8" t="s">
        <v>2</v>
      </c>
      <c r="M77" s="33" t="s">
        <v>3</v>
      </c>
    </row>
    <row r="78" spans="1:13" s="13" customFormat="1" ht="63" x14ac:dyDescent="0.25">
      <c r="A78" s="8" t="s">
        <v>29</v>
      </c>
      <c r="B78" s="8" t="s">
        <v>181</v>
      </c>
      <c r="C78" s="8" t="s">
        <v>142</v>
      </c>
      <c r="D78" s="8" t="s">
        <v>1</v>
      </c>
      <c r="E78" s="8" t="s">
        <v>5</v>
      </c>
      <c r="F78" s="8">
        <v>200</v>
      </c>
      <c r="G78" s="15">
        <f t="shared" si="2"/>
        <v>47.34</v>
      </c>
      <c r="H78" s="15">
        <v>9468</v>
      </c>
      <c r="I78" s="8"/>
      <c r="J78" s="8"/>
      <c r="K78" s="8"/>
      <c r="L78" s="8" t="s">
        <v>2</v>
      </c>
      <c r="M78" s="33" t="s">
        <v>3</v>
      </c>
    </row>
    <row r="79" spans="1:13" s="13" customFormat="1" ht="63" x14ac:dyDescent="0.25">
      <c r="A79" s="8" t="s">
        <v>29</v>
      </c>
      <c r="B79" s="8" t="s">
        <v>182</v>
      </c>
      <c r="C79" s="8" t="s">
        <v>143</v>
      </c>
      <c r="D79" s="8" t="s">
        <v>1</v>
      </c>
      <c r="E79" s="8" t="s">
        <v>5</v>
      </c>
      <c r="F79" s="8">
        <v>200</v>
      </c>
      <c r="G79" s="15">
        <f t="shared" si="2"/>
        <v>49.7</v>
      </c>
      <c r="H79" s="15">
        <v>9940</v>
      </c>
      <c r="I79" s="8"/>
      <c r="J79" s="8"/>
      <c r="K79" s="8"/>
      <c r="L79" s="8" t="s">
        <v>2</v>
      </c>
      <c r="M79" s="33" t="s">
        <v>3</v>
      </c>
    </row>
    <row r="80" spans="1:13" s="13" customFormat="1" ht="63" x14ac:dyDescent="0.25">
      <c r="A80" s="8" t="s">
        <v>29</v>
      </c>
      <c r="B80" s="8" t="s">
        <v>183</v>
      </c>
      <c r="C80" s="8" t="s">
        <v>144</v>
      </c>
      <c r="D80" s="8" t="s">
        <v>1</v>
      </c>
      <c r="E80" s="8" t="s">
        <v>5</v>
      </c>
      <c r="F80" s="8">
        <v>200</v>
      </c>
      <c r="G80" s="15">
        <f t="shared" si="2"/>
        <v>65.36</v>
      </c>
      <c r="H80" s="15">
        <v>13072</v>
      </c>
      <c r="I80" s="8"/>
      <c r="J80" s="8"/>
      <c r="K80" s="8"/>
      <c r="L80" s="8" t="s">
        <v>2</v>
      </c>
      <c r="M80" s="33" t="s">
        <v>3</v>
      </c>
    </row>
    <row r="81" spans="1:13" s="13" customFormat="1" ht="63" x14ac:dyDescent="0.25">
      <c r="A81" s="8" t="s">
        <v>29</v>
      </c>
      <c r="B81" s="8" t="s">
        <v>184</v>
      </c>
      <c r="C81" s="8" t="s">
        <v>145</v>
      </c>
      <c r="D81" s="8" t="s">
        <v>1</v>
      </c>
      <c r="E81" s="8" t="s">
        <v>5</v>
      </c>
      <c r="F81" s="8">
        <v>200</v>
      </c>
      <c r="G81" s="15">
        <f t="shared" si="2"/>
        <v>40.840000000000003</v>
      </c>
      <c r="H81" s="15">
        <v>8168</v>
      </c>
      <c r="I81" s="8"/>
      <c r="J81" s="8"/>
      <c r="K81" s="8"/>
      <c r="L81" s="8" t="s">
        <v>2</v>
      </c>
      <c r="M81" s="33" t="s">
        <v>3</v>
      </c>
    </row>
    <row r="82" spans="1:13" s="13" customFormat="1" ht="63" x14ac:dyDescent="0.25">
      <c r="A82" s="8" t="s">
        <v>29</v>
      </c>
      <c r="B82" s="8" t="s">
        <v>185</v>
      </c>
      <c r="C82" s="8" t="s">
        <v>68</v>
      </c>
      <c r="D82" s="8" t="s">
        <v>1</v>
      </c>
      <c r="E82" s="8" t="s">
        <v>5</v>
      </c>
      <c r="F82" s="8">
        <v>200</v>
      </c>
      <c r="G82" s="15">
        <f t="shared" si="2"/>
        <v>47.34</v>
      </c>
      <c r="H82" s="15">
        <v>9468</v>
      </c>
      <c r="I82" s="8"/>
      <c r="J82" s="8"/>
      <c r="K82" s="8"/>
      <c r="L82" s="8" t="s">
        <v>2</v>
      </c>
      <c r="M82" s="33" t="s">
        <v>3</v>
      </c>
    </row>
    <row r="83" spans="1:13" s="13" customFormat="1" ht="63" x14ac:dyDescent="0.25">
      <c r="A83" s="8" t="s">
        <v>29</v>
      </c>
      <c r="B83" s="8" t="s">
        <v>186</v>
      </c>
      <c r="C83" s="8" t="s">
        <v>146</v>
      </c>
      <c r="D83" s="8" t="s">
        <v>1</v>
      </c>
      <c r="E83" s="8" t="s">
        <v>5</v>
      </c>
      <c r="F83" s="8">
        <v>200</v>
      </c>
      <c r="G83" s="15">
        <f t="shared" si="2"/>
        <v>49.7</v>
      </c>
      <c r="H83" s="15">
        <v>9940</v>
      </c>
      <c r="I83" s="8"/>
      <c r="J83" s="8"/>
      <c r="K83" s="8"/>
      <c r="L83" s="8" t="s">
        <v>2</v>
      </c>
      <c r="M83" s="33" t="s">
        <v>3</v>
      </c>
    </row>
    <row r="84" spans="1:13" s="13" customFormat="1" ht="63" x14ac:dyDescent="0.25">
      <c r="A84" s="8" t="s">
        <v>29</v>
      </c>
      <c r="B84" s="8" t="s">
        <v>187</v>
      </c>
      <c r="C84" s="8" t="s">
        <v>147</v>
      </c>
      <c r="D84" s="8" t="s">
        <v>1</v>
      </c>
      <c r="E84" s="8" t="s">
        <v>5</v>
      </c>
      <c r="F84" s="8">
        <v>200</v>
      </c>
      <c r="G84" s="15">
        <f t="shared" si="2"/>
        <v>65.36</v>
      </c>
      <c r="H84" s="15">
        <v>13072</v>
      </c>
      <c r="I84" s="8"/>
      <c r="J84" s="8"/>
      <c r="K84" s="8"/>
      <c r="L84" s="8" t="s">
        <v>2</v>
      </c>
      <c r="M84" s="33" t="s">
        <v>3</v>
      </c>
    </row>
    <row r="85" spans="1:13" s="13" customFormat="1" ht="63" x14ac:dyDescent="0.25">
      <c r="A85" s="8" t="s">
        <v>29</v>
      </c>
      <c r="B85" s="8" t="s">
        <v>188</v>
      </c>
      <c r="C85" s="8" t="s">
        <v>148</v>
      </c>
      <c r="D85" s="8" t="s">
        <v>1</v>
      </c>
      <c r="E85" s="8" t="s">
        <v>5</v>
      </c>
      <c r="F85" s="8">
        <v>1000</v>
      </c>
      <c r="G85" s="15">
        <f>H85/F85</f>
        <v>28</v>
      </c>
      <c r="H85" s="15">
        <v>28000</v>
      </c>
      <c r="I85" s="8"/>
      <c r="J85" s="8"/>
      <c r="K85" s="8"/>
      <c r="L85" s="8" t="s">
        <v>2</v>
      </c>
      <c r="M85" s="33" t="s">
        <v>3</v>
      </c>
    </row>
    <row r="86" spans="1:13" s="13" customFormat="1" ht="63" x14ac:dyDescent="0.25">
      <c r="A86" s="8" t="s">
        <v>29</v>
      </c>
      <c r="B86" s="8" t="s">
        <v>197</v>
      </c>
      <c r="C86" s="8" t="s">
        <v>198</v>
      </c>
      <c r="D86" s="8" t="s">
        <v>1</v>
      </c>
      <c r="E86" s="8" t="s">
        <v>5</v>
      </c>
      <c r="F86" s="8">
        <v>1000</v>
      </c>
      <c r="G86" s="15">
        <f>H86/F86</f>
        <v>28</v>
      </c>
      <c r="H86" s="15">
        <v>28000</v>
      </c>
      <c r="I86" s="8"/>
      <c r="J86" s="8"/>
      <c r="K86" s="8"/>
      <c r="L86" s="8" t="s">
        <v>2</v>
      </c>
      <c r="M86" s="33" t="s">
        <v>3</v>
      </c>
    </row>
    <row r="87" spans="1:13" s="13" customFormat="1" ht="63" x14ac:dyDescent="0.25">
      <c r="A87" s="8" t="s">
        <v>29</v>
      </c>
      <c r="B87" s="8" t="s">
        <v>69</v>
      </c>
      <c r="C87" s="8" t="s">
        <v>70</v>
      </c>
      <c r="D87" s="8" t="s">
        <v>4</v>
      </c>
      <c r="E87" s="8" t="s">
        <v>5</v>
      </c>
      <c r="F87" s="8">
        <v>344</v>
      </c>
      <c r="G87" s="15">
        <v>1696.43</v>
      </c>
      <c r="H87" s="15">
        <f t="shared" ref="H87" si="3">F87*G87</f>
        <v>583571.92000000004</v>
      </c>
      <c r="I87" s="8"/>
      <c r="J87" s="8"/>
      <c r="K87" s="8"/>
      <c r="L87" s="8" t="s">
        <v>39</v>
      </c>
      <c r="M87" s="18" t="s">
        <v>204</v>
      </c>
    </row>
    <row r="88" spans="1:13" s="13" customFormat="1" ht="47.25" x14ac:dyDescent="0.25">
      <c r="A88" s="8" t="s">
        <v>29</v>
      </c>
      <c r="B88" s="8" t="s">
        <v>84</v>
      </c>
      <c r="C88" s="8" t="s">
        <v>85</v>
      </c>
      <c r="D88" s="8" t="s">
        <v>86</v>
      </c>
      <c r="E88" s="8" t="s">
        <v>5</v>
      </c>
      <c r="F88" s="8">
        <v>40</v>
      </c>
      <c r="G88" s="15">
        <v>16517.86</v>
      </c>
      <c r="H88" s="15">
        <f>F88*G88</f>
        <v>660714.4</v>
      </c>
      <c r="I88" s="8"/>
      <c r="J88" s="8"/>
      <c r="K88" s="8"/>
      <c r="L88" s="8" t="s">
        <v>2</v>
      </c>
      <c r="M88" s="18" t="s">
        <v>204</v>
      </c>
    </row>
    <row r="89" spans="1:13" s="13" customFormat="1" ht="47.25" x14ac:dyDescent="0.25">
      <c r="A89" s="8" t="s">
        <v>29</v>
      </c>
      <c r="B89" s="8" t="s">
        <v>88</v>
      </c>
      <c r="C89" s="8" t="s">
        <v>87</v>
      </c>
      <c r="D89" s="8" t="s">
        <v>86</v>
      </c>
      <c r="E89" s="8" t="s">
        <v>5</v>
      </c>
      <c r="F89" s="8">
        <v>14</v>
      </c>
      <c r="G89" s="15">
        <v>27857.14</v>
      </c>
      <c r="H89" s="15">
        <f>F89*G89</f>
        <v>389999.95999999996</v>
      </c>
      <c r="I89" s="8"/>
      <c r="J89" s="8"/>
      <c r="K89" s="8"/>
      <c r="L89" s="8" t="s">
        <v>2</v>
      </c>
      <c r="M89" s="18" t="s">
        <v>204</v>
      </c>
    </row>
    <row r="90" spans="1:13" s="13" customFormat="1" ht="63" x14ac:dyDescent="0.25">
      <c r="A90" s="8" t="s">
        <v>29</v>
      </c>
      <c r="B90" s="8" t="s">
        <v>89</v>
      </c>
      <c r="C90" s="8" t="s">
        <v>90</v>
      </c>
      <c r="D90" s="8" t="s">
        <v>1</v>
      </c>
      <c r="E90" s="8" t="s">
        <v>5</v>
      </c>
      <c r="F90" s="8">
        <v>200</v>
      </c>
      <c r="G90" s="15">
        <v>1500</v>
      </c>
      <c r="H90" s="15">
        <f t="shared" ref="H90" si="4">F90*G90</f>
        <v>300000</v>
      </c>
      <c r="I90" s="8"/>
      <c r="J90" s="8"/>
      <c r="K90" s="8"/>
      <c r="L90" s="8" t="s">
        <v>2</v>
      </c>
      <c r="M90" s="33" t="s">
        <v>3</v>
      </c>
    </row>
    <row r="91" spans="1:13" s="13" customFormat="1" ht="63" x14ac:dyDescent="0.25">
      <c r="A91" s="8" t="s">
        <v>29</v>
      </c>
      <c r="B91" s="8" t="s">
        <v>91</v>
      </c>
      <c r="C91" s="8" t="s">
        <v>92</v>
      </c>
      <c r="D91" s="8" t="s">
        <v>4</v>
      </c>
      <c r="E91" s="8" t="s">
        <v>5</v>
      </c>
      <c r="F91" s="8">
        <v>40</v>
      </c>
      <c r="G91" s="15">
        <v>25000</v>
      </c>
      <c r="H91" s="15">
        <f>F91*G91</f>
        <v>1000000</v>
      </c>
      <c r="I91" s="8"/>
      <c r="J91" s="8"/>
      <c r="K91" s="8"/>
      <c r="L91" s="8" t="s">
        <v>2</v>
      </c>
      <c r="M91" s="18" t="s">
        <v>204</v>
      </c>
    </row>
    <row r="92" spans="1:13" s="13" customFormat="1" ht="63" x14ac:dyDescent="0.25">
      <c r="A92" s="8" t="s">
        <v>29</v>
      </c>
      <c r="B92" s="8" t="s">
        <v>93</v>
      </c>
      <c r="C92" s="8" t="s">
        <v>94</v>
      </c>
      <c r="D92" s="8" t="s">
        <v>1</v>
      </c>
      <c r="E92" s="8" t="s">
        <v>95</v>
      </c>
      <c r="F92" s="8">
        <v>9.6</v>
      </c>
      <c r="G92" s="15">
        <v>4500</v>
      </c>
      <c r="H92" s="15">
        <f t="shared" ref="H92:H97" si="5">F92*G92</f>
        <v>43200</v>
      </c>
      <c r="I92" s="8"/>
      <c r="J92" s="8"/>
      <c r="K92" s="8"/>
      <c r="L92" s="8" t="s">
        <v>36</v>
      </c>
      <c r="M92" s="33" t="s">
        <v>3</v>
      </c>
    </row>
    <row r="93" spans="1:13" s="13" customFormat="1" ht="63" x14ac:dyDescent="0.25">
      <c r="A93" s="8" t="s">
        <v>29</v>
      </c>
      <c r="B93" s="8" t="s">
        <v>115</v>
      </c>
      <c r="C93" s="8" t="s">
        <v>112</v>
      </c>
      <c r="D93" s="8" t="s">
        <v>1</v>
      </c>
      <c r="E93" s="8" t="s">
        <v>5</v>
      </c>
      <c r="F93" s="8">
        <v>200</v>
      </c>
      <c r="G93" s="15">
        <v>540</v>
      </c>
      <c r="H93" s="15">
        <f t="shared" si="5"/>
        <v>108000</v>
      </c>
      <c r="I93" s="8"/>
      <c r="J93" s="8"/>
      <c r="K93" s="8"/>
      <c r="L93" s="8" t="s">
        <v>2</v>
      </c>
      <c r="M93" s="33" t="s">
        <v>3</v>
      </c>
    </row>
    <row r="94" spans="1:13" s="13" customFormat="1" ht="63" x14ac:dyDescent="0.25">
      <c r="A94" s="8" t="s">
        <v>29</v>
      </c>
      <c r="B94" s="8" t="s">
        <v>113</v>
      </c>
      <c r="C94" s="8" t="s">
        <v>96</v>
      </c>
      <c r="D94" s="8" t="s">
        <v>1</v>
      </c>
      <c r="E94" s="8" t="s">
        <v>5</v>
      </c>
      <c r="F94" s="8">
        <v>2</v>
      </c>
      <c r="G94" s="15">
        <v>38000</v>
      </c>
      <c r="H94" s="15">
        <f t="shared" si="5"/>
        <v>76000</v>
      </c>
      <c r="I94" s="8"/>
      <c r="J94" s="8"/>
      <c r="K94" s="8"/>
      <c r="L94" s="8" t="s">
        <v>2</v>
      </c>
      <c r="M94" s="33" t="s">
        <v>3</v>
      </c>
    </row>
    <row r="95" spans="1:13" s="13" customFormat="1" ht="63" x14ac:dyDescent="0.25">
      <c r="A95" s="8" t="s">
        <v>29</v>
      </c>
      <c r="B95" s="8" t="s">
        <v>114</v>
      </c>
      <c r="C95" s="8" t="s">
        <v>97</v>
      </c>
      <c r="D95" s="8" t="s">
        <v>1</v>
      </c>
      <c r="E95" s="8" t="s">
        <v>9</v>
      </c>
      <c r="F95" s="8">
        <v>160</v>
      </c>
      <c r="G95" s="15">
        <v>3000</v>
      </c>
      <c r="H95" s="15">
        <f t="shared" si="5"/>
        <v>480000</v>
      </c>
      <c r="I95" s="8"/>
      <c r="J95" s="8"/>
      <c r="K95" s="8"/>
      <c r="L95" s="8" t="s">
        <v>2</v>
      </c>
      <c r="M95" s="33" t="s">
        <v>3</v>
      </c>
    </row>
    <row r="96" spans="1:13" s="13" customFormat="1" ht="63" x14ac:dyDescent="0.25">
      <c r="A96" s="8" t="s">
        <v>29</v>
      </c>
      <c r="B96" s="8" t="s">
        <v>98</v>
      </c>
      <c r="C96" s="8" t="s">
        <v>98</v>
      </c>
      <c r="D96" s="8" t="s">
        <v>1</v>
      </c>
      <c r="E96" s="8" t="s">
        <v>9</v>
      </c>
      <c r="F96" s="8">
        <v>1</v>
      </c>
      <c r="G96" s="15">
        <v>93500</v>
      </c>
      <c r="H96" s="15">
        <f t="shared" si="5"/>
        <v>93500</v>
      </c>
      <c r="I96" s="8"/>
      <c r="J96" s="8"/>
      <c r="K96" s="8"/>
      <c r="L96" s="8" t="s">
        <v>2</v>
      </c>
      <c r="M96" s="33" t="s">
        <v>3</v>
      </c>
    </row>
    <row r="97" spans="1:13" s="13" customFormat="1" ht="63" x14ac:dyDescent="0.25">
      <c r="A97" s="8" t="s">
        <v>29</v>
      </c>
      <c r="B97" s="8" t="s">
        <v>99</v>
      </c>
      <c r="C97" s="8" t="s">
        <v>189</v>
      </c>
      <c r="D97" s="8" t="s">
        <v>1</v>
      </c>
      <c r="E97" s="8" t="s">
        <v>5</v>
      </c>
      <c r="F97" s="8">
        <v>4000</v>
      </c>
      <c r="G97" s="15">
        <v>20</v>
      </c>
      <c r="H97" s="15">
        <f t="shared" si="5"/>
        <v>80000</v>
      </c>
      <c r="I97" s="8"/>
      <c r="J97" s="8"/>
      <c r="K97" s="8"/>
      <c r="L97" s="8" t="s">
        <v>2</v>
      </c>
      <c r="M97" s="33" t="s">
        <v>3</v>
      </c>
    </row>
    <row r="98" spans="1:13" s="7" customFormat="1" ht="63" x14ac:dyDescent="0.25">
      <c r="A98" s="3" t="s">
        <v>199</v>
      </c>
      <c r="B98" s="4" t="s">
        <v>200</v>
      </c>
      <c r="C98" s="4" t="s">
        <v>201</v>
      </c>
      <c r="D98" s="4" t="s">
        <v>202</v>
      </c>
      <c r="E98" s="29" t="s">
        <v>9</v>
      </c>
      <c r="F98" s="30">
        <v>1</v>
      </c>
      <c r="G98" s="31">
        <v>1500000</v>
      </c>
      <c r="H98" s="31">
        <v>1500000</v>
      </c>
      <c r="I98" s="32"/>
      <c r="J98" s="32"/>
      <c r="K98" s="32"/>
      <c r="L98" s="3" t="s">
        <v>2</v>
      </c>
      <c r="M98" s="33" t="s">
        <v>3</v>
      </c>
    </row>
    <row r="99" spans="1:13" s="7" customFormat="1" x14ac:dyDescent="0.25"/>
    <row r="100" spans="1:13" s="7" customFormat="1" x14ac:dyDescent="0.25"/>
    <row r="101" spans="1:13" s="7" customFormat="1" x14ac:dyDescent="0.25"/>
  </sheetData>
  <autoFilter ref="A9:M9"/>
  <mergeCells count="1">
    <mergeCell ref="A6:M6"/>
  </mergeCells>
  <dataValidations count="1">
    <dataValidation allowBlank="1" showInputMessage="1" showErrorMessage="1" prompt="Введите дополнительную характеристику на русском языке" sqref="C87">
      <formula1>0</formula1>
      <formula2>0</formula2>
    </dataValidation>
  </dataValidations>
  <pageMargins left="0.70866141732283472" right="0.70866141732283472" top="0.55118110236220474" bottom="0.55118110236220474" header="0.31496062992125984" footer="0.31496062992125984"/>
  <pageSetup paperSize="9" scale="48" fitToHeight="0" orientation="landscape" horizontalDpi="300" verticalDpi="300" r:id="rId1"/>
  <headerFooter>
    <oddFooter>&amp;CСтраница  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Парақ1</vt:lpstr>
      <vt:lpstr>Парақ2</vt:lpstr>
      <vt:lpstr>Парақ3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2018-02-22T13:09:49Z</dcterms:modified>
</cp:coreProperties>
</file>