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15" windowWidth="23955" windowHeight="10830"/>
  </bookViews>
  <sheets>
    <sheet name="Лист1" sheetId="1" r:id="rId1"/>
  </sheets>
  <definedNames>
    <definedName name="_xlnm._FilterDatabase" localSheetId="0" hidden="1">Лист1!$A$10:$M$182</definedName>
    <definedName name="_xlnm.Print_Area" localSheetId="0">Лист1!$A$1:$M$183</definedName>
  </definedNames>
  <calcPr calcId="145621"/>
</workbook>
</file>

<file path=xl/calcChain.xml><?xml version="1.0" encoding="utf-8"?>
<calcChain xmlns="http://schemas.openxmlformats.org/spreadsheetml/2006/main">
  <c r="H152" i="1" l="1"/>
  <c r="H104" i="1" l="1"/>
  <c r="H182" i="1" l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39" i="1" l="1"/>
  <c r="H138" i="1"/>
  <c r="H137" i="1"/>
  <c r="H136" i="1"/>
  <c r="H135" i="1"/>
  <c r="H134" i="1"/>
  <c r="H133" i="1"/>
  <c r="H132" i="1"/>
  <c r="H131" i="1"/>
  <c r="H130" i="1"/>
  <c r="H129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1" i="1"/>
  <c r="H100" i="1"/>
  <c r="H99" i="1"/>
  <c r="H98" i="1"/>
  <c r="H97" i="1"/>
  <c r="H96" i="1"/>
  <c r="H95" i="1"/>
  <c r="H94" i="1"/>
  <c r="H93" i="1"/>
  <c r="H141" i="1" l="1"/>
  <c r="H140" i="1"/>
  <c r="H143" i="1" l="1"/>
  <c r="H142" i="1"/>
  <c r="H153" i="1" l="1"/>
  <c r="H151" i="1"/>
  <c r="H150" i="1"/>
  <c r="H149" i="1"/>
  <c r="H148" i="1"/>
  <c r="H147" i="1"/>
  <c r="H146" i="1"/>
  <c r="H145" i="1"/>
  <c r="H144" i="1"/>
  <c r="H21" i="1" l="1"/>
  <c r="H85" i="1" l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I26" i="1"/>
  <c r="H25" i="1"/>
  <c r="I25" i="1" s="1"/>
  <c r="H24" i="1"/>
  <c r="I24" i="1" s="1"/>
  <c r="H23" i="1"/>
  <c r="I23" i="1" s="1"/>
  <c r="H88" i="1"/>
  <c r="H89" i="1"/>
  <c r="H90" i="1"/>
  <c r="H91" i="1"/>
  <c r="H17" i="1" l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<sst xmlns="http://schemas.openxmlformats.org/spreadsheetml/2006/main" count="1222" uniqueCount="370">
  <si>
    <t>1</t>
  </si>
  <si>
    <t>Запрос ценовых предложений без размещения объявления</t>
  </si>
  <si>
    <t>Услуга</t>
  </si>
  <si>
    <t>II квартал</t>
  </si>
  <si>
    <t>Дополнительная закупка</t>
  </si>
  <si>
    <t>Штука</t>
  </si>
  <si>
    <t>Из одного источника путем заключения договора</t>
  </si>
  <si>
    <t>III квартал</t>
  </si>
  <si>
    <t>Алматинский областной филиал</t>
  </si>
  <si>
    <t>Вентиль</t>
  </si>
  <si>
    <t>Этил спирті</t>
  </si>
  <si>
    <t xml:space="preserve">Спирт этиловый </t>
  </si>
  <si>
    <t>Синтетикалық сыпыртқы</t>
  </si>
  <si>
    <t>Веник синтетический</t>
  </si>
  <si>
    <t>Южно-Казахстанский филиал</t>
  </si>
  <si>
    <t>Управление безопасности</t>
  </si>
  <si>
    <t>АҚФ АӨС техникалық қызмет көрсету</t>
  </si>
  <si>
    <t>Услуги по техническому обслуживанию установок АГП г.Алматы АГФ</t>
  </si>
  <si>
    <t>Запрос ценовых предложений путем размещения объявления</t>
  </si>
  <si>
    <t>№2 АӨС техникалық қызмет көрсету</t>
  </si>
  <si>
    <t>Услуги по техническому обслуживанию установок АГП №2</t>
  </si>
  <si>
    <t>АҚФ өрт сигнализациясы жүйесіне техникалық қызмет көрсету</t>
  </si>
  <si>
    <t>Услуги по техническому обслуживанию пожарной сигнализации АГФ</t>
  </si>
  <si>
    <t>№2 өрт сигнализациясы жүйесіне техникалық қызмет көрсету</t>
  </si>
  <si>
    <t>Услуги по техническому обслуживанию пожарной сигнализации №2</t>
  </si>
  <si>
    <t>Ғимараттың тыныс-тіршілігін қамтамасыз ету жүйесіне техникалық қызмет көрсету жөніндегі қызметтер</t>
  </si>
  <si>
    <t>Услуги по техническому обслуживанию системы жизнеобеспечения здания</t>
  </si>
  <si>
    <t>Әйтеке би, 67 мекен-жайы бойынша орналасқан ғимаратқа арналған арқа металланықтағышы</t>
  </si>
  <si>
    <t>Арочный металлодетектор в здание, расположенное по адресу Айтеке би, 67</t>
  </si>
  <si>
    <t>Тексеріп-қарау айнасы</t>
  </si>
  <si>
    <t>Досмотровое зеркало</t>
  </si>
  <si>
    <t>Хозяйственное управление</t>
  </si>
  <si>
    <t>Диктофон</t>
  </si>
  <si>
    <t>Деректер базасын электрондық түрде көрсетуін пайдалануға құқығың беру</t>
  </si>
  <si>
    <t>Предоставление права на использование электронного представления базы данных</t>
  </si>
  <si>
    <t xml:space="preserve">Бағдарламалық жасақтаманы жаңарту </t>
  </si>
  <si>
    <t>Обновление программного обеспечения</t>
  </si>
  <si>
    <t>ҚРҰБ-ның тұрмыстық техникасының бұзушылықтарына диагностика</t>
  </si>
  <si>
    <t xml:space="preserve">Диагностика неисправностей бытовой техники НБРК </t>
  </si>
  <si>
    <t>Мұрағаттық істер үшін қорап</t>
  </si>
  <si>
    <t>Коробка для архивных дел</t>
  </si>
  <si>
    <t>IV квартал</t>
  </si>
  <si>
    <t>Түптеу машинасы</t>
  </si>
  <si>
    <t>Переплетная машина</t>
  </si>
  <si>
    <t>I квартал</t>
  </si>
  <si>
    <t>Металл серіппе, форматы А4, түсі қара - 6 мм</t>
  </si>
  <si>
    <t xml:space="preserve">Металические пружины  формата А4, цвет черный - 6мм </t>
  </si>
  <si>
    <t>Металл серіппе, форматы А4, түсі қара - 8 мм</t>
  </si>
  <si>
    <t xml:space="preserve">Металические пружины  формата А4, цвет черный - 8мм </t>
  </si>
  <si>
    <t>Металл серіппе, форматы А4, түсі қара - 9,5 мм</t>
  </si>
  <si>
    <t xml:space="preserve">Металические пружины  формата А4, цвет черный - 9,5мм </t>
  </si>
  <si>
    <t>Металл серіппе, форматы А4, түсі қара - 11 мм</t>
  </si>
  <si>
    <t xml:space="preserve">Металические пружины  формата А4, цвет черный - 11мм </t>
  </si>
  <si>
    <t>Металл серіппе, форматы А4, түсі қара - 12,5 мм</t>
  </si>
  <si>
    <t xml:space="preserve">Металические пружины  формата А4, цвет черный - 12,5мм </t>
  </si>
  <si>
    <t>Металл серіппе, форматы А4, түсі қара - 14 мм</t>
  </si>
  <si>
    <t xml:space="preserve">Металические пружины  формата А4, цвет черный - 14мм </t>
  </si>
  <si>
    <t>Металл серіппе, форматы А4, түсі ақ - 6 мм</t>
  </si>
  <si>
    <t xml:space="preserve">Металические пружины  формата А4, цвет белый - 6мм </t>
  </si>
  <si>
    <t>Металл серіппе, форматы А4, түсі ақ - 8 мм</t>
  </si>
  <si>
    <t xml:space="preserve">Металические пружины  формата А4, цвет белый - 8мм </t>
  </si>
  <si>
    <t>Металл серіппе, форматы А4, түсі ақ - 9,5 мм</t>
  </si>
  <si>
    <t xml:space="preserve">Металические пружины  формата А4, цвет белый - 9,5мм </t>
  </si>
  <si>
    <t>Металл серіппе, форматы А4, түсі ақ - 11 мм</t>
  </si>
  <si>
    <t xml:space="preserve">Металические пружины  формата А4, цвет белый - 11мм </t>
  </si>
  <si>
    <t>Металл серіппе, форматы А4, түсі ақ - 12,5 мм</t>
  </si>
  <si>
    <t xml:space="preserve">Металические пружины  формата А4, цвет белый - 12,5мм </t>
  </si>
  <si>
    <t>Металл серіппе, форматы А4, түсі ақ - 14 мм</t>
  </si>
  <si>
    <t xml:space="preserve">Металические пружины  формата А4, цвет белый - 14мм </t>
  </si>
  <si>
    <t>Пластик серіппе, форматы А4, түсі қара - 6 мм</t>
  </si>
  <si>
    <t>Пластиковые пружины  формата А4, цвет черный – 6мм</t>
  </si>
  <si>
    <t>Пластик серіппе, форматы А4, түсі қара - 8 мм</t>
  </si>
  <si>
    <t>Пластиковые пружины  формата А4, цвет черный – 8мм</t>
  </si>
  <si>
    <t>Пластик серіппе, форматы А4, түсі қара - 10 мм</t>
  </si>
  <si>
    <t>Пластиковые пружины  формата А4, цвет черный – 10мм</t>
  </si>
  <si>
    <t>Пластик серіппе, форматы А4, түсі қара - 12 мм</t>
  </si>
  <si>
    <t>Пластиковые пружины  формата А4, цвет черный – 12мм</t>
  </si>
  <si>
    <t>Пластик серіппе, форматы А4, түсі қара - 14 мм</t>
  </si>
  <si>
    <t>Пластиковые пружины  формата А4, цвет черный – 14мм</t>
  </si>
  <si>
    <t>Пластик серіппе, форматы А4, түсі қара - 16 мм</t>
  </si>
  <si>
    <t>Пластиковые пружины  формата А4, цвет черный – 16мм</t>
  </si>
  <si>
    <t>Пластик серіппе, форматы А4, түсі қара - 19 мм</t>
  </si>
  <si>
    <t>Пластиковые пружины  формата А4, цвет черный – 19мм</t>
  </si>
  <si>
    <t>Пластик серіппе, форматы А4, түсі қара - 22 мм</t>
  </si>
  <si>
    <t>Пластиковые пружины  формата А4, цвет черный – 22мм</t>
  </si>
  <si>
    <t>Пластик серіппе, форматы А4, түсі қара - 25 мм</t>
  </si>
  <si>
    <t>Пластиковые пружины  формата А4, цвет черный – 25мм</t>
  </si>
  <si>
    <t>Пластик серіппе, форматы А4, түсі қара - 28 мм</t>
  </si>
  <si>
    <t>Пластиковые пружины  формата А4, цвет черный – 28мм</t>
  </si>
  <si>
    <t>Пластик серіппе, форматы А4, түсі қара - 32 мм</t>
  </si>
  <si>
    <t>Пластиковые пружины  формата А4, цвет черный – 32мм</t>
  </si>
  <si>
    <t>Пластик серіппе, форматы А4, түсі қара - 38 мм</t>
  </si>
  <si>
    <t>Пластиковые пружины  формата А4, цвет черный – 38мм</t>
  </si>
  <si>
    <t>Пластиковые пружины  формата А4, цвет черный – 45мм</t>
  </si>
  <si>
    <t>Пластик серіппе, форматы А4, түсі қара - 51 мм</t>
  </si>
  <si>
    <t>Пластиковые пружины  формата А4, цвет черный – 51мм</t>
  </si>
  <si>
    <t>Пластик серіппе, форматы А4, түсі ақ - 6 мм</t>
  </si>
  <si>
    <t>Пластиковые пружины  формата А4, цвет белый – 6мм</t>
  </si>
  <si>
    <t>Пластик серіппе, форматы А4, түсі ақ - 8 мм</t>
  </si>
  <si>
    <t>Пластиковые пружины  формата А4, цвет белый – 8мм</t>
  </si>
  <si>
    <t>Пластик серіппе, форматы А4, түсі ақ - 10 мм</t>
  </si>
  <si>
    <t>Пластиковые пружины  формата А4, цвет белый – 10мм</t>
  </si>
  <si>
    <t>Пластик серіппе, форматы А4, түсі ақ - 12 мм</t>
  </si>
  <si>
    <t>Пластиковые пружины  формата А4, цвет белый – 12мм</t>
  </si>
  <si>
    <t>Пластик серіппе, форматы А4, түсі ақ - 14 мм</t>
  </si>
  <si>
    <t>Пластиковые пружины  формата А4, цвет белый – 14мм</t>
  </si>
  <si>
    <t>Пластик серіппе, форматы А4, түсі ақ - 16 мм</t>
  </si>
  <si>
    <t>Пластиковые пружины  формата А4, цвет белый – 16мм</t>
  </si>
  <si>
    <t>Пластик серіппе, форматы А4, түсі ақ - 19 мм</t>
  </si>
  <si>
    <t>Пластиковые пружины  формата А4, цвет белый – 19мм</t>
  </si>
  <si>
    <t>Пластик серіппе, форматы А4, түсі ақ - 22 мм</t>
  </si>
  <si>
    <t>Пластиковые пружины  формата А4, цвет белый – 22мм</t>
  </si>
  <si>
    <t>Пластик серіппе, форматы А4, түсі ақ - 25 мм</t>
  </si>
  <si>
    <t>Пластиковые пружины  формата А4, цвет белый – 25мм</t>
  </si>
  <si>
    <t>Пластик серіппе, форматы А4, түсі ақ - 28 мм</t>
  </si>
  <si>
    <t>Пластиковые пружины  формата А4, цвет белый – 28мм</t>
  </si>
  <si>
    <t>Пластик серіппе, форматы А4, түсі ақ - 32 мм</t>
  </si>
  <si>
    <t>Пластиковые пружины  формата А4, цвет белый – 32мм</t>
  </si>
  <si>
    <t>Пластик серіппе, форматы А4, түсі ақ - 38 мм</t>
  </si>
  <si>
    <t>Пластиковые пружины  формата А4, цвет белый – 38мм</t>
  </si>
  <si>
    <t>Пластик серіппе, форматы А4, түсі ақ - 45 мм</t>
  </si>
  <si>
    <t>Пластиковые пружины  формата А4, цвет белый – 45мм</t>
  </si>
  <si>
    <t>Пластик серіппе, форматы А4, түсі ақ - 51 мм</t>
  </si>
  <si>
    <t>Пластиковые пружины  формата А4, цвет белый – 51мм</t>
  </si>
  <si>
    <t>Бірнеше мәрте пайдаланылатын пластик серіппе (ZipComb), форматы А4, түсі қара 8 мм</t>
  </si>
  <si>
    <t>Многоразовые пластиковые пружины(ZipComb)  формата А4, цвет черный - 8мм</t>
  </si>
  <si>
    <t>Бірнеше мәрте пайдаланылатын пластик серіппе (ZipComb), форматы А4, түсі қара 12 мм</t>
  </si>
  <si>
    <t>Многоразовые пластиковые пружины(ZipComb)  формата А4, цвет черный - 12мм</t>
  </si>
  <si>
    <t>Бірнеше мәрте пайдаланылатын пластик серіппе (ZipComb), форматы А4, түсі қара 14 мм</t>
  </si>
  <si>
    <t>Многоразовые пластиковые пружины(ZipComb)  формата А4, цвет черный - 14мм</t>
  </si>
  <si>
    <t>Исключение</t>
  </si>
  <si>
    <t>Бірнеше мәрте пайдаланылатын пластик серіппе (ZipComb), форматы А4, түсі қара 16 мм</t>
  </si>
  <si>
    <t>Многоразовые пластиковые пружины(ZipComb)  формата А4, цвет черный - 16мм</t>
  </si>
  <si>
    <t>Бірнеше мәрте пайдаланылатын пластик серіппе (ZipComb), форматы А4, түсі ақ 8 мм</t>
  </si>
  <si>
    <t>Многоразовые пластиковые пружины(ZipComb)  формата А4, цвет белый - 8мм</t>
  </si>
  <si>
    <t>Бірнеше мәрте пайдаланылатын пластик серіппе (ZipComb), форматы А4, түсі ақ 12 мм</t>
  </si>
  <si>
    <t>Многоразовые пластиковые пружины(ZipComb)  формата А4(50шт.), цвет белый - 12мм</t>
  </si>
  <si>
    <t>Бірнеше мәрте пайдаланылатын пластик серіппе (ZipComb), форматы А4, түсі ақ 14 мм</t>
  </si>
  <si>
    <t>Многоразовые пластиковые пружины(ZipComb)  формата А4, цвет белый - 14мм</t>
  </si>
  <si>
    <t>Бірнеше мәрте пайдаланылатын пластик серіппе (ZipComb), форматы А4, түсі ақ 16 мм</t>
  </si>
  <si>
    <t>Многоразовые пластиковые пружины(ZipComb)  формата А4, цвет белый - 16мм</t>
  </si>
  <si>
    <t xml:space="preserve">Ашық қаптағыш, A4 </t>
  </si>
  <si>
    <t xml:space="preserve">Подложка картонная с текстурой кожи, А4 </t>
  </si>
  <si>
    <t>Подложка картонная гладкая, А4</t>
  </si>
  <si>
    <t>Бірнеше мәрте пайдаланылатын пластик серіппе  (ClickBind), форматы А4, түсі ақ - 8 мм</t>
  </si>
  <si>
    <t>Пружины пластиковые многоразовые  (ClickBind) формата А4 белые -8 мм</t>
  </si>
  <si>
    <t>Бірнеше мәрте пайдаланылатын пластик серіппе  (ClickBind), форматы А4, түсі ақ - 12 мм</t>
  </si>
  <si>
    <t>Пружины пластиковые многоразовые  (ClickBind) формата А4 белые -12 мм</t>
  </si>
  <si>
    <t>Бірнеше мәрте пайдаланылатын пластик серіппе  (ClickBind), форматы А4, түсі ақ - 16 мм</t>
  </si>
  <si>
    <t>Пружины пластиковые многоразовые  (ClickBind) формата А4 белые -16 мм</t>
  </si>
  <si>
    <t>Бірнеше мәрте пайдаланылатын пластик серіппе  (ClickBind), форматы А4, түсі қара - 8 мм</t>
  </si>
  <si>
    <t>Пружины пластиковые многоразовые  (ClickBind) формата А4 черные -8 мм</t>
  </si>
  <si>
    <t>Бірнеше мәрте пайдаланылатын пластик серіппе  (ClickBind), форматы А4, түсі қара - 12 мм</t>
  </si>
  <si>
    <t>Пружины пластиковые многоразовые  (ClickBind) формата А4 черные -12 мм</t>
  </si>
  <si>
    <t>Бірнеше мәрте пайдаланылатын пластик серіппе  (ClickBind), форматы А4, түсі қара - 16 мм</t>
  </si>
  <si>
    <t>Пружины пластиковые многоразовые  (ClickBind) формата А4 черные -16 мм</t>
  </si>
  <si>
    <t>Услуги фотосьемки</t>
  </si>
  <si>
    <t>Фотобейнелеу қызметтері</t>
  </si>
  <si>
    <t xml:space="preserve">Управление по защите прав потребителей финансовых услуг и внешних коммуникаций </t>
  </si>
  <si>
    <t>Костанайский филиал</t>
  </si>
  <si>
    <t>Мерзімді баспасөз басылымдары (Суперкомплект для бухгалтера)</t>
  </si>
  <si>
    <t>Периодические печатные издания (Суперкомплект для бухгалтера)</t>
  </si>
  <si>
    <t>Мерзімді баспасөз басылымдары (Рынок ценных бумаг Казахстана)</t>
  </si>
  <si>
    <t>Периодические печатные издания (Рынок ценных бумаг Казахстана)</t>
  </si>
  <si>
    <t>Мерзімді баспасөз басылымдары 2018ж. 2 жарты жылдығына (Банкноты стран мира)</t>
  </si>
  <si>
    <t>Периодические печатные издания  на 2 полугодие 2018 года (Банкноты стран мира)</t>
  </si>
  <si>
    <t>Мерзімді баспасөз басылымдары 2018ж. 2 жарты жылдығына  (Банки Казахстана)</t>
  </si>
  <si>
    <t>Периодические печатные издания на 2 полугодие 2018 года  (Банки Казахстана)</t>
  </si>
  <si>
    <t xml:space="preserve">Мерзімді баспасөз басылымдары  2018ж. 2 жарты жылдығына (Деньги и кредит) </t>
  </si>
  <si>
    <t xml:space="preserve">Периодические печатные издания  на 2 полугодие 2018 года (Деньги и кредит) </t>
  </si>
  <si>
    <t>Мерзімді баспасөз басылымдары  2018ж. 2 жарты жылдығына (Костанайские новости)</t>
  </si>
  <si>
    <t>Периодические печатные издания на 2 полугодие 2018 года  (Костанайские новости)</t>
  </si>
  <si>
    <t>Мерзімді баспасөз басылымдары  2018ж. 2 жарты жылдығына (Наш Костанай)</t>
  </si>
  <si>
    <t>Периодические печатные издания  на 2 полугодие 2018 года (Наш Костанай)</t>
  </si>
  <si>
    <t>Мерзімді баспасөз басылымдары  2018ж. 2 жарты жылдығына (Қостанай таңы)</t>
  </si>
  <si>
    <t>Периодические печатные издания  на 2 полугодие 2018 года (Қостанай таңы)</t>
  </si>
  <si>
    <t>Кызылординский филиал</t>
  </si>
  <si>
    <t>ҚРҰБ Қызылорда филиалының жылыту жүйесін қайта құру жоба-сметалық құжаттарын сараптау</t>
  </si>
  <si>
    <t>Экспертиза ПСД на реконструкцию тепловых сетей Кызылординского филиала НБРК</t>
  </si>
  <si>
    <t>Запрос ценовых предложений путем  размещения обьявления</t>
  </si>
  <si>
    <t>Северо-Казахстанский филиал</t>
  </si>
  <si>
    <t>Қарды шығару</t>
  </si>
  <si>
    <t>Вывоз снега</t>
  </si>
  <si>
    <t>Ду32 жылу есептегішін тексеру</t>
  </si>
  <si>
    <t>Поверка теплового счетчика Ду32</t>
  </si>
  <si>
    <t>Ду25 жылу есептегішін тексеру</t>
  </si>
  <si>
    <t>Поверка теплового счетчика Ду25</t>
  </si>
  <si>
    <t xml:space="preserve">Тұғыры бар жылжымалы металл эстакадасы </t>
  </si>
  <si>
    <t>Передвижная металлическая эстакада с помостом</t>
  </si>
  <si>
    <t>Литр</t>
  </si>
  <si>
    <t>Западно-Казахстанский филиал</t>
  </si>
  <si>
    <t xml:space="preserve">Запрос ценовых предложений без размещения объявления </t>
  </si>
  <si>
    <t xml:space="preserve">II квартал </t>
  </si>
  <si>
    <t xml:space="preserve">  Дополнительная закупка                </t>
  </si>
  <si>
    <t>Карагандинский филиал</t>
  </si>
  <si>
    <t>Мерзімді баспасөз басылымдары (Основы безопасности жизнедеятельности)</t>
  </si>
  <si>
    <t>Периодические печатные издания (Основы безопасности жизнедеятельности)</t>
  </si>
  <si>
    <t>Мерзімді баспасөз басылымдары (Банкноты стран мира: текущая информация)</t>
  </si>
  <si>
    <t>Периодические печатные издания (Банкноты стран мира)</t>
  </si>
  <si>
    <t>Flash Drive жинақтаушы</t>
  </si>
  <si>
    <t xml:space="preserve">Накопитель Flash Drive </t>
  </si>
  <si>
    <t>Жамбылский филиал</t>
  </si>
  <si>
    <t>Павлодарский филиал</t>
  </si>
  <si>
    <t>Радиациялық қауіпсіздік</t>
  </si>
  <si>
    <t>Радиационная безопасность</t>
  </si>
  <si>
    <t>Құрышпен қапталған көліктерге АҚЖ сақтандыру</t>
  </si>
  <si>
    <t>Страхование ГПО бронированного транспорта</t>
  </si>
  <si>
    <t xml:space="preserve">Жолаушылар лифтісіне техникалық қызмет көрсету  </t>
  </si>
  <si>
    <t>Техническое обслуживание пассажирского лифта</t>
  </si>
  <si>
    <t>Работа</t>
  </si>
  <si>
    <t xml:space="preserve">Обложка прозрачная, А4 </t>
  </si>
  <si>
    <t>Тері құрылымды картон мұқаба, А4</t>
  </si>
  <si>
    <t xml:space="preserve">Тегіс картон мұқаба, А4 </t>
  </si>
  <si>
    <t xml:space="preserve">Лампа светодиодная </t>
  </si>
  <si>
    <t xml:space="preserve">Диодсәулелі шам </t>
  </si>
  <si>
    <t>Жерге орналастыру жобасын дайындау</t>
  </si>
  <si>
    <t>Изготовление землеустроительного проекта</t>
  </si>
  <si>
    <t>Дополнительная                           закупка</t>
  </si>
  <si>
    <t>Әйнекті витраждар мен күмбезді жуу</t>
  </si>
  <si>
    <t>Мойка стеклянных витражей и купола</t>
  </si>
  <si>
    <t>Таразыларды тексеру</t>
  </si>
  <si>
    <t>Поверка весов</t>
  </si>
  <si>
    <t>Жылу желілерін жуу және сығымдау</t>
  </si>
  <si>
    <t>Промывка и опрессовка тепловых сетей</t>
  </si>
  <si>
    <t>Прожекторге арналған шам</t>
  </si>
  <si>
    <t>Лампа для прожектора</t>
  </si>
  <si>
    <t>Күнтізбе</t>
  </si>
  <si>
    <t>Календарь</t>
  </si>
  <si>
    <t>Күнделік</t>
  </si>
  <si>
    <t>Ежедневник</t>
  </si>
  <si>
    <t xml:space="preserve">Автокөлік иелерінің АҚЖ сақтандыру </t>
  </si>
  <si>
    <t>Страхование ГПО владельцев  автотранспорта</t>
  </si>
  <si>
    <t>Москит торы</t>
  </si>
  <si>
    <t xml:space="preserve">Москитная сетка </t>
  </si>
  <si>
    <t xml:space="preserve">ҚР жалауы </t>
  </si>
  <si>
    <t>Флаг РК</t>
  </si>
  <si>
    <t>Атырауский филиал</t>
  </si>
  <si>
    <t>Сорғы аппараты</t>
  </si>
  <si>
    <t>Насосный аппарат</t>
  </si>
  <si>
    <t xml:space="preserve">Суға арналған қойма </t>
  </si>
  <si>
    <t>Резервуар для воды</t>
  </si>
  <si>
    <t>Жалюзи</t>
  </si>
  <si>
    <t>Метр квадратный</t>
  </si>
  <si>
    <t>Ту тұғыры</t>
  </si>
  <si>
    <t>Юбка для флага</t>
  </si>
  <si>
    <t>А4 қағазы</t>
  </si>
  <si>
    <t>Бумага А4</t>
  </si>
  <si>
    <t>Пачка</t>
  </si>
  <si>
    <t>Шредер</t>
  </si>
  <si>
    <t>Галогенді шам</t>
  </si>
  <si>
    <t>Лампа галогеновая</t>
  </si>
  <si>
    <t xml:space="preserve">Шарлы кран </t>
  </si>
  <si>
    <t>Кран шаровой</t>
  </si>
  <si>
    <t xml:space="preserve">Арматура </t>
  </si>
  <si>
    <t>Қоспалауыш</t>
  </si>
  <si>
    <t>Смеситель</t>
  </si>
  <si>
    <t>Терезе жууға арналған қылқалам</t>
  </si>
  <si>
    <t>Щетка для мытья окон</t>
  </si>
  <si>
    <t>Бұрандалы құлып</t>
  </si>
  <si>
    <t>Замок врезной</t>
  </si>
  <si>
    <t>Швабра</t>
  </si>
  <si>
    <t>Су қаратын шланг</t>
  </si>
  <si>
    <t>Шланг поливочный</t>
  </si>
  <si>
    <t>100С термометр</t>
  </si>
  <si>
    <t>Термометр 100С</t>
  </si>
  <si>
    <t>Құлыпқа арналған өзек</t>
  </si>
  <si>
    <t>Сердцевина для замка</t>
  </si>
  <si>
    <t>Сифон</t>
  </si>
  <si>
    <t>Күрек</t>
  </si>
  <si>
    <t xml:space="preserve">Лопата </t>
  </si>
  <si>
    <t>Пышақты төсем</t>
  </si>
  <si>
    <t>Ножовочное полотно</t>
  </si>
  <si>
    <t>Сүрме (сомын-келтеқосқыш)</t>
  </si>
  <si>
    <t>Подводка (гайка -штуцер)</t>
  </si>
  <si>
    <t>Бояу</t>
  </si>
  <si>
    <t>Краска</t>
  </si>
  <si>
    <t xml:space="preserve">Банка </t>
  </si>
  <si>
    <t>Күрекке арналған ағаш сап</t>
  </si>
  <si>
    <t>Черенок для лопаты деревянный</t>
  </si>
  <si>
    <t>Электродтар</t>
  </si>
  <si>
    <t>Электроды</t>
  </si>
  <si>
    <t>Қашаулар жиынтығы</t>
  </si>
  <si>
    <t>Набор стамесок</t>
  </si>
  <si>
    <t>Набор</t>
  </si>
  <si>
    <t>Пропилен құбыры</t>
  </si>
  <si>
    <t xml:space="preserve">Труба из полипропилена  </t>
  </si>
  <si>
    <t>Муфта</t>
  </si>
  <si>
    <t>Құбырды тазалауға арналған сым арқан</t>
  </si>
  <si>
    <t>Трос для прочистки труб</t>
  </si>
  <si>
    <t>Жіңішке изолента</t>
  </si>
  <si>
    <t>Изолента узкая</t>
  </si>
  <si>
    <t xml:space="preserve"> Маевский краны</t>
  </si>
  <si>
    <t>Кран Маевского</t>
  </si>
  <si>
    <t>Балға</t>
  </si>
  <si>
    <t xml:space="preserve">Молоток </t>
  </si>
  <si>
    <t xml:space="preserve">Контргайка </t>
  </si>
  <si>
    <t>Сыпыртқы</t>
  </si>
  <si>
    <t>Метла</t>
  </si>
  <si>
    <t>Повышение квалификации работников на курсах "Радиационная безопасность"</t>
  </si>
  <si>
    <t>"Радиациялық қауіпсіздік" жөніндегі курстарында қызметкерлердің біліктілігін арттыру</t>
  </si>
  <si>
    <t>Повышение квалификации работников на курсах "Безопасность и охрана труда на предприятии"</t>
  </si>
  <si>
    <t>"Кәсіпорындағы еңбекті қорғау және еңбек қауіпсіздігі" жөніндегі курстарында қызметкерлердің біліктілігін арттыру</t>
  </si>
  <si>
    <t>Повышение квалификации работников на курсах "Гражданской защиты"</t>
  </si>
  <si>
    <t xml:space="preserve">"Азаматтық қорғаныс" жөніндегі курстарында қызметкерлердің біліктілігін арттыру   </t>
  </si>
  <si>
    <t>Өрт сөндіргіші ОП - 8</t>
  </si>
  <si>
    <t>Огнетушитель ОП - 8</t>
  </si>
  <si>
    <t>Өрт сөндіргіші ОП - 5</t>
  </si>
  <si>
    <t>Огнетушитель ОП - 5</t>
  </si>
  <si>
    <t>Дизель отыны</t>
  </si>
  <si>
    <t xml:space="preserve">Дизельное топливо </t>
  </si>
  <si>
    <t xml:space="preserve">Литр </t>
  </si>
  <si>
    <t>Бланк өнімдері (Бұйрық)</t>
  </si>
  <si>
    <t>Бланочная продукция  (Приказ)</t>
  </si>
  <si>
    <t>Мерзімді баспасөз басылымдары                             (The Economist)</t>
  </si>
  <si>
    <t>Периодические печатные издания (The Economist)</t>
  </si>
  <si>
    <t xml:space="preserve"> </t>
  </si>
  <si>
    <t>Мерзімді баспасөз басылымдары  (Банкноты стран мира: Денежное обращение. Экспертиза. Фальсификации.)</t>
  </si>
  <si>
    <t>Периодические печатные издания (Банкноты стран мира: Денежное обращение. Экспертиза. Фальсификации.)</t>
  </si>
  <si>
    <t>Мерзімді баспасөз басылымдары  (Экономист)</t>
  </si>
  <si>
    <t>Периодические печатные издания (Экономист)</t>
  </si>
  <si>
    <t>Мерзімді баспасөз басылымдары  (Управление финансовыми рисками)</t>
  </si>
  <si>
    <t>Периодические печатные издания (Управление финансовыми рисками)</t>
  </si>
  <si>
    <t>Мерзімді баспасөз басылымдары (Эксперт)</t>
  </si>
  <si>
    <t>Периодические печатные издания (Эксперт)</t>
  </si>
  <si>
    <t xml:space="preserve">Мерзімді баспасөз басылымдары (Банкноты стран мира. 2011,2012г.г. Каталог - справочник банкнот и монет) </t>
  </si>
  <si>
    <t xml:space="preserve">Периодические печатные издания (Банкноты стран мира. 2011,2012г.г. Каталог - справочник банкнот и монет) </t>
  </si>
  <si>
    <t>Әуежайдың  аумағына  автокөліктерінің кіруіне қол жеткізу қызмет  көрсету</t>
  </si>
  <si>
    <t>Услуги на предоставление допуска для автотранспорта  на территорию аэропорта</t>
  </si>
  <si>
    <t>Стендті дайындау</t>
  </si>
  <si>
    <t xml:space="preserve">Изготовление стенда </t>
  </si>
  <si>
    <t>Автотранспортты жуу</t>
  </si>
  <si>
    <t>Мойка автотранспорта</t>
  </si>
  <si>
    <t xml:space="preserve">Центральный филиал </t>
  </si>
  <si>
    <t xml:space="preserve">Арматура  </t>
  </si>
  <si>
    <t>Актюбинский филиал</t>
  </si>
  <si>
    <t>Акмолинский филиал</t>
  </si>
  <si>
    <t>Тактикалық жарықдиодты шам</t>
  </si>
  <si>
    <t>Тактический светодиодный фонарь</t>
  </si>
  <si>
    <t>Дауыс зорайтқыш (мегафон)</t>
  </si>
  <si>
    <t>Громкоговоритель (мегафон)</t>
  </si>
  <si>
    <t>АҚФ дабыл-күзет сигнализацияны жобалау-сметалық құжаттаманы әзірлеу жөніндегі қызмет</t>
  </si>
  <si>
    <t>Услуги по разработке проектно-сметной документации тревожно-охранной сигнализации АГФ</t>
  </si>
  <si>
    <t>Мангистауский филиал</t>
  </si>
  <si>
    <t>Интернет-рекрутинг агенттігінің резюме дерекқорына кіру</t>
  </si>
  <si>
    <t>Доступ к базе данных резюме интернет-рекрутингового агентства</t>
  </si>
  <si>
    <t>Управление по работе с персоналом</t>
  </si>
  <si>
    <t xml:space="preserve">Изменение                         </t>
  </si>
  <si>
    <t xml:space="preserve">Изменение             </t>
  </si>
  <si>
    <t xml:space="preserve">Изменение                                    </t>
  </si>
  <si>
    <t xml:space="preserve">Изменение                       </t>
  </si>
  <si>
    <t xml:space="preserve">Изменение </t>
  </si>
  <si>
    <t xml:space="preserve">Изменение                                          </t>
  </si>
  <si>
    <t xml:space="preserve">Изменение                             </t>
  </si>
  <si>
    <t xml:space="preserve">Изменение                                        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</si>
  <si>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</si>
  <si>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</si>
  <si>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</si>
  <si>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</si>
  <si>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</si>
  <si>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</si>
  <si>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</si>
  <si>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</si>
  <si>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</si>
  <si>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</si>
  <si>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</si>
  <si>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</si>
  <si>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</si>
  <si>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толықтыруларды бекіту туралы</t>
  </si>
  <si>
    <t xml:space="preserve">         № 8 ӨКІМ</t>
  </si>
  <si>
    <t xml:space="preserve">        2018 жылғы "24"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</si>
</sst>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color theme="1"/>
      <name val="Microsoft Sans Serif"/>
      <family val="2"/>
      <charset val="204"/>
    </font>
    <font>
      <sz val="8"/>
      <color theme="0"/>
      <name val="Microsoft Sans Serif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Microsoft Sans Serif"/>
      <family val="2"/>
      <charset val="204"/>
    </font>
    <font>
      <sz val="11"/>
      <name val="Calibri"/>
      <family val="2"/>
      <charset val="204"/>
    </font>
    <font>
      <sz val="10"/>
      <name val="Helv"/>
    </font>
    <font>
      <sz val="10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2" fillId="0" borderId="0"/>
    <xf numFmtId="0" fontId="2" fillId="0" borderId="0"/>
    <xf numFmtId="0" fontId="2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6" fillId="0" borderId="0"/>
    <xf numFmtId="0" fontId="35" fillId="0" borderId="0"/>
    <xf numFmtId="0" fontId="36" fillId="0" borderId="0"/>
  </cellStyleXfs>
  <cellXfs count="52">
    <xf numFmtId="0" fontId="0" fillId="0" borderId="0" xfId="0"/>
    <xf numFmtId="0" fontId="23" fillId="0" borderId="0" xfId="0" applyFont="1"/>
    <xf numFmtId="0" fontId="24" fillId="0" borderId="0" xfId="0" applyFont="1"/>
    <xf numFmtId="164" fontId="25" fillId="25" borderId="10" xfId="38" quotePrefix="1" applyNumberFormat="1" applyFont="1" applyFill="1" applyBorder="1" applyAlignment="1">
      <alignment horizontal="center" vertical="center" wrapText="1"/>
    </xf>
    <xf numFmtId="0" fontId="23" fillId="27" borderId="10" xfId="0" applyFont="1" applyFill="1" applyBorder="1" applyAlignment="1">
      <alignment horizontal="center" vertical="center" wrapText="1"/>
    </xf>
    <xf numFmtId="165" fontId="23" fillId="27" borderId="10" xfId="0" applyNumberFormat="1" applyFont="1" applyFill="1" applyBorder="1" applyAlignment="1">
      <alignment horizontal="center" vertical="center" wrapText="1"/>
    </xf>
    <xf numFmtId="0" fontId="23" fillId="26" borderId="10" xfId="0" applyFont="1" applyFill="1" applyBorder="1" applyAlignment="1">
      <alignment horizontal="center" vertical="center"/>
    </xf>
    <xf numFmtId="0" fontId="4" fillId="26" borderId="1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164" fontId="4" fillId="0" borderId="10" xfId="38" applyNumberFormat="1" applyFont="1" applyFill="1" applyBorder="1" applyAlignment="1">
      <alignment horizontal="center" vertical="center" wrapText="1"/>
    </xf>
    <xf numFmtId="164" fontId="27" fillId="26" borderId="10" xfId="0" quotePrefix="1" applyNumberFormat="1" applyFont="1" applyFill="1" applyBorder="1" applyAlignment="1">
      <alignment horizontal="center" vertical="center" wrapText="1"/>
    </xf>
    <xf numFmtId="164" fontId="3" fillId="26" borderId="10" xfId="0" quotePrefix="1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164" fontId="27" fillId="26" borderId="0" xfId="0" quotePrefix="1" applyNumberFormat="1" applyFont="1" applyFill="1" applyBorder="1" applyAlignment="1">
      <alignment horizontal="center" vertical="center" wrapText="1"/>
    </xf>
    <xf numFmtId="164" fontId="3" fillId="26" borderId="0" xfId="0" quotePrefix="1" applyNumberFormat="1" applyFont="1" applyFill="1" applyBorder="1" applyAlignment="1">
      <alignment horizontal="center" vertical="center" wrapText="1"/>
    </xf>
    <xf numFmtId="165" fontId="23" fillId="27" borderId="0" xfId="0" applyNumberFormat="1" applyFont="1" applyFill="1" applyBorder="1" applyAlignment="1">
      <alignment horizontal="center" vertical="center" wrapText="1"/>
    </xf>
    <xf numFmtId="164" fontId="21" fillId="24" borderId="10" xfId="0" quotePrefix="1" applyNumberFormat="1" applyFont="1" applyFill="1" applyBorder="1" applyAlignment="1">
      <alignment horizontal="center" vertical="center" wrapText="1"/>
    </xf>
    <xf numFmtId="4" fontId="21" fillId="24" borderId="10" xfId="0" quotePrefix="1" applyNumberFormat="1" applyFont="1" applyFill="1" applyBorder="1" applyAlignment="1">
      <alignment horizontal="center" vertical="center" wrapText="1"/>
    </xf>
    <xf numFmtId="164" fontId="25" fillId="0" borderId="10" xfId="38" quotePrefix="1" applyNumberFormat="1" applyFont="1" applyFill="1" applyBorder="1" applyAlignment="1">
      <alignment horizontal="center" vertical="center" wrapText="1"/>
    </xf>
    <xf numFmtId="0" fontId="4" fillId="24" borderId="10" xfId="45" applyFont="1" applyFill="1" applyBorder="1" applyAlignment="1">
      <alignment horizontal="center" vertical="center" wrapText="1"/>
    </xf>
    <xf numFmtId="17" fontId="4" fillId="24" borderId="10" xfId="45" applyNumberFormat="1" applyFont="1" applyFill="1" applyBorder="1" applyAlignment="1">
      <alignment horizontal="center" vertical="center" wrapText="1"/>
    </xf>
    <xf numFmtId="0" fontId="32" fillId="27" borderId="10" xfId="37" applyFont="1" applyFill="1" applyBorder="1" applyAlignment="1">
      <alignment horizontal="center" vertical="top" wrapText="1"/>
    </xf>
    <xf numFmtId="164" fontId="33" fillId="24" borderId="10" xfId="0" applyNumberFormat="1" applyFont="1" applyFill="1" applyBorder="1" applyAlignment="1">
      <alignment horizontal="center" vertical="center" wrapText="1"/>
    </xf>
    <xf numFmtId="164" fontId="3" fillId="24" borderId="10" xfId="0" quotePrefix="1" applyNumberFormat="1" applyFont="1" applyFill="1" applyBorder="1" applyAlignment="1">
      <alignment horizontal="center" vertical="center" wrapText="1"/>
    </xf>
    <xf numFmtId="165" fontId="3" fillId="24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/>
    <xf numFmtId="2" fontId="23" fillId="26" borderId="10" xfId="0" applyNumberFormat="1" applyFont="1" applyFill="1" applyBorder="1" applyAlignment="1">
      <alignment horizontal="center" vertical="center" wrapText="1"/>
    </xf>
    <xf numFmtId="4" fontId="31" fillId="26" borderId="10" xfId="0" applyNumberFormat="1" applyFont="1" applyFill="1" applyBorder="1" applyAlignment="1">
      <alignment horizontal="center" vertical="center" wrapText="1"/>
    </xf>
    <xf numFmtId="0" fontId="30" fillId="26" borderId="10" xfId="0" applyFont="1" applyFill="1" applyBorder="1" applyAlignment="1">
      <alignment horizontal="center" vertical="center" wrapText="1"/>
    </xf>
    <xf numFmtId="0" fontId="23" fillId="26" borderId="10" xfId="0" applyFont="1" applyFill="1" applyBorder="1" applyAlignment="1">
      <alignment horizontal="center" vertical="center" wrapText="1"/>
    </xf>
    <xf numFmtId="164" fontId="3" fillId="0" borderId="10" xfId="0" quotePrefix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3" fillId="27" borderId="0" xfId="0" applyFont="1" applyFill="1" applyBorder="1" applyAlignment="1">
      <alignment horizontal="center" vertical="center" wrapText="1"/>
    </xf>
    <xf numFmtId="0" fontId="4" fillId="24" borderId="0" xfId="45" applyFont="1" applyFill="1" applyBorder="1" applyAlignment="1">
      <alignment horizontal="center" vertical="center" wrapText="1"/>
    </xf>
    <xf numFmtId="17" fontId="4" fillId="24" borderId="0" xfId="45" applyNumberFormat="1" applyFont="1" applyFill="1" applyBorder="1" applyAlignment="1">
      <alignment horizontal="center" vertical="center" wrapText="1"/>
    </xf>
    <xf numFmtId="165" fontId="23" fillId="26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5" fontId="23" fillId="0" borderId="10" xfId="0" applyNumberFormat="1" applyFont="1" applyFill="1" applyBorder="1" applyAlignment="1">
      <alignment horizontal="center" vertical="center" wrapText="1"/>
    </xf>
    <xf numFmtId="164" fontId="33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4" fontId="23" fillId="26" borderId="10" xfId="0" applyNumberFormat="1" applyFont="1" applyFill="1" applyBorder="1" applyAlignment="1">
      <alignment horizontal="center" vertical="center" wrapText="1"/>
    </xf>
    <xf numFmtId="4" fontId="30" fillId="26" borderId="10" xfId="0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" fillId="28" borderId="10" xfId="0" applyFont="1" applyFill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164" fontId="25" fillId="25" borderId="10" xfId="0" quotePrefix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4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3" xfId="37"/>
    <cellStyle name="Обычный 21 2" xfId="47"/>
    <cellStyle name="Обычный 3" xfId="45"/>
    <cellStyle name="Обычный 71" xfId="38"/>
    <cellStyle name="Плохой 2" xfId="39"/>
    <cellStyle name="Пояснение 2" xfId="40"/>
    <cellStyle name="Примечание 2" xfId="41"/>
    <cellStyle name="Связанная ячейка 2" xfId="42"/>
    <cellStyle name="Стиль 1" xfId="46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4"/>
  <sheetViews>
    <sheetView tabSelected="1" view="pageBreakPreview" topLeftCell="A148" zoomScale="80" zoomScaleNormal="100" zoomScaleSheetLayoutView="80" workbookViewId="0">
      <selection activeCell="L153" sqref="L153"/>
    </sheetView>
  </sheetViews>
  <sheetFormatPr defaultRowHeight="15" x14ac:dyDescent="0.25"/>
  <cols>
    <col min="1" max="1" width="24.85546875" customWidth="1"/>
    <col min="2" max="2" width="27.28515625" customWidth="1"/>
    <col min="3" max="3" width="25.42578125" customWidth="1"/>
    <col min="4" max="4" width="21.42578125" customWidth="1"/>
    <col min="5" max="12" width="16.7109375" customWidth="1"/>
    <col min="13" max="13" width="19.7109375" customWidth="1"/>
    <col min="14" max="14" width="17.85546875" customWidth="1"/>
  </cols>
  <sheetData>
    <row r="1" spans="1:13" s="26" customFormat="1" x14ac:dyDescent="0.25"/>
    <row r="2" spans="1:13" s="26" customFormat="1" x14ac:dyDescent="0.25"/>
    <row r="4" spans="1:13" ht="18.75" x14ac:dyDescent="0.3">
      <c r="A4" s="1"/>
      <c r="D4" s="2"/>
      <c r="E4" s="2" t="s">
        <v>368</v>
      </c>
    </row>
    <row r="5" spans="1:13" ht="18.75" x14ac:dyDescent="0.3">
      <c r="A5" s="1"/>
      <c r="D5" s="2"/>
      <c r="E5" s="2" t="s">
        <v>369</v>
      </c>
    </row>
    <row r="6" spans="1:13" ht="15.75" x14ac:dyDescent="0.25">
      <c r="A6" s="1"/>
    </row>
    <row r="7" spans="1:13" ht="21.75" customHeight="1" x14ac:dyDescent="0.25">
      <c r="A7" s="51" t="s">
        <v>367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6.5" customHeight="1" x14ac:dyDescent="0.25">
      <c r="A8" s="1"/>
    </row>
    <row r="9" spans="1:13" ht="162" customHeight="1" x14ac:dyDescent="0.25">
      <c r="A9" s="50" t="s">
        <v>354</v>
      </c>
      <c r="B9" s="50" t="s">
        <v>355</v>
      </c>
      <c r="C9" s="50" t="s">
        <v>356</v>
      </c>
      <c r="D9" s="50" t="s">
        <v>357</v>
      </c>
      <c r="E9" s="50" t="s">
        <v>358</v>
      </c>
      <c r="F9" s="50" t="s">
        <v>359</v>
      </c>
      <c r="G9" s="50" t="s">
        <v>360</v>
      </c>
      <c r="H9" s="50" t="s">
        <v>361</v>
      </c>
      <c r="I9" s="50" t="s">
        <v>362</v>
      </c>
      <c r="J9" s="50" t="s">
        <v>363</v>
      </c>
      <c r="K9" s="50" t="s">
        <v>364</v>
      </c>
      <c r="L9" s="50" t="s">
        <v>365</v>
      </c>
      <c r="M9" s="50" t="s">
        <v>366</v>
      </c>
    </row>
    <row r="10" spans="1:13" ht="15.75" x14ac:dyDescent="0.25">
      <c r="A10" s="3" t="s">
        <v>0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</row>
    <row r="11" spans="1:13" ht="63" x14ac:dyDescent="0.25">
      <c r="A11" s="30" t="s">
        <v>15</v>
      </c>
      <c r="B11" s="30" t="s">
        <v>16</v>
      </c>
      <c r="C11" s="30" t="s">
        <v>17</v>
      </c>
      <c r="D11" s="30" t="s">
        <v>18</v>
      </c>
      <c r="E11" s="30" t="s">
        <v>2</v>
      </c>
      <c r="F11" s="27">
        <v>1</v>
      </c>
      <c r="G11" s="36">
        <v>981535.03</v>
      </c>
      <c r="H11" s="36">
        <f>F11*G11</f>
        <v>981535.03</v>
      </c>
      <c r="I11" s="30"/>
      <c r="J11" s="30"/>
      <c r="K11" s="30"/>
      <c r="L11" s="30" t="s">
        <v>3</v>
      </c>
      <c r="M11" s="9" t="s">
        <v>346</v>
      </c>
    </row>
    <row r="12" spans="1:13" ht="63" x14ac:dyDescent="0.25">
      <c r="A12" s="30" t="s">
        <v>15</v>
      </c>
      <c r="B12" s="30" t="s">
        <v>19</v>
      </c>
      <c r="C12" s="30" t="s">
        <v>20</v>
      </c>
      <c r="D12" s="30" t="s">
        <v>18</v>
      </c>
      <c r="E12" s="30" t="s">
        <v>2</v>
      </c>
      <c r="F12" s="27">
        <v>1</v>
      </c>
      <c r="G12" s="36">
        <v>725181.71</v>
      </c>
      <c r="H12" s="36">
        <f>F12*G12</f>
        <v>725181.71</v>
      </c>
      <c r="I12" s="30"/>
      <c r="J12" s="30"/>
      <c r="K12" s="30"/>
      <c r="L12" s="30" t="s">
        <v>3</v>
      </c>
      <c r="M12" s="9" t="s">
        <v>346</v>
      </c>
    </row>
    <row r="13" spans="1:13" ht="63" x14ac:dyDescent="0.25">
      <c r="A13" s="30" t="s">
        <v>15</v>
      </c>
      <c r="B13" s="30" t="s">
        <v>21</v>
      </c>
      <c r="C13" s="30" t="s">
        <v>22</v>
      </c>
      <c r="D13" s="30" t="s">
        <v>18</v>
      </c>
      <c r="E13" s="30" t="s">
        <v>2</v>
      </c>
      <c r="F13" s="27">
        <v>1</v>
      </c>
      <c r="G13" s="36">
        <v>424389.89</v>
      </c>
      <c r="H13" s="36">
        <f>F13*G13</f>
        <v>424389.89</v>
      </c>
      <c r="I13" s="30"/>
      <c r="J13" s="30"/>
      <c r="K13" s="30"/>
      <c r="L13" s="30" t="s">
        <v>3</v>
      </c>
      <c r="M13" s="9" t="s">
        <v>346</v>
      </c>
    </row>
    <row r="14" spans="1:13" ht="63" x14ac:dyDescent="0.25">
      <c r="A14" s="30" t="s">
        <v>15</v>
      </c>
      <c r="B14" s="30" t="s">
        <v>23</v>
      </c>
      <c r="C14" s="30" t="s">
        <v>24</v>
      </c>
      <c r="D14" s="30" t="s">
        <v>18</v>
      </c>
      <c r="E14" s="30" t="s">
        <v>2</v>
      </c>
      <c r="F14" s="27">
        <v>1</v>
      </c>
      <c r="G14" s="36">
        <v>1263325.6000000001</v>
      </c>
      <c r="H14" s="36">
        <f t="shared" ref="H14:H17" si="0">F14*G14</f>
        <v>1263325.6000000001</v>
      </c>
      <c r="I14" s="30"/>
      <c r="J14" s="30"/>
      <c r="K14" s="30"/>
      <c r="L14" s="30" t="s">
        <v>3</v>
      </c>
      <c r="M14" s="9" t="s">
        <v>346</v>
      </c>
    </row>
    <row r="15" spans="1:13" ht="78.75" x14ac:dyDescent="0.25">
      <c r="A15" s="30" t="s">
        <v>15</v>
      </c>
      <c r="B15" s="30" t="s">
        <v>25</v>
      </c>
      <c r="C15" s="30" t="s">
        <v>26</v>
      </c>
      <c r="D15" s="30" t="s">
        <v>18</v>
      </c>
      <c r="E15" s="30" t="s">
        <v>2</v>
      </c>
      <c r="F15" s="27">
        <v>1</v>
      </c>
      <c r="G15" s="36">
        <v>1107142.8600000001</v>
      </c>
      <c r="H15" s="36">
        <f t="shared" si="0"/>
        <v>1107142.8600000001</v>
      </c>
      <c r="I15" s="30"/>
      <c r="J15" s="30"/>
      <c r="K15" s="30"/>
      <c r="L15" s="30" t="s">
        <v>7</v>
      </c>
      <c r="M15" s="9" t="s">
        <v>346</v>
      </c>
    </row>
    <row r="16" spans="1:13" ht="67.5" customHeight="1" x14ac:dyDescent="0.25">
      <c r="A16" s="30" t="s">
        <v>15</v>
      </c>
      <c r="B16" s="30" t="s">
        <v>27</v>
      </c>
      <c r="C16" s="30" t="s">
        <v>28</v>
      </c>
      <c r="D16" s="30" t="s">
        <v>18</v>
      </c>
      <c r="E16" s="30" t="s">
        <v>5</v>
      </c>
      <c r="F16" s="27">
        <v>1</v>
      </c>
      <c r="G16" s="36">
        <v>556741.06999999995</v>
      </c>
      <c r="H16" s="36">
        <f t="shared" si="0"/>
        <v>556741.06999999995</v>
      </c>
      <c r="I16" s="30"/>
      <c r="J16" s="30"/>
      <c r="K16" s="30"/>
      <c r="L16" s="30" t="s">
        <v>3</v>
      </c>
      <c r="M16" s="9" t="s">
        <v>346</v>
      </c>
    </row>
    <row r="17" spans="1:13" ht="63" x14ac:dyDescent="0.25">
      <c r="A17" s="30" t="s">
        <v>15</v>
      </c>
      <c r="B17" s="30" t="s">
        <v>29</v>
      </c>
      <c r="C17" s="30" t="s">
        <v>30</v>
      </c>
      <c r="D17" s="30" t="s">
        <v>1</v>
      </c>
      <c r="E17" s="30" t="s">
        <v>5</v>
      </c>
      <c r="F17" s="27">
        <v>3</v>
      </c>
      <c r="G17" s="36">
        <v>87185.89</v>
      </c>
      <c r="H17" s="36">
        <f t="shared" si="0"/>
        <v>261557.66999999998</v>
      </c>
      <c r="I17" s="30"/>
      <c r="J17" s="30"/>
      <c r="K17" s="30"/>
      <c r="L17" s="30" t="s">
        <v>3</v>
      </c>
      <c r="M17" s="9" t="s">
        <v>346</v>
      </c>
    </row>
    <row r="18" spans="1:13" s="26" customFormat="1" ht="63" x14ac:dyDescent="0.25">
      <c r="A18" s="30" t="s">
        <v>15</v>
      </c>
      <c r="B18" s="30" t="s">
        <v>336</v>
      </c>
      <c r="C18" s="30" t="s">
        <v>337</v>
      </c>
      <c r="D18" s="30" t="s">
        <v>1</v>
      </c>
      <c r="E18" s="30" t="s">
        <v>5</v>
      </c>
      <c r="F18" s="27">
        <v>5</v>
      </c>
      <c r="G18" s="36">
        <v>30062</v>
      </c>
      <c r="H18" s="36">
        <v>150310</v>
      </c>
      <c r="I18" s="30"/>
      <c r="J18" s="30"/>
      <c r="K18" s="30"/>
      <c r="L18" s="30" t="s">
        <v>3</v>
      </c>
      <c r="M18" s="9" t="s">
        <v>346</v>
      </c>
    </row>
    <row r="19" spans="1:13" s="26" customFormat="1" ht="63" x14ac:dyDescent="0.25">
      <c r="A19" s="30" t="s">
        <v>15</v>
      </c>
      <c r="B19" s="30" t="s">
        <v>338</v>
      </c>
      <c r="C19" s="30" t="s">
        <v>339</v>
      </c>
      <c r="D19" s="30" t="s">
        <v>1</v>
      </c>
      <c r="E19" s="30" t="s">
        <v>5</v>
      </c>
      <c r="F19" s="27">
        <v>2</v>
      </c>
      <c r="G19" s="36">
        <v>43178.57</v>
      </c>
      <c r="H19" s="36">
        <v>86357.14</v>
      </c>
      <c r="I19" s="30"/>
      <c r="J19" s="30"/>
      <c r="K19" s="30"/>
      <c r="L19" s="30" t="s">
        <v>3</v>
      </c>
      <c r="M19" s="9" t="s">
        <v>346</v>
      </c>
    </row>
    <row r="20" spans="1:13" s="26" customFormat="1" ht="78.75" x14ac:dyDescent="0.25">
      <c r="A20" s="30" t="s">
        <v>15</v>
      </c>
      <c r="B20" s="30" t="s">
        <v>340</v>
      </c>
      <c r="C20" s="30" t="s">
        <v>341</v>
      </c>
      <c r="D20" s="30" t="s">
        <v>18</v>
      </c>
      <c r="E20" s="30" t="s">
        <v>2</v>
      </c>
      <c r="F20" s="27">
        <v>1</v>
      </c>
      <c r="G20" s="36">
        <v>513633.48</v>
      </c>
      <c r="H20" s="36">
        <v>513633.48</v>
      </c>
      <c r="I20" s="30"/>
      <c r="J20" s="30"/>
      <c r="K20" s="30"/>
      <c r="L20" s="30" t="s">
        <v>7</v>
      </c>
      <c r="M20" s="9" t="s">
        <v>346</v>
      </c>
    </row>
    <row r="21" spans="1:13" ht="81.75" customHeight="1" x14ac:dyDescent="0.25">
      <c r="A21" s="8" t="s">
        <v>158</v>
      </c>
      <c r="B21" s="8" t="s">
        <v>157</v>
      </c>
      <c r="C21" s="8" t="s">
        <v>156</v>
      </c>
      <c r="D21" s="8" t="s">
        <v>18</v>
      </c>
      <c r="E21" s="8" t="s">
        <v>2</v>
      </c>
      <c r="F21" s="27">
        <v>1</v>
      </c>
      <c r="G21" s="41">
        <v>1737946.42</v>
      </c>
      <c r="H21" s="41">
        <f>F21*G21</f>
        <v>1737946.42</v>
      </c>
      <c r="I21" s="29"/>
      <c r="J21" s="29"/>
      <c r="K21" s="29"/>
      <c r="L21" s="8" t="s">
        <v>3</v>
      </c>
      <c r="M21" s="8" t="s">
        <v>130</v>
      </c>
    </row>
    <row r="22" spans="1:13" s="26" customFormat="1" ht="67.5" customHeight="1" x14ac:dyDescent="0.25">
      <c r="A22" s="8" t="s">
        <v>345</v>
      </c>
      <c r="B22" s="8" t="s">
        <v>343</v>
      </c>
      <c r="C22" s="8" t="s">
        <v>344</v>
      </c>
      <c r="D22" s="8" t="s">
        <v>1</v>
      </c>
      <c r="E22" s="8" t="s">
        <v>2</v>
      </c>
      <c r="F22" s="27">
        <v>1</v>
      </c>
      <c r="G22" s="5">
        <v>223214.29</v>
      </c>
      <c r="H22" s="5">
        <v>223214.29</v>
      </c>
      <c r="I22" s="28"/>
      <c r="J22" s="29"/>
      <c r="K22" s="29"/>
      <c r="L22" s="30" t="s">
        <v>7</v>
      </c>
      <c r="M22" s="47" t="s">
        <v>4</v>
      </c>
    </row>
    <row r="23" spans="1:13" ht="66" customHeight="1" x14ac:dyDescent="0.25">
      <c r="A23" s="8" t="s">
        <v>31</v>
      </c>
      <c r="B23" s="8" t="s">
        <v>32</v>
      </c>
      <c r="C23" s="8" t="s">
        <v>32</v>
      </c>
      <c r="D23" s="8" t="s">
        <v>1</v>
      </c>
      <c r="E23" s="8" t="s">
        <v>5</v>
      </c>
      <c r="F23" s="27">
        <v>3</v>
      </c>
      <c r="G23" s="5">
        <v>113000</v>
      </c>
      <c r="H23" s="5">
        <f>F23*G23</f>
        <v>339000</v>
      </c>
      <c r="I23" s="28">
        <f t="shared" ref="I23:I54" si="1">H23*1.12</f>
        <v>379680.00000000006</v>
      </c>
      <c r="J23" s="29"/>
      <c r="K23" s="29"/>
      <c r="L23" s="30" t="s">
        <v>7</v>
      </c>
      <c r="M23" s="47" t="s">
        <v>4</v>
      </c>
    </row>
    <row r="24" spans="1:13" ht="82.5" customHeight="1" x14ac:dyDescent="0.25">
      <c r="A24" s="8" t="s">
        <v>31</v>
      </c>
      <c r="B24" s="8" t="s">
        <v>33</v>
      </c>
      <c r="C24" s="8" t="s">
        <v>34</v>
      </c>
      <c r="D24" s="8" t="s">
        <v>6</v>
      </c>
      <c r="E24" s="8" t="s">
        <v>2</v>
      </c>
      <c r="F24" s="27">
        <v>1</v>
      </c>
      <c r="G24" s="5">
        <v>38178.57</v>
      </c>
      <c r="H24" s="5">
        <f>F24*G24</f>
        <v>38178.57</v>
      </c>
      <c r="I24" s="28">
        <f t="shared" si="1"/>
        <v>42759.998400000004</v>
      </c>
      <c r="J24" s="29"/>
      <c r="K24" s="29"/>
      <c r="L24" s="30" t="s">
        <v>7</v>
      </c>
      <c r="M24" s="47" t="s">
        <v>4</v>
      </c>
    </row>
    <row r="25" spans="1:13" ht="66.75" customHeight="1" x14ac:dyDescent="0.25">
      <c r="A25" s="8" t="s">
        <v>31</v>
      </c>
      <c r="B25" s="8" t="s">
        <v>35</v>
      </c>
      <c r="C25" s="8" t="s">
        <v>36</v>
      </c>
      <c r="D25" s="8" t="s">
        <v>6</v>
      </c>
      <c r="E25" s="8" t="s">
        <v>2</v>
      </c>
      <c r="F25" s="27">
        <v>1</v>
      </c>
      <c r="G25" s="5">
        <v>160000</v>
      </c>
      <c r="H25" s="5">
        <f>F25*G25</f>
        <v>160000</v>
      </c>
      <c r="I25" s="28">
        <f t="shared" si="1"/>
        <v>179200.00000000003</v>
      </c>
      <c r="J25" s="29"/>
      <c r="K25" s="29"/>
      <c r="L25" s="30" t="s">
        <v>3</v>
      </c>
      <c r="M25" s="9" t="s">
        <v>346</v>
      </c>
    </row>
    <row r="26" spans="1:13" ht="66.75" customHeight="1" x14ac:dyDescent="0.25">
      <c r="A26" s="8" t="s">
        <v>31</v>
      </c>
      <c r="B26" s="8" t="s">
        <v>37</v>
      </c>
      <c r="C26" s="8" t="s">
        <v>38</v>
      </c>
      <c r="D26" s="8" t="s">
        <v>1</v>
      </c>
      <c r="E26" s="8" t="s">
        <v>2</v>
      </c>
      <c r="F26" s="27">
        <v>1</v>
      </c>
      <c r="G26" s="5">
        <v>58600</v>
      </c>
      <c r="H26" s="5">
        <v>58600</v>
      </c>
      <c r="I26" s="28">
        <f t="shared" si="1"/>
        <v>65632</v>
      </c>
      <c r="J26" s="21"/>
      <c r="K26" s="21"/>
      <c r="L26" s="30" t="s">
        <v>7</v>
      </c>
      <c r="M26" s="47" t="s">
        <v>4</v>
      </c>
    </row>
    <row r="27" spans="1:13" ht="67.5" customHeight="1" x14ac:dyDescent="0.25">
      <c r="A27" s="8" t="s">
        <v>31</v>
      </c>
      <c r="B27" s="8" t="s">
        <v>39</v>
      </c>
      <c r="C27" s="8" t="s">
        <v>40</v>
      </c>
      <c r="D27" s="8" t="s">
        <v>1</v>
      </c>
      <c r="E27" s="8" t="s">
        <v>5</v>
      </c>
      <c r="F27" s="27">
        <v>500</v>
      </c>
      <c r="G27" s="5">
        <v>2430</v>
      </c>
      <c r="H27" s="5">
        <f>F27*G27</f>
        <v>1215000</v>
      </c>
      <c r="I27" s="28">
        <f t="shared" si="1"/>
        <v>1360800.0000000002</v>
      </c>
      <c r="J27" s="29"/>
      <c r="K27" s="42"/>
      <c r="L27" s="30" t="s">
        <v>41</v>
      </c>
      <c r="M27" s="9" t="s">
        <v>346</v>
      </c>
    </row>
    <row r="28" spans="1:13" ht="93.75" customHeight="1" x14ac:dyDescent="0.25">
      <c r="A28" s="8" t="s">
        <v>31</v>
      </c>
      <c r="B28" s="8" t="s">
        <v>42</v>
      </c>
      <c r="C28" s="8" t="s">
        <v>43</v>
      </c>
      <c r="D28" s="8" t="s">
        <v>18</v>
      </c>
      <c r="E28" s="8" t="s">
        <v>5</v>
      </c>
      <c r="F28" s="27">
        <v>2</v>
      </c>
      <c r="G28" s="5">
        <v>268500</v>
      </c>
      <c r="H28" s="5">
        <f>F28*G28</f>
        <v>537000</v>
      </c>
      <c r="I28" s="28">
        <f t="shared" si="1"/>
        <v>601440</v>
      </c>
      <c r="J28" s="29"/>
      <c r="K28" s="29"/>
      <c r="L28" s="30" t="s">
        <v>7</v>
      </c>
      <c r="M28" s="9" t="s">
        <v>346</v>
      </c>
    </row>
    <row r="29" spans="1:13" ht="80.25" customHeight="1" x14ac:dyDescent="0.25">
      <c r="A29" s="8" t="s">
        <v>31</v>
      </c>
      <c r="B29" s="8" t="s">
        <v>45</v>
      </c>
      <c r="C29" s="8" t="s">
        <v>46</v>
      </c>
      <c r="D29" s="8" t="s">
        <v>1</v>
      </c>
      <c r="E29" s="8" t="s">
        <v>5</v>
      </c>
      <c r="F29" s="27">
        <v>200</v>
      </c>
      <c r="G29" s="5">
        <v>51</v>
      </c>
      <c r="H29" s="5">
        <f>F29*G29</f>
        <v>10200</v>
      </c>
      <c r="I29" s="28">
        <f t="shared" si="1"/>
        <v>11424.000000000002</v>
      </c>
      <c r="J29" s="29"/>
      <c r="K29" s="42"/>
      <c r="L29" s="30" t="s">
        <v>7</v>
      </c>
      <c r="M29" s="9" t="s">
        <v>346</v>
      </c>
    </row>
    <row r="30" spans="1:13" ht="78" customHeight="1" x14ac:dyDescent="0.25">
      <c r="A30" s="8" t="s">
        <v>31</v>
      </c>
      <c r="B30" s="8" t="s">
        <v>47</v>
      </c>
      <c r="C30" s="8" t="s">
        <v>48</v>
      </c>
      <c r="D30" s="8" t="s">
        <v>1</v>
      </c>
      <c r="E30" s="8" t="s">
        <v>5</v>
      </c>
      <c r="F30" s="27">
        <v>200</v>
      </c>
      <c r="G30" s="5">
        <v>62</v>
      </c>
      <c r="H30" s="5">
        <f>F30*G30</f>
        <v>12400</v>
      </c>
      <c r="I30" s="28">
        <f t="shared" si="1"/>
        <v>13888.000000000002</v>
      </c>
      <c r="J30" s="29"/>
      <c r="K30" s="42"/>
      <c r="L30" s="30" t="s">
        <v>7</v>
      </c>
      <c r="M30" s="9" t="s">
        <v>346</v>
      </c>
    </row>
    <row r="31" spans="1:13" ht="79.5" customHeight="1" x14ac:dyDescent="0.25">
      <c r="A31" s="8" t="s">
        <v>31</v>
      </c>
      <c r="B31" s="8" t="s">
        <v>49</v>
      </c>
      <c r="C31" s="8" t="s">
        <v>50</v>
      </c>
      <c r="D31" s="8" t="s">
        <v>1</v>
      </c>
      <c r="E31" s="8" t="s">
        <v>5</v>
      </c>
      <c r="F31" s="27">
        <v>200</v>
      </c>
      <c r="G31" s="5">
        <v>68</v>
      </c>
      <c r="H31" s="5">
        <f t="shared" ref="H31:H32" si="2">F31*G31</f>
        <v>13600</v>
      </c>
      <c r="I31" s="28">
        <f t="shared" si="1"/>
        <v>15232.000000000002</v>
      </c>
      <c r="J31" s="29"/>
      <c r="K31" s="42"/>
      <c r="L31" s="30" t="s">
        <v>7</v>
      </c>
      <c r="M31" s="9" t="s">
        <v>346</v>
      </c>
    </row>
    <row r="32" spans="1:13" ht="80.25" customHeight="1" x14ac:dyDescent="0.25">
      <c r="A32" s="8" t="s">
        <v>31</v>
      </c>
      <c r="B32" s="8" t="s">
        <v>51</v>
      </c>
      <c r="C32" s="8" t="s">
        <v>52</v>
      </c>
      <c r="D32" s="8" t="s">
        <v>1</v>
      </c>
      <c r="E32" s="8" t="s">
        <v>5</v>
      </c>
      <c r="F32" s="27">
        <v>200</v>
      </c>
      <c r="G32" s="5">
        <v>122</v>
      </c>
      <c r="H32" s="5">
        <f t="shared" si="2"/>
        <v>24400</v>
      </c>
      <c r="I32" s="28">
        <f t="shared" si="1"/>
        <v>27328.000000000004</v>
      </c>
      <c r="J32" s="29"/>
      <c r="K32" s="42"/>
      <c r="L32" s="30" t="s">
        <v>7</v>
      </c>
      <c r="M32" s="9" t="s">
        <v>346</v>
      </c>
    </row>
    <row r="33" spans="1:13" ht="78" customHeight="1" x14ac:dyDescent="0.25">
      <c r="A33" s="8" t="s">
        <v>31</v>
      </c>
      <c r="B33" s="8" t="s">
        <v>53</v>
      </c>
      <c r="C33" s="8" t="s">
        <v>54</v>
      </c>
      <c r="D33" s="8" t="s">
        <v>1</v>
      </c>
      <c r="E33" s="8" t="s">
        <v>5</v>
      </c>
      <c r="F33" s="27">
        <v>200</v>
      </c>
      <c r="G33" s="5">
        <v>104</v>
      </c>
      <c r="H33" s="5">
        <f>F33*G33</f>
        <v>20800</v>
      </c>
      <c r="I33" s="28">
        <f t="shared" si="1"/>
        <v>23296.000000000004</v>
      </c>
      <c r="J33" s="29"/>
      <c r="K33" s="42"/>
      <c r="L33" s="30" t="s">
        <v>7</v>
      </c>
      <c r="M33" s="9" t="s">
        <v>346</v>
      </c>
    </row>
    <row r="34" spans="1:13" ht="80.25" customHeight="1" x14ac:dyDescent="0.25">
      <c r="A34" s="8" t="s">
        <v>31</v>
      </c>
      <c r="B34" s="8" t="s">
        <v>55</v>
      </c>
      <c r="C34" s="8" t="s">
        <v>56</v>
      </c>
      <c r="D34" s="8" t="s">
        <v>1</v>
      </c>
      <c r="E34" s="8" t="s">
        <v>5</v>
      </c>
      <c r="F34" s="27">
        <v>200</v>
      </c>
      <c r="G34" s="5">
        <v>139</v>
      </c>
      <c r="H34" s="5">
        <f t="shared" ref="H34:H35" si="3">F34*G34</f>
        <v>27800</v>
      </c>
      <c r="I34" s="28">
        <f t="shared" si="1"/>
        <v>31136.000000000004</v>
      </c>
      <c r="J34" s="29"/>
      <c r="K34" s="42"/>
      <c r="L34" s="30" t="s">
        <v>7</v>
      </c>
      <c r="M34" s="9" t="s">
        <v>346</v>
      </c>
    </row>
    <row r="35" spans="1:13" ht="81.75" customHeight="1" x14ac:dyDescent="0.25">
      <c r="A35" s="8" t="s">
        <v>31</v>
      </c>
      <c r="B35" s="8" t="s">
        <v>57</v>
      </c>
      <c r="C35" s="8" t="s">
        <v>58</v>
      </c>
      <c r="D35" s="8" t="s">
        <v>1</v>
      </c>
      <c r="E35" s="8" t="s">
        <v>5</v>
      </c>
      <c r="F35" s="27">
        <v>300</v>
      </c>
      <c r="G35" s="5">
        <v>51</v>
      </c>
      <c r="H35" s="5">
        <f t="shared" si="3"/>
        <v>15300</v>
      </c>
      <c r="I35" s="28">
        <f t="shared" si="1"/>
        <v>17136</v>
      </c>
      <c r="J35" s="29"/>
      <c r="K35" s="42"/>
      <c r="L35" s="30" t="s">
        <v>7</v>
      </c>
      <c r="M35" s="9" t="s">
        <v>346</v>
      </c>
    </row>
    <row r="36" spans="1:13" ht="80.25" customHeight="1" x14ac:dyDescent="0.25">
      <c r="A36" s="8" t="s">
        <v>31</v>
      </c>
      <c r="B36" s="8" t="s">
        <v>59</v>
      </c>
      <c r="C36" s="8" t="s">
        <v>60</v>
      </c>
      <c r="D36" s="8" t="s">
        <v>1</v>
      </c>
      <c r="E36" s="8" t="s">
        <v>5</v>
      </c>
      <c r="F36" s="27">
        <v>300</v>
      </c>
      <c r="G36" s="5">
        <v>62</v>
      </c>
      <c r="H36" s="5">
        <f>F36*G36</f>
        <v>18600</v>
      </c>
      <c r="I36" s="28">
        <f t="shared" si="1"/>
        <v>20832.000000000004</v>
      </c>
      <c r="J36" s="29"/>
      <c r="K36" s="42"/>
      <c r="L36" s="30" t="s">
        <v>7</v>
      </c>
      <c r="M36" s="9" t="s">
        <v>346</v>
      </c>
    </row>
    <row r="37" spans="1:13" ht="111" customHeight="1" x14ac:dyDescent="0.25">
      <c r="A37" s="8" t="s">
        <v>31</v>
      </c>
      <c r="B37" s="8" t="s">
        <v>61</v>
      </c>
      <c r="C37" s="8" t="s">
        <v>62</v>
      </c>
      <c r="D37" s="8" t="s">
        <v>1</v>
      </c>
      <c r="E37" s="8" t="s">
        <v>5</v>
      </c>
      <c r="F37" s="27">
        <v>290</v>
      </c>
      <c r="G37" s="5">
        <v>68</v>
      </c>
      <c r="H37" s="5">
        <f t="shared" ref="H37:H38" si="4">F37*G37</f>
        <v>19720</v>
      </c>
      <c r="I37" s="28">
        <f t="shared" si="1"/>
        <v>22086.400000000001</v>
      </c>
      <c r="J37" s="29"/>
      <c r="K37" s="42"/>
      <c r="L37" s="30" t="s">
        <v>7</v>
      </c>
      <c r="M37" s="9" t="s">
        <v>346</v>
      </c>
    </row>
    <row r="38" spans="1:13" ht="85.5" customHeight="1" x14ac:dyDescent="0.25">
      <c r="A38" s="8" t="s">
        <v>31</v>
      </c>
      <c r="B38" s="8" t="s">
        <v>63</v>
      </c>
      <c r="C38" s="8" t="s">
        <v>64</v>
      </c>
      <c r="D38" s="8" t="s">
        <v>1</v>
      </c>
      <c r="E38" s="8" t="s">
        <v>5</v>
      </c>
      <c r="F38" s="27">
        <v>300</v>
      </c>
      <c r="G38" s="5">
        <v>122</v>
      </c>
      <c r="H38" s="5">
        <f t="shared" si="4"/>
        <v>36600</v>
      </c>
      <c r="I38" s="28">
        <f t="shared" si="1"/>
        <v>40992.000000000007</v>
      </c>
      <c r="J38" s="29"/>
      <c r="K38" s="42"/>
      <c r="L38" s="30" t="s">
        <v>7</v>
      </c>
      <c r="M38" s="9" t="s">
        <v>346</v>
      </c>
    </row>
    <row r="39" spans="1:13" ht="112.5" customHeight="1" x14ac:dyDescent="0.25">
      <c r="A39" s="8" t="s">
        <v>31</v>
      </c>
      <c r="B39" s="8" t="s">
        <v>65</v>
      </c>
      <c r="C39" s="8" t="s">
        <v>66</v>
      </c>
      <c r="D39" s="8" t="s">
        <v>1</v>
      </c>
      <c r="E39" s="8" t="s">
        <v>5</v>
      </c>
      <c r="F39" s="27">
        <v>200</v>
      </c>
      <c r="G39" s="5">
        <v>104</v>
      </c>
      <c r="H39" s="5">
        <f>F39*G39</f>
        <v>20800</v>
      </c>
      <c r="I39" s="28">
        <f t="shared" si="1"/>
        <v>23296.000000000004</v>
      </c>
      <c r="J39" s="29"/>
      <c r="K39" s="42"/>
      <c r="L39" s="30" t="s">
        <v>7</v>
      </c>
      <c r="M39" s="9" t="s">
        <v>346</v>
      </c>
    </row>
    <row r="40" spans="1:13" ht="79.5" customHeight="1" x14ac:dyDescent="0.25">
      <c r="A40" s="8" t="s">
        <v>31</v>
      </c>
      <c r="B40" s="8" t="s">
        <v>67</v>
      </c>
      <c r="C40" s="8" t="s">
        <v>68</v>
      </c>
      <c r="D40" s="8" t="s">
        <v>1</v>
      </c>
      <c r="E40" s="8" t="s">
        <v>5</v>
      </c>
      <c r="F40" s="27">
        <v>300</v>
      </c>
      <c r="G40" s="5">
        <v>139</v>
      </c>
      <c r="H40" s="5">
        <f t="shared" ref="H40:H41" si="5">F40*G40</f>
        <v>41700</v>
      </c>
      <c r="I40" s="28">
        <f t="shared" si="1"/>
        <v>46704.000000000007</v>
      </c>
      <c r="J40" s="29"/>
      <c r="K40" s="42"/>
      <c r="L40" s="30" t="s">
        <v>7</v>
      </c>
      <c r="M40" s="9" t="s">
        <v>346</v>
      </c>
    </row>
    <row r="41" spans="1:13" ht="79.5" customHeight="1" x14ac:dyDescent="0.25">
      <c r="A41" s="8" t="s">
        <v>31</v>
      </c>
      <c r="B41" s="8" t="s">
        <v>69</v>
      </c>
      <c r="C41" s="8" t="s">
        <v>70</v>
      </c>
      <c r="D41" s="8" t="s">
        <v>1</v>
      </c>
      <c r="E41" s="8" t="s">
        <v>5</v>
      </c>
      <c r="F41" s="27">
        <v>200</v>
      </c>
      <c r="G41" s="5">
        <v>10</v>
      </c>
      <c r="H41" s="5">
        <f t="shared" si="5"/>
        <v>2000</v>
      </c>
      <c r="I41" s="28">
        <f t="shared" si="1"/>
        <v>2240</v>
      </c>
      <c r="J41" s="29"/>
      <c r="K41" s="42"/>
      <c r="L41" s="30" t="s">
        <v>7</v>
      </c>
      <c r="M41" s="9" t="s">
        <v>346</v>
      </c>
    </row>
    <row r="42" spans="1:13" ht="79.5" customHeight="1" x14ac:dyDescent="0.25">
      <c r="A42" s="8" t="s">
        <v>31</v>
      </c>
      <c r="B42" s="8" t="s">
        <v>71</v>
      </c>
      <c r="C42" s="8" t="s">
        <v>72</v>
      </c>
      <c r="D42" s="8" t="s">
        <v>1</v>
      </c>
      <c r="E42" s="8" t="s">
        <v>5</v>
      </c>
      <c r="F42" s="27">
        <v>200</v>
      </c>
      <c r="G42" s="5">
        <v>12</v>
      </c>
      <c r="H42" s="5">
        <f>F42*G42</f>
        <v>2400</v>
      </c>
      <c r="I42" s="28">
        <f t="shared" si="1"/>
        <v>2688.0000000000005</v>
      </c>
      <c r="J42" s="29"/>
      <c r="K42" s="42"/>
      <c r="L42" s="30" t="s">
        <v>7</v>
      </c>
      <c r="M42" s="9" t="s">
        <v>346</v>
      </c>
    </row>
    <row r="43" spans="1:13" ht="79.5" customHeight="1" x14ac:dyDescent="0.25">
      <c r="A43" s="8" t="s">
        <v>31</v>
      </c>
      <c r="B43" s="8" t="s">
        <v>73</v>
      </c>
      <c r="C43" s="8" t="s">
        <v>74</v>
      </c>
      <c r="D43" s="8" t="s">
        <v>1</v>
      </c>
      <c r="E43" s="8" t="s">
        <v>5</v>
      </c>
      <c r="F43" s="27">
        <v>200</v>
      </c>
      <c r="G43" s="5">
        <v>15</v>
      </c>
      <c r="H43" s="5">
        <f t="shared" ref="H43:H44" si="6">F43*G43</f>
        <v>3000</v>
      </c>
      <c r="I43" s="28">
        <f t="shared" si="1"/>
        <v>3360.0000000000005</v>
      </c>
      <c r="J43" s="29"/>
      <c r="K43" s="42"/>
      <c r="L43" s="30" t="s">
        <v>7</v>
      </c>
      <c r="M43" s="9" t="s">
        <v>346</v>
      </c>
    </row>
    <row r="44" spans="1:13" ht="79.5" customHeight="1" x14ac:dyDescent="0.25">
      <c r="A44" s="8" t="s">
        <v>31</v>
      </c>
      <c r="B44" s="8" t="s">
        <v>75</v>
      </c>
      <c r="C44" s="8" t="s">
        <v>76</v>
      </c>
      <c r="D44" s="8" t="s">
        <v>1</v>
      </c>
      <c r="E44" s="8" t="s">
        <v>5</v>
      </c>
      <c r="F44" s="27">
        <v>200</v>
      </c>
      <c r="G44" s="5">
        <v>21</v>
      </c>
      <c r="H44" s="5">
        <f t="shared" si="6"/>
        <v>4200</v>
      </c>
      <c r="I44" s="28">
        <f t="shared" si="1"/>
        <v>4704</v>
      </c>
      <c r="J44" s="29"/>
      <c r="K44" s="42"/>
      <c r="L44" s="30" t="s">
        <v>7</v>
      </c>
      <c r="M44" s="9" t="s">
        <v>346</v>
      </c>
    </row>
    <row r="45" spans="1:13" ht="79.5" customHeight="1" x14ac:dyDescent="0.25">
      <c r="A45" s="8" t="s">
        <v>31</v>
      </c>
      <c r="B45" s="8" t="s">
        <v>77</v>
      </c>
      <c r="C45" s="8" t="s">
        <v>78</v>
      </c>
      <c r="D45" s="8" t="s">
        <v>1</v>
      </c>
      <c r="E45" s="8" t="s">
        <v>5</v>
      </c>
      <c r="F45" s="27">
        <v>200</v>
      </c>
      <c r="G45" s="5">
        <v>25</v>
      </c>
      <c r="H45" s="5">
        <f>F45*G45</f>
        <v>5000</v>
      </c>
      <c r="I45" s="28">
        <f t="shared" si="1"/>
        <v>5600.0000000000009</v>
      </c>
      <c r="J45" s="29"/>
      <c r="K45" s="42"/>
      <c r="L45" s="30" t="s">
        <v>7</v>
      </c>
      <c r="M45" s="9" t="s">
        <v>346</v>
      </c>
    </row>
    <row r="46" spans="1:13" ht="79.5" customHeight="1" x14ac:dyDescent="0.25">
      <c r="A46" s="8" t="s">
        <v>31</v>
      </c>
      <c r="B46" s="8" t="s">
        <v>79</v>
      </c>
      <c r="C46" s="8" t="s">
        <v>80</v>
      </c>
      <c r="D46" s="8" t="s">
        <v>1</v>
      </c>
      <c r="E46" s="8" t="s">
        <v>5</v>
      </c>
      <c r="F46" s="27">
        <v>200</v>
      </c>
      <c r="G46" s="5">
        <v>35</v>
      </c>
      <c r="H46" s="5">
        <f t="shared" ref="H46:H47" si="7">F46*G46</f>
        <v>7000</v>
      </c>
      <c r="I46" s="28">
        <f t="shared" si="1"/>
        <v>7840.0000000000009</v>
      </c>
      <c r="J46" s="29"/>
      <c r="K46" s="42"/>
      <c r="L46" s="30" t="s">
        <v>7</v>
      </c>
      <c r="M46" s="9" t="s">
        <v>346</v>
      </c>
    </row>
    <row r="47" spans="1:13" ht="79.5" customHeight="1" x14ac:dyDescent="0.25">
      <c r="A47" s="8" t="s">
        <v>31</v>
      </c>
      <c r="B47" s="8" t="s">
        <v>81</v>
      </c>
      <c r="C47" s="8" t="s">
        <v>82</v>
      </c>
      <c r="D47" s="8" t="s">
        <v>1</v>
      </c>
      <c r="E47" s="8" t="s">
        <v>5</v>
      </c>
      <c r="F47" s="27">
        <v>200</v>
      </c>
      <c r="G47" s="5">
        <v>42</v>
      </c>
      <c r="H47" s="5">
        <f t="shared" si="7"/>
        <v>8400</v>
      </c>
      <c r="I47" s="28">
        <f t="shared" si="1"/>
        <v>9408</v>
      </c>
      <c r="J47" s="29"/>
      <c r="K47" s="42"/>
      <c r="L47" s="30" t="s">
        <v>7</v>
      </c>
      <c r="M47" s="9" t="s">
        <v>346</v>
      </c>
    </row>
    <row r="48" spans="1:13" ht="79.5" customHeight="1" x14ac:dyDescent="0.25">
      <c r="A48" s="8" t="s">
        <v>31</v>
      </c>
      <c r="B48" s="8" t="s">
        <v>83</v>
      </c>
      <c r="C48" s="8" t="s">
        <v>84</v>
      </c>
      <c r="D48" s="8" t="s">
        <v>1</v>
      </c>
      <c r="E48" s="8" t="s">
        <v>5</v>
      </c>
      <c r="F48" s="27">
        <v>200</v>
      </c>
      <c r="G48" s="5">
        <v>55</v>
      </c>
      <c r="H48" s="5">
        <f>F48*G48</f>
        <v>11000</v>
      </c>
      <c r="I48" s="28">
        <f t="shared" si="1"/>
        <v>12320.000000000002</v>
      </c>
      <c r="J48" s="29"/>
      <c r="K48" s="42"/>
      <c r="L48" s="30" t="s">
        <v>7</v>
      </c>
      <c r="M48" s="9" t="s">
        <v>346</v>
      </c>
    </row>
    <row r="49" spans="1:13" ht="79.5" customHeight="1" x14ac:dyDescent="0.25">
      <c r="A49" s="8" t="s">
        <v>31</v>
      </c>
      <c r="B49" s="8" t="s">
        <v>85</v>
      </c>
      <c r="C49" s="8" t="s">
        <v>86</v>
      </c>
      <c r="D49" s="8" t="s">
        <v>1</v>
      </c>
      <c r="E49" s="8" t="s">
        <v>5</v>
      </c>
      <c r="F49" s="27">
        <v>200</v>
      </c>
      <c r="G49" s="5">
        <v>65</v>
      </c>
      <c r="H49" s="5">
        <f t="shared" ref="H49:H50" si="8">F49*G49</f>
        <v>13000</v>
      </c>
      <c r="I49" s="28">
        <f t="shared" si="1"/>
        <v>14560.000000000002</v>
      </c>
      <c r="J49" s="29"/>
      <c r="K49" s="42"/>
      <c r="L49" s="30" t="s">
        <v>7</v>
      </c>
      <c r="M49" s="9" t="s">
        <v>346</v>
      </c>
    </row>
    <row r="50" spans="1:13" ht="79.5" customHeight="1" x14ac:dyDescent="0.25">
      <c r="A50" s="8" t="s">
        <v>31</v>
      </c>
      <c r="B50" s="8" t="s">
        <v>87</v>
      </c>
      <c r="C50" s="8" t="s">
        <v>88</v>
      </c>
      <c r="D50" s="8" t="s">
        <v>1</v>
      </c>
      <c r="E50" s="8" t="s">
        <v>5</v>
      </c>
      <c r="F50" s="27">
        <v>200</v>
      </c>
      <c r="G50" s="5">
        <v>77</v>
      </c>
      <c r="H50" s="5">
        <f t="shared" si="8"/>
        <v>15400</v>
      </c>
      <c r="I50" s="28">
        <f t="shared" si="1"/>
        <v>17248</v>
      </c>
      <c r="J50" s="29"/>
      <c r="K50" s="42"/>
      <c r="L50" s="30" t="s">
        <v>7</v>
      </c>
      <c r="M50" s="9" t="s">
        <v>346</v>
      </c>
    </row>
    <row r="51" spans="1:13" ht="79.5" customHeight="1" x14ac:dyDescent="0.25">
      <c r="A51" s="8" t="s">
        <v>31</v>
      </c>
      <c r="B51" s="8" t="s">
        <v>89</v>
      </c>
      <c r="C51" s="8" t="s">
        <v>90</v>
      </c>
      <c r="D51" s="8" t="s">
        <v>1</v>
      </c>
      <c r="E51" s="8" t="s">
        <v>5</v>
      </c>
      <c r="F51" s="27">
        <v>200</v>
      </c>
      <c r="G51" s="5">
        <v>70</v>
      </c>
      <c r="H51" s="5">
        <f>F51*G51</f>
        <v>14000</v>
      </c>
      <c r="I51" s="28">
        <f t="shared" si="1"/>
        <v>15680.000000000002</v>
      </c>
      <c r="J51" s="29"/>
      <c r="K51" s="42"/>
      <c r="L51" s="30" t="s">
        <v>7</v>
      </c>
      <c r="M51" s="9" t="s">
        <v>346</v>
      </c>
    </row>
    <row r="52" spans="1:13" ht="79.5" customHeight="1" x14ac:dyDescent="0.25">
      <c r="A52" s="8" t="s">
        <v>31</v>
      </c>
      <c r="B52" s="8" t="s">
        <v>91</v>
      </c>
      <c r="C52" s="8" t="s">
        <v>92</v>
      </c>
      <c r="D52" s="8" t="s">
        <v>1</v>
      </c>
      <c r="E52" s="8" t="s">
        <v>5</v>
      </c>
      <c r="F52" s="27">
        <v>200</v>
      </c>
      <c r="G52" s="5">
        <v>77</v>
      </c>
      <c r="H52" s="5">
        <f t="shared" ref="H52:H53" si="9">F52*G52</f>
        <v>15400</v>
      </c>
      <c r="I52" s="28">
        <f t="shared" si="1"/>
        <v>17248</v>
      </c>
      <c r="J52" s="29"/>
      <c r="K52" s="42"/>
      <c r="L52" s="30" t="s">
        <v>7</v>
      </c>
      <c r="M52" s="9" t="s">
        <v>346</v>
      </c>
    </row>
    <row r="53" spans="1:13" ht="79.5" customHeight="1" x14ac:dyDescent="0.25">
      <c r="A53" s="8" t="s">
        <v>31</v>
      </c>
      <c r="B53" s="8" t="s">
        <v>93</v>
      </c>
      <c r="C53" s="8" t="s">
        <v>93</v>
      </c>
      <c r="D53" s="8" t="s">
        <v>1</v>
      </c>
      <c r="E53" s="8" t="s">
        <v>5</v>
      </c>
      <c r="F53" s="27">
        <v>200</v>
      </c>
      <c r="G53" s="5">
        <v>97</v>
      </c>
      <c r="H53" s="5">
        <f t="shared" si="9"/>
        <v>19400</v>
      </c>
      <c r="I53" s="28">
        <f t="shared" si="1"/>
        <v>21728.000000000004</v>
      </c>
      <c r="J53" s="29"/>
      <c r="K53" s="42"/>
      <c r="L53" s="30" t="s">
        <v>7</v>
      </c>
      <c r="M53" s="9" t="s">
        <v>346</v>
      </c>
    </row>
    <row r="54" spans="1:13" ht="80.25" customHeight="1" x14ac:dyDescent="0.25">
      <c r="A54" s="8" t="s">
        <v>31</v>
      </c>
      <c r="B54" s="8" t="s">
        <v>94</v>
      </c>
      <c r="C54" s="8" t="s">
        <v>95</v>
      </c>
      <c r="D54" s="8" t="s">
        <v>1</v>
      </c>
      <c r="E54" s="8" t="s">
        <v>5</v>
      </c>
      <c r="F54" s="27">
        <v>200</v>
      </c>
      <c r="G54" s="5">
        <v>99</v>
      </c>
      <c r="H54" s="5">
        <f>F54*G54</f>
        <v>19800</v>
      </c>
      <c r="I54" s="28">
        <f t="shared" si="1"/>
        <v>22176.000000000004</v>
      </c>
      <c r="J54" s="29"/>
      <c r="K54" s="42"/>
      <c r="L54" s="30" t="s">
        <v>7</v>
      </c>
      <c r="M54" s="9" t="s">
        <v>346</v>
      </c>
    </row>
    <row r="55" spans="1:13" ht="80.25" customHeight="1" x14ac:dyDescent="0.25">
      <c r="A55" s="8" t="s">
        <v>31</v>
      </c>
      <c r="B55" s="8" t="s">
        <v>96</v>
      </c>
      <c r="C55" s="8" t="s">
        <v>97</v>
      </c>
      <c r="D55" s="8" t="s">
        <v>1</v>
      </c>
      <c r="E55" s="8" t="s">
        <v>5</v>
      </c>
      <c r="F55" s="27">
        <v>200</v>
      </c>
      <c r="G55" s="5">
        <v>10</v>
      </c>
      <c r="H55" s="5">
        <f t="shared" ref="H55:H56" si="10">F55*G55</f>
        <v>2000</v>
      </c>
      <c r="I55" s="28">
        <f t="shared" ref="I55:I85" si="11">H55*1.12</f>
        <v>2240</v>
      </c>
      <c r="J55" s="29"/>
      <c r="K55" s="42"/>
      <c r="L55" s="30" t="s">
        <v>7</v>
      </c>
      <c r="M55" s="9" t="s">
        <v>346</v>
      </c>
    </row>
    <row r="56" spans="1:13" ht="80.25" customHeight="1" x14ac:dyDescent="0.25">
      <c r="A56" s="8" t="s">
        <v>31</v>
      </c>
      <c r="B56" s="8" t="s">
        <v>98</v>
      </c>
      <c r="C56" s="8" t="s">
        <v>99</v>
      </c>
      <c r="D56" s="8" t="s">
        <v>1</v>
      </c>
      <c r="E56" s="8" t="s">
        <v>5</v>
      </c>
      <c r="F56" s="27">
        <v>200</v>
      </c>
      <c r="G56" s="5">
        <v>12</v>
      </c>
      <c r="H56" s="5">
        <f t="shared" si="10"/>
        <v>2400</v>
      </c>
      <c r="I56" s="28">
        <f t="shared" si="11"/>
        <v>2688.0000000000005</v>
      </c>
      <c r="J56" s="29"/>
      <c r="K56" s="42"/>
      <c r="L56" s="30" t="s">
        <v>7</v>
      </c>
      <c r="M56" s="9" t="s">
        <v>346</v>
      </c>
    </row>
    <row r="57" spans="1:13" ht="80.25" customHeight="1" x14ac:dyDescent="0.25">
      <c r="A57" s="8" t="s">
        <v>31</v>
      </c>
      <c r="B57" s="8" t="s">
        <v>100</v>
      </c>
      <c r="C57" s="8" t="s">
        <v>101</v>
      </c>
      <c r="D57" s="8" t="s">
        <v>1</v>
      </c>
      <c r="E57" s="8" t="s">
        <v>5</v>
      </c>
      <c r="F57" s="27">
        <v>200</v>
      </c>
      <c r="G57" s="5">
        <v>15</v>
      </c>
      <c r="H57" s="5">
        <f>F57*G57</f>
        <v>3000</v>
      </c>
      <c r="I57" s="28">
        <f t="shared" si="11"/>
        <v>3360.0000000000005</v>
      </c>
      <c r="J57" s="29"/>
      <c r="K57" s="42"/>
      <c r="L57" s="30" t="s">
        <v>7</v>
      </c>
      <c r="M57" s="9" t="s">
        <v>346</v>
      </c>
    </row>
    <row r="58" spans="1:13" ht="80.25" customHeight="1" x14ac:dyDescent="0.25">
      <c r="A58" s="8" t="s">
        <v>31</v>
      </c>
      <c r="B58" s="8" t="s">
        <v>102</v>
      </c>
      <c r="C58" s="8" t="s">
        <v>103</v>
      </c>
      <c r="D58" s="8" t="s">
        <v>1</v>
      </c>
      <c r="E58" s="8" t="s">
        <v>5</v>
      </c>
      <c r="F58" s="27">
        <v>200</v>
      </c>
      <c r="G58" s="5">
        <v>21</v>
      </c>
      <c r="H58" s="5">
        <f t="shared" ref="H58:H59" si="12">F58*G58</f>
        <v>4200</v>
      </c>
      <c r="I58" s="28">
        <f t="shared" si="11"/>
        <v>4704</v>
      </c>
      <c r="J58" s="29"/>
      <c r="K58" s="42"/>
      <c r="L58" s="30" t="s">
        <v>7</v>
      </c>
      <c r="M58" s="9" t="s">
        <v>346</v>
      </c>
    </row>
    <row r="59" spans="1:13" ht="80.25" customHeight="1" x14ac:dyDescent="0.25">
      <c r="A59" s="8" t="s">
        <v>31</v>
      </c>
      <c r="B59" s="8" t="s">
        <v>104</v>
      </c>
      <c r="C59" s="8" t="s">
        <v>105</v>
      </c>
      <c r="D59" s="8" t="s">
        <v>1</v>
      </c>
      <c r="E59" s="8" t="s">
        <v>5</v>
      </c>
      <c r="F59" s="27">
        <v>200</v>
      </c>
      <c r="G59" s="5">
        <v>25</v>
      </c>
      <c r="H59" s="5">
        <f t="shared" si="12"/>
        <v>5000</v>
      </c>
      <c r="I59" s="28">
        <f t="shared" si="11"/>
        <v>5600.0000000000009</v>
      </c>
      <c r="J59" s="29"/>
      <c r="K59" s="42"/>
      <c r="L59" s="30" t="s">
        <v>7</v>
      </c>
      <c r="M59" s="9" t="s">
        <v>346</v>
      </c>
    </row>
    <row r="60" spans="1:13" ht="80.25" customHeight="1" x14ac:dyDescent="0.25">
      <c r="A60" s="8" t="s">
        <v>31</v>
      </c>
      <c r="B60" s="8" t="s">
        <v>106</v>
      </c>
      <c r="C60" s="8" t="s">
        <v>107</v>
      </c>
      <c r="D60" s="8" t="s">
        <v>1</v>
      </c>
      <c r="E60" s="8" t="s">
        <v>5</v>
      </c>
      <c r="F60" s="27">
        <v>200</v>
      </c>
      <c r="G60" s="5">
        <v>35</v>
      </c>
      <c r="H60" s="5">
        <f>F60*G60</f>
        <v>7000</v>
      </c>
      <c r="I60" s="28">
        <f t="shared" si="11"/>
        <v>7840.0000000000009</v>
      </c>
      <c r="J60" s="29"/>
      <c r="K60" s="42"/>
      <c r="L60" s="30" t="s">
        <v>7</v>
      </c>
      <c r="M60" s="9" t="s">
        <v>346</v>
      </c>
    </row>
    <row r="61" spans="1:13" ht="80.25" customHeight="1" x14ac:dyDescent="0.25">
      <c r="A61" s="8" t="s">
        <v>31</v>
      </c>
      <c r="B61" s="8" t="s">
        <v>108</v>
      </c>
      <c r="C61" s="8" t="s">
        <v>109</v>
      </c>
      <c r="D61" s="8" t="s">
        <v>1</v>
      </c>
      <c r="E61" s="8" t="s">
        <v>5</v>
      </c>
      <c r="F61" s="27">
        <v>200</v>
      </c>
      <c r="G61" s="5">
        <v>42</v>
      </c>
      <c r="H61" s="5">
        <f t="shared" ref="H61:H62" si="13">F61*G61</f>
        <v>8400</v>
      </c>
      <c r="I61" s="28">
        <f t="shared" si="11"/>
        <v>9408</v>
      </c>
      <c r="J61" s="29"/>
      <c r="K61" s="42"/>
      <c r="L61" s="30" t="s">
        <v>7</v>
      </c>
      <c r="M61" s="9" t="s">
        <v>346</v>
      </c>
    </row>
    <row r="62" spans="1:13" ht="80.25" customHeight="1" x14ac:dyDescent="0.25">
      <c r="A62" s="8" t="s">
        <v>31</v>
      </c>
      <c r="B62" s="8" t="s">
        <v>110</v>
      </c>
      <c r="C62" s="8" t="s">
        <v>111</v>
      </c>
      <c r="D62" s="8" t="s">
        <v>1</v>
      </c>
      <c r="E62" s="8" t="s">
        <v>5</v>
      </c>
      <c r="F62" s="27">
        <v>200</v>
      </c>
      <c r="G62" s="5">
        <v>55</v>
      </c>
      <c r="H62" s="5">
        <f t="shared" si="13"/>
        <v>11000</v>
      </c>
      <c r="I62" s="28">
        <f t="shared" si="11"/>
        <v>12320.000000000002</v>
      </c>
      <c r="J62" s="29"/>
      <c r="K62" s="42"/>
      <c r="L62" s="30" t="s">
        <v>7</v>
      </c>
      <c r="M62" s="9" t="s">
        <v>346</v>
      </c>
    </row>
    <row r="63" spans="1:13" ht="80.25" customHeight="1" x14ac:dyDescent="0.25">
      <c r="A63" s="8" t="s">
        <v>31</v>
      </c>
      <c r="B63" s="8" t="s">
        <v>112</v>
      </c>
      <c r="C63" s="8" t="s">
        <v>113</v>
      </c>
      <c r="D63" s="8" t="s">
        <v>1</v>
      </c>
      <c r="E63" s="8" t="s">
        <v>5</v>
      </c>
      <c r="F63" s="27">
        <v>200</v>
      </c>
      <c r="G63" s="5">
        <v>65</v>
      </c>
      <c r="H63" s="5">
        <f>F63*G63</f>
        <v>13000</v>
      </c>
      <c r="I63" s="28">
        <f t="shared" si="11"/>
        <v>14560.000000000002</v>
      </c>
      <c r="J63" s="29"/>
      <c r="K63" s="42"/>
      <c r="L63" s="30" t="s">
        <v>7</v>
      </c>
      <c r="M63" s="9" t="s">
        <v>346</v>
      </c>
    </row>
    <row r="64" spans="1:13" ht="80.25" customHeight="1" x14ac:dyDescent="0.25">
      <c r="A64" s="8" t="s">
        <v>31</v>
      </c>
      <c r="B64" s="8" t="s">
        <v>114</v>
      </c>
      <c r="C64" s="8" t="s">
        <v>115</v>
      </c>
      <c r="D64" s="8" t="s">
        <v>1</v>
      </c>
      <c r="E64" s="8" t="s">
        <v>5</v>
      </c>
      <c r="F64" s="27">
        <v>200</v>
      </c>
      <c r="G64" s="5">
        <v>77</v>
      </c>
      <c r="H64" s="5">
        <f t="shared" ref="H64:H65" si="14">F64*G64</f>
        <v>15400</v>
      </c>
      <c r="I64" s="28">
        <f t="shared" si="11"/>
        <v>17248</v>
      </c>
      <c r="J64" s="29"/>
      <c r="K64" s="42"/>
      <c r="L64" s="30" t="s">
        <v>7</v>
      </c>
      <c r="M64" s="9" t="s">
        <v>346</v>
      </c>
    </row>
    <row r="65" spans="1:13" ht="80.25" customHeight="1" x14ac:dyDescent="0.25">
      <c r="A65" s="8" t="s">
        <v>31</v>
      </c>
      <c r="B65" s="8" t="s">
        <v>116</v>
      </c>
      <c r="C65" s="8" t="s">
        <v>117</v>
      </c>
      <c r="D65" s="8" t="s">
        <v>1</v>
      </c>
      <c r="E65" s="8" t="s">
        <v>5</v>
      </c>
      <c r="F65" s="27">
        <v>200</v>
      </c>
      <c r="G65" s="5">
        <v>70</v>
      </c>
      <c r="H65" s="5">
        <f t="shared" si="14"/>
        <v>14000</v>
      </c>
      <c r="I65" s="28">
        <f t="shared" si="11"/>
        <v>15680.000000000002</v>
      </c>
      <c r="J65" s="29"/>
      <c r="K65" s="42"/>
      <c r="L65" s="30" t="s">
        <v>7</v>
      </c>
      <c r="M65" s="9" t="s">
        <v>346</v>
      </c>
    </row>
    <row r="66" spans="1:13" ht="80.25" customHeight="1" x14ac:dyDescent="0.25">
      <c r="A66" s="8" t="s">
        <v>31</v>
      </c>
      <c r="B66" s="8" t="s">
        <v>118</v>
      </c>
      <c r="C66" s="8" t="s">
        <v>119</v>
      </c>
      <c r="D66" s="8" t="s">
        <v>1</v>
      </c>
      <c r="E66" s="8" t="s">
        <v>5</v>
      </c>
      <c r="F66" s="27">
        <v>200</v>
      </c>
      <c r="G66" s="5">
        <v>77</v>
      </c>
      <c r="H66" s="5">
        <f>F66*G66</f>
        <v>15400</v>
      </c>
      <c r="I66" s="28">
        <f t="shared" si="11"/>
        <v>17248</v>
      </c>
      <c r="J66" s="29"/>
      <c r="K66" s="42"/>
      <c r="L66" s="30" t="s">
        <v>7</v>
      </c>
      <c r="M66" s="9" t="s">
        <v>346</v>
      </c>
    </row>
    <row r="67" spans="1:13" ht="98.25" customHeight="1" x14ac:dyDescent="0.25">
      <c r="A67" s="8" t="s">
        <v>31</v>
      </c>
      <c r="B67" s="8" t="s">
        <v>120</v>
      </c>
      <c r="C67" s="8" t="s">
        <v>121</v>
      </c>
      <c r="D67" s="8" t="s">
        <v>1</v>
      </c>
      <c r="E67" s="8" t="s">
        <v>5</v>
      </c>
      <c r="F67" s="27">
        <v>100</v>
      </c>
      <c r="G67" s="5">
        <v>97</v>
      </c>
      <c r="H67" s="5">
        <f t="shared" ref="H67:H68" si="15">F67*G67</f>
        <v>9700</v>
      </c>
      <c r="I67" s="28">
        <f t="shared" si="11"/>
        <v>10864.000000000002</v>
      </c>
      <c r="J67" s="29"/>
      <c r="K67" s="42"/>
      <c r="L67" s="30" t="s">
        <v>7</v>
      </c>
      <c r="M67" s="9" t="s">
        <v>346</v>
      </c>
    </row>
    <row r="68" spans="1:13" ht="82.5" customHeight="1" x14ac:dyDescent="0.25">
      <c r="A68" s="8" t="s">
        <v>31</v>
      </c>
      <c r="B68" s="8" t="s">
        <v>122</v>
      </c>
      <c r="C68" s="8" t="s">
        <v>123</v>
      </c>
      <c r="D68" s="8" t="s">
        <v>1</v>
      </c>
      <c r="E68" s="8" t="s">
        <v>5</v>
      </c>
      <c r="F68" s="27">
        <v>200</v>
      </c>
      <c r="G68" s="5">
        <v>99</v>
      </c>
      <c r="H68" s="5">
        <f t="shared" si="15"/>
        <v>19800</v>
      </c>
      <c r="I68" s="28">
        <f t="shared" si="11"/>
        <v>22176.000000000004</v>
      </c>
      <c r="J68" s="29"/>
      <c r="K68" s="42"/>
      <c r="L68" s="30" t="s">
        <v>7</v>
      </c>
      <c r="M68" s="9" t="s">
        <v>346</v>
      </c>
    </row>
    <row r="69" spans="1:13" ht="87.75" customHeight="1" x14ac:dyDescent="0.25">
      <c r="A69" s="8" t="s">
        <v>31</v>
      </c>
      <c r="B69" s="8" t="s">
        <v>124</v>
      </c>
      <c r="C69" s="8" t="s">
        <v>125</v>
      </c>
      <c r="D69" s="8" t="s">
        <v>1</v>
      </c>
      <c r="E69" s="8" t="s">
        <v>5</v>
      </c>
      <c r="F69" s="27">
        <v>200</v>
      </c>
      <c r="G69" s="5">
        <v>40.840000000000003</v>
      </c>
      <c r="H69" s="5">
        <f>F69*G69</f>
        <v>8168.0000000000009</v>
      </c>
      <c r="I69" s="28">
        <f t="shared" si="11"/>
        <v>9148.1600000000017</v>
      </c>
      <c r="J69" s="29"/>
      <c r="K69" s="42"/>
      <c r="L69" s="30" t="s">
        <v>7</v>
      </c>
      <c r="M69" s="9" t="s">
        <v>346</v>
      </c>
    </row>
    <row r="70" spans="1:13" ht="101.25" customHeight="1" x14ac:dyDescent="0.25">
      <c r="A70" s="8" t="s">
        <v>31</v>
      </c>
      <c r="B70" s="8" t="s">
        <v>126</v>
      </c>
      <c r="C70" s="8" t="s">
        <v>127</v>
      </c>
      <c r="D70" s="8" t="s">
        <v>1</v>
      </c>
      <c r="E70" s="8" t="s">
        <v>5</v>
      </c>
      <c r="F70" s="27">
        <v>150</v>
      </c>
      <c r="G70" s="5">
        <v>47.34</v>
      </c>
      <c r="H70" s="5">
        <f t="shared" ref="H70:H71" si="16">F70*G70</f>
        <v>7101.0000000000009</v>
      </c>
      <c r="I70" s="28">
        <f t="shared" si="11"/>
        <v>7953.1200000000017</v>
      </c>
      <c r="J70" s="29"/>
      <c r="K70" s="42"/>
      <c r="L70" s="30" t="s">
        <v>7</v>
      </c>
      <c r="M70" s="9" t="s">
        <v>346</v>
      </c>
    </row>
    <row r="71" spans="1:13" ht="81" customHeight="1" x14ac:dyDescent="0.25">
      <c r="A71" s="8" t="s">
        <v>31</v>
      </c>
      <c r="B71" s="8" t="s">
        <v>128</v>
      </c>
      <c r="C71" s="8" t="s">
        <v>129</v>
      </c>
      <c r="D71" s="8" t="s">
        <v>1</v>
      </c>
      <c r="E71" s="8" t="s">
        <v>5</v>
      </c>
      <c r="F71" s="27">
        <v>200</v>
      </c>
      <c r="G71" s="5">
        <v>49.7</v>
      </c>
      <c r="H71" s="5">
        <f t="shared" si="16"/>
        <v>9940</v>
      </c>
      <c r="I71" s="28">
        <f t="shared" si="11"/>
        <v>11132.800000000001</v>
      </c>
      <c r="J71" s="29"/>
      <c r="K71" s="42"/>
      <c r="L71" s="30" t="s">
        <v>44</v>
      </c>
      <c r="M71" s="9" t="s">
        <v>130</v>
      </c>
    </row>
    <row r="72" spans="1:13" ht="106.5" customHeight="1" x14ac:dyDescent="0.25">
      <c r="A72" s="8" t="s">
        <v>31</v>
      </c>
      <c r="B72" s="8" t="s">
        <v>131</v>
      </c>
      <c r="C72" s="8" t="s">
        <v>132</v>
      </c>
      <c r="D72" s="8" t="s">
        <v>1</v>
      </c>
      <c r="E72" s="8" t="s">
        <v>5</v>
      </c>
      <c r="F72" s="27">
        <v>150</v>
      </c>
      <c r="G72" s="5">
        <v>65.36</v>
      </c>
      <c r="H72" s="5">
        <f>F72*G72</f>
        <v>9804</v>
      </c>
      <c r="I72" s="28">
        <f t="shared" si="11"/>
        <v>10980.480000000001</v>
      </c>
      <c r="J72" s="29"/>
      <c r="K72" s="42"/>
      <c r="L72" s="30" t="s">
        <v>7</v>
      </c>
      <c r="M72" s="9" t="s">
        <v>346</v>
      </c>
    </row>
    <row r="73" spans="1:13" ht="90.75" customHeight="1" x14ac:dyDescent="0.25">
      <c r="A73" s="8" t="s">
        <v>31</v>
      </c>
      <c r="B73" s="8" t="s">
        <v>133</v>
      </c>
      <c r="C73" s="8" t="s">
        <v>134</v>
      </c>
      <c r="D73" s="8" t="s">
        <v>1</v>
      </c>
      <c r="E73" s="8" t="s">
        <v>5</v>
      </c>
      <c r="F73" s="27">
        <v>200</v>
      </c>
      <c r="G73" s="5">
        <v>40.840000000000003</v>
      </c>
      <c r="H73" s="5">
        <f t="shared" ref="H73:H75" si="17">F73*G73</f>
        <v>8168.0000000000009</v>
      </c>
      <c r="I73" s="28">
        <f t="shared" si="11"/>
        <v>9148.1600000000017</v>
      </c>
      <c r="J73" s="29"/>
      <c r="K73" s="42"/>
      <c r="L73" s="30" t="s">
        <v>44</v>
      </c>
      <c r="M73" s="9" t="s">
        <v>130</v>
      </c>
    </row>
    <row r="74" spans="1:13" ht="95.25" customHeight="1" x14ac:dyDescent="0.25">
      <c r="A74" s="8" t="s">
        <v>31</v>
      </c>
      <c r="B74" s="8" t="s">
        <v>135</v>
      </c>
      <c r="C74" s="8" t="s">
        <v>136</v>
      </c>
      <c r="D74" s="8" t="s">
        <v>1</v>
      </c>
      <c r="E74" s="8" t="s">
        <v>5</v>
      </c>
      <c r="F74" s="27">
        <v>200</v>
      </c>
      <c r="G74" s="5">
        <v>47.34</v>
      </c>
      <c r="H74" s="5">
        <f t="shared" si="17"/>
        <v>9468</v>
      </c>
      <c r="I74" s="28">
        <f t="shared" si="11"/>
        <v>10604.160000000002</v>
      </c>
      <c r="J74" s="29"/>
      <c r="K74" s="42"/>
      <c r="L74" s="30" t="s">
        <v>44</v>
      </c>
      <c r="M74" s="9" t="s">
        <v>130</v>
      </c>
    </row>
    <row r="75" spans="1:13" ht="82.5" customHeight="1" x14ac:dyDescent="0.25">
      <c r="A75" s="8" t="s">
        <v>31</v>
      </c>
      <c r="B75" s="8" t="s">
        <v>137</v>
      </c>
      <c r="C75" s="8" t="s">
        <v>138</v>
      </c>
      <c r="D75" s="8" t="s">
        <v>1</v>
      </c>
      <c r="E75" s="8" t="s">
        <v>5</v>
      </c>
      <c r="F75" s="27">
        <v>200</v>
      </c>
      <c r="G75" s="5">
        <v>49.7</v>
      </c>
      <c r="H75" s="5">
        <f t="shared" si="17"/>
        <v>9940</v>
      </c>
      <c r="I75" s="28">
        <f t="shared" si="11"/>
        <v>11132.800000000001</v>
      </c>
      <c r="J75" s="29"/>
      <c r="K75" s="42"/>
      <c r="L75" s="30" t="s">
        <v>44</v>
      </c>
      <c r="M75" s="9" t="s">
        <v>130</v>
      </c>
    </row>
    <row r="76" spans="1:13" ht="84" customHeight="1" x14ac:dyDescent="0.25">
      <c r="A76" s="8" t="s">
        <v>31</v>
      </c>
      <c r="B76" s="8" t="s">
        <v>139</v>
      </c>
      <c r="C76" s="8" t="s">
        <v>140</v>
      </c>
      <c r="D76" s="8" t="s">
        <v>1</v>
      </c>
      <c r="E76" s="8" t="s">
        <v>5</v>
      </c>
      <c r="F76" s="27">
        <v>200</v>
      </c>
      <c r="G76" s="5">
        <v>65.36</v>
      </c>
      <c r="H76" s="5">
        <f>F76*G76</f>
        <v>13072</v>
      </c>
      <c r="I76" s="28">
        <f t="shared" si="11"/>
        <v>14640.640000000001</v>
      </c>
      <c r="J76" s="29"/>
      <c r="K76" s="42"/>
      <c r="L76" s="30" t="s">
        <v>44</v>
      </c>
      <c r="M76" s="9" t="s">
        <v>130</v>
      </c>
    </row>
    <row r="77" spans="1:13" ht="103.5" customHeight="1" x14ac:dyDescent="0.25">
      <c r="A77" s="8" t="s">
        <v>31</v>
      </c>
      <c r="B77" s="8" t="s">
        <v>141</v>
      </c>
      <c r="C77" s="8" t="s">
        <v>210</v>
      </c>
      <c r="D77" s="8" t="s">
        <v>1</v>
      </c>
      <c r="E77" s="8" t="s">
        <v>5</v>
      </c>
      <c r="F77" s="27">
        <v>1000</v>
      </c>
      <c r="G77" s="5">
        <v>35</v>
      </c>
      <c r="H77" s="5">
        <f t="shared" ref="H77:H82" si="18">F77*G77</f>
        <v>35000</v>
      </c>
      <c r="I77" s="28">
        <f t="shared" si="11"/>
        <v>39200.000000000007</v>
      </c>
      <c r="J77" s="29"/>
      <c r="K77" s="42"/>
      <c r="L77" s="30" t="s">
        <v>7</v>
      </c>
      <c r="M77" s="9" t="s">
        <v>347</v>
      </c>
    </row>
    <row r="78" spans="1:13" ht="114" customHeight="1" x14ac:dyDescent="0.25">
      <c r="A78" s="8" t="s">
        <v>31</v>
      </c>
      <c r="B78" s="8" t="s">
        <v>211</v>
      </c>
      <c r="C78" s="8" t="s">
        <v>142</v>
      </c>
      <c r="D78" s="8" t="s">
        <v>1</v>
      </c>
      <c r="E78" s="8" t="s">
        <v>5</v>
      </c>
      <c r="F78" s="27">
        <v>500</v>
      </c>
      <c r="G78" s="5">
        <v>28</v>
      </c>
      <c r="H78" s="5">
        <f t="shared" si="18"/>
        <v>14000</v>
      </c>
      <c r="I78" s="28">
        <f t="shared" si="11"/>
        <v>15680.000000000002</v>
      </c>
      <c r="J78" s="29"/>
      <c r="K78" s="42"/>
      <c r="L78" s="30" t="s">
        <v>7</v>
      </c>
      <c r="M78" s="9" t="s">
        <v>347</v>
      </c>
    </row>
    <row r="79" spans="1:13" ht="68.25" customHeight="1" x14ac:dyDescent="0.25">
      <c r="A79" s="8" t="s">
        <v>31</v>
      </c>
      <c r="B79" s="8" t="s">
        <v>212</v>
      </c>
      <c r="C79" s="8" t="s">
        <v>143</v>
      </c>
      <c r="D79" s="8" t="s">
        <v>1</v>
      </c>
      <c r="E79" s="8" t="s">
        <v>5</v>
      </c>
      <c r="F79" s="27">
        <v>500</v>
      </c>
      <c r="G79" s="5">
        <v>16</v>
      </c>
      <c r="H79" s="5">
        <f t="shared" si="18"/>
        <v>8000</v>
      </c>
      <c r="I79" s="28">
        <f t="shared" si="11"/>
        <v>8960</v>
      </c>
      <c r="J79" s="29"/>
      <c r="K79" s="42"/>
      <c r="L79" s="30" t="s">
        <v>7</v>
      </c>
      <c r="M79" s="9" t="s">
        <v>4</v>
      </c>
    </row>
    <row r="80" spans="1:13" ht="80.25" customHeight="1" x14ac:dyDescent="0.25">
      <c r="A80" s="8" t="s">
        <v>31</v>
      </c>
      <c r="B80" s="8" t="s">
        <v>144</v>
      </c>
      <c r="C80" s="8" t="s">
        <v>145</v>
      </c>
      <c r="D80" s="8" t="s">
        <v>1</v>
      </c>
      <c r="E80" s="8" t="s">
        <v>5</v>
      </c>
      <c r="F80" s="27">
        <v>200</v>
      </c>
      <c r="G80" s="5">
        <v>105</v>
      </c>
      <c r="H80" s="5">
        <f t="shared" si="18"/>
        <v>21000</v>
      </c>
      <c r="I80" s="28">
        <f t="shared" si="11"/>
        <v>23520.000000000004</v>
      </c>
      <c r="J80" s="29"/>
      <c r="K80" s="42"/>
      <c r="L80" s="30" t="s">
        <v>7</v>
      </c>
      <c r="M80" s="9" t="s">
        <v>4</v>
      </c>
    </row>
    <row r="81" spans="1:13" ht="94.5" customHeight="1" x14ac:dyDescent="0.25">
      <c r="A81" s="8" t="s">
        <v>31</v>
      </c>
      <c r="B81" s="8" t="s">
        <v>146</v>
      </c>
      <c r="C81" s="8" t="s">
        <v>147</v>
      </c>
      <c r="D81" s="8" t="s">
        <v>1</v>
      </c>
      <c r="E81" s="8" t="s">
        <v>5</v>
      </c>
      <c r="F81" s="27">
        <v>200</v>
      </c>
      <c r="G81" s="5">
        <v>135</v>
      </c>
      <c r="H81" s="5">
        <f t="shared" si="18"/>
        <v>27000</v>
      </c>
      <c r="I81" s="28">
        <f t="shared" si="11"/>
        <v>30240.000000000004</v>
      </c>
      <c r="J81" s="29"/>
      <c r="K81" s="42"/>
      <c r="L81" s="30" t="s">
        <v>7</v>
      </c>
      <c r="M81" s="9" t="s">
        <v>4</v>
      </c>
    </row>
    <row r="82" spans="1:13" ht="84.75" customHeight="1" x14ac:dyDescent="0.25">
      <c r="A82" s="8" t="s">
        <v>31</v>
      </c>
      <c r="B82" s="8" t="s">
        <v>148</v>
      </c>
      <c r="C82" s="8" t="s">
        <v>149</v>
      </c>
      <c r="D82" s="8" t="s">
        <v>1</v>
      </c>
      <c r="E82" s="8" t="s">
        <v>5</v>
      </c>
      <c r="F82" s="27">
        <v>200</v>
      </c>
      <c r="G82" s="5">
        <v>170</v>
      </c>
      <c r="H82" s="5">
        <f t="shared" si="18"/>
        <v>34000</v>
      </c>
      <c r="I82" s="28">
        <f t="shared" si="11"/>
        <v>38080</v>
      </c>
      <c r="J82" s="29"/>
      <c r="K82" s="42"/>
      <c r="L82" s="30" t="s">
        <v>7</v>
      </c>
      <c r="M82" s="9" t="s">
        <v>4</v>
      </c>
    </row>
    <row r="83" spans="1:13" ht="87" customHeight="1" x14ac:dyDescent="0.25">
      <c r="A83" s="8" t="s">
        <v>31</v>
      </c>
      <c r="B83" s="8" t="s">
        <v>150</v>
      </c>
      <c r="C83" s="8" t="s">
        <v>151</v>
      </c>
      <c r="D83" s="8" t="s">
        <v>1</v>
      </c>
      <c r="E83" s="8" t="s">
        <v>5</v>
      </c>
      <c r="F83" s="27">
        <v>200</v>
      </c>
      <c r="G83" s="5">
        <v>105</v>
      </c>
      <c r="H83" s="5">
        <f>F83*G83</f>
        <v>21000</v>
      </c>
      <c r="I83" s="28">
        <f t="shared" si="11"/>
        <v>23520.000000000004</v>
      </c>
      <c r="J83" s="29"/>
      <c r="K83" s="42"/>
      <c r="L83" s="30" t="s">
        <v>7</v>
      </c>
      <c r="M83" s="9" t="s">
        <v>4</v>
      </c>
    </row>
    <row r="84" spans="1:13" ht="87" customHeight="1" x14ac:dyDescent="0.25">
      <c r="A84" s="8" t="s">
        <v>31</v>
      </c>
      <c r="B84" s="8" t="s">
        <v>152</v>
      </c>
      <c r="C84" s="8" t="s">
        <v>153</v>
      </c>
      <c r="D84" s="8" t="s">
        <v>1</v>
      </c>
      <c r="E84" s="8" t="s">
        <v>5</v>
      </c>
      <c r="F84" s="27">
        <v>200</v>
      </c>
      <c r="G84" s="5">
        <v>135</v>
      </c>
      <c r="H84" s="5">
        <f t="shared" ref="H84:H85" si="19">F84*G84</f>
        <v>27000</v>
      </c>
      <c r="I84" s="28">
        <f t="shared" si="11"/>
        <v>30240.000000000004</v>
      </c>
      <c r="J84" s="29"/>
      <c r="K84" s="42"/>
      <c r="L84" s="30" t="s">
        <v>7</v>
      </c>
      <c r="M84" s="9" t="s">
        <v>4</v>
      </c>
    </row>
    <row r="85" spans="1:13" ht="110.25" customHeight="1" x14ac:dyDescent="0.25">
      <c r="A85" s="8" t="s">
        <v>31</v>
      </c>
      <c r="B85" s="8" t="s">
        <v>154</v>
      </c>
      <c r="C85" s="8" t="s">
        <v>155</v>
      </c>
      <c r="D85" s="8" t="s">
        <v>1</v>
      </c>
      <c r="E85" s="8" t="s">
        <v>5</v>
      </c>
      <c r="F85" s="27">
        <v>200</v>
      </c>
      <c r="G85" s="5">
        <v>170</v>
      </c>
      <c r="H85" s="5">
        <f t="shared" si="19"/>
        <v>34000</v>
      </c>
      <c r="I85" s="28">
        <f t="shared" si="11"/>
        <v>38080</v>
      </c>
      <c r="J85" s="29"/>
      <c r="K85" s="42"/>
      <c r="L85" s="30" t="s">
        <v>7</v>
      </c>
      <c r="M85" s="9" t="s">
        <v>4</v>
      </c>
    </row>
    <row r="86" spans="1:13" s="26" customFormat="1" ht="84.75" customHeight="1" x14ac:dyDescent="0.25">
      <c r="A86" s="8" t="s">
        <v>335</v>
      </c>
      <c r="B86" s="8" t="s">
        <v>299</v>
      </c>
      <c r="C86" s="8" t="s">
        <v>298</v>
      </c>
      <c r="D86" s="8" t="s">
        <v>1</v>
      </c>
      <c r="E86" s="8" t="s">
        <v>2</v>
      </c>
      <c r="F86" s="27">
        <v>1</v>
      </c>
      <c r="G86" s="5">
        <v>20000</v>
      </c>
      <c r="H86" s="5">
        <v>20000</v>
      </c>
      <c r="I86" s="28"/>
      <c r="J86" s="29"/>
      <c r="K86" s="42"/>
      <c r="L86" s="30" t="s">
        <v>3</v>
      </c>
      <c r="M86" s="9" t="s">
        <v>4</v>
      </c>
    </row>
    <row r="87" spans="1:13" s="26" customFormat="1" ht="88.5" customHeight="1" x14ac:dyDescent="0.25">
      <c r="A87" s="7" t="s">
        <v>334</v>
      </c>
      <c r="B87" s="11" t="s">
        <v>299</v>
      </c>
      <c r="C87" s="11" t="s">
        <v>298</v>
      </c>
      <c r="D87" s="10" t="s">
        <v>1</v>
      </c>
      <c r="E87" s="4" t="s">
        <v>2</v>
      </c>
      <c r="F87" s="5">
        <v>1</v>
      </c>
      <c r="G87" s="5">
        <v>75892.86</v>
      </c>
      <c r="H87" s="5">
        <v>75892.86</v>
      </c>
      <c r="I87" s="17"/>
      <c r="J87" s="16"/>
      <c r="K87" s="16"/>
      <c r="L87" s="6" t="s">
        <v>3</v>
      </c>
      <c r="M87" s="48" t="s">
        <v>4</v>
      </c>
    </row>
    <row r="88" spans="1:13" ht="84" customHeight="1" x14ac:dyDescent="0.25">
      <c r="A88" s="7" t="s">
        <v>8</v>
      </c>
      <c r="B88" s="11" t="s">
        <v>9</v>
      </c>
      <c r="C88" s="11" t="s">
        <v>9</v>
      </c>
      <c r="D88" s="10" t="s">
        <v>1</v>
      </c>
      <c r="E88" s="4" t="s">
        <v>5</v>
      </c>
      <c r="F88" s="5">
        <v>15</v>
      </c>
      <c r="G88" s="5">
        <v>1380</v>
      </c>
      <c r="H88" s="5">
        <f>F88*G88</f>
        <v>20700</v>
      </c>
      <c r="I88" s="17"/>
      <c r="J88" s="16"/>
      <c r="K88" s="16"/>
      <c r="L88" s="6" t="s">
        <v>7</v>
      </c>
      <c r="M88" s="9" t="s">
        <v>348</v>
      </c>
    </row>
    <row r="89" spans="1:13" ht="68.25" customHeight="1" x14ac:dyDescent="0.25">
      <c r="A89" s="7" t="s">
        <v>8</v>
      </c>
      <c r="B89" s="11" t="s">
        <v>10</v>
      </c>
      <c r="C89" s="11" t="s">
        <v>11</v>
      </c>
      <c r="D89" s="10" t="s">
        <v>1</v>
      </c>
      <c r="E89" s="4" t="s">
        <v>189</v>
      </c>
      <c r="F89" s="5">
        <v>4.75</v>
      </c>
      <c r="G89" s="5">
        <v>1700</v>
      </c>
      <c r="H89" s="5">
        <f>F89*G89</f>
        <v>8075</v>
      </c>
      <c r="I89" s="17"/>
      <c r="J89" s="16"/>
      <c r="K89" s="18"/>
      <c r="L89" s="6" t="s">
        <v>7</v>
      </c>
      <c r="M89" s="9" t="s">
        <v>349</v>
      </c>
    </row>
    <row r="90" spans="1:13" ht="68.25" customHeight="1" x14ac:dyDescent="0.25">
      <c r="A90" s="7" t="s">
        <v>8</v>
      </c>
      <c r="B90" s="11" t="s">
        <v>12</v>
      </c>
      <c r="C90" s="11" t="s">
        <v>13</v>
      </c>
      <c r="D90" s="10" t="s">
        <v>1</v>
      </c>
      <c r="E90" s="4" t="s">
        <v>5</v>
      </c>
      <c r="F90" s="5">
        <v>4</v>
      </c>
      <c r="G90" s="5">
        <v>530</v>
      </c>
      <c r="H90" s="5">
        <f>F90*G90</f>
        <v>2120</v>
      </c>
      <c r="I90" s="17"/>
      <c r="J90" s="16"/>
      <c r="K90" s="16"/>
      <c r="L90" s="6" t="s">
        <v>7</v>
      </c>
      <c r="M90" s="9" t="s">
        <v>349</v>
      </c>
    </row>
    <row r="91" spans="1:13" ht="68.25" customHeight="1" x14ac:dyDescent="0.25">
      <c r="A91" s="7" t="s">
        <v>8</v>
      </c>
      <c r="B91" s="11" t="s">
        <v>214</v>
      </c>
      <c r="C91" s="11" t="s">
        <v>213</v>
      </c>
      <c r="D91" s="10" t="s">
        <v>1</v>
      </c>
      <c r="E91" s="4" t="s">
        <v>5</v>
      </c>
      <c r="F91" s="5">
        <v>327</v>
      </c>
      <c r="G91" s="5">
        <v>850</v>
      </c>
      <c r="H91" s="5">
        <f>F91*G91</f>
        <v>277950</v>
      </c>
      <c r="I91" s="17"/>
      <c r="J91" s="16"/>
      <c r="K91" s="16"/>
      <c r="L91" s="6" t="s">
        <v>7</v>
      </c>
      <c r="M91" s="9" t="s">
        <v>349</v>
      </c>
    </row>
    <row r="92" spans="1:13" s="26" customFormat="1" ht="68.25" customHeight="1" x14ac:dyDescent="0.25">
      <c r="A92" s="7" t="s">
        <v>236</v>
      </c>
      <c r="B92" s="11" t="s">
        <v>215</v>
      </c>
      <c r="C92" s="11" t="s">
        <v>216</v>
      </c>
      <c r="D92" s="10" t="s">
        <v>1</v>
      </c>
      <c r="E92" s="4" t="s">
        <v>209</v>
      </c>
      <c r="F92" s="5">
        <v>1</v>
      </c>
      <c r="G92" s="5">
        <v>126785.71</v>
      </c>
      <c r="H92" s="5">
        <v>126785.71</v>
      </c>
      <c r="I92" s="17"/>
      <c r="J92" s="16"/>
      <c r="K92" s="16"/>
      <c r="L92" s="6" t="s">
        <v>7</v>
      </c>
      <c r="M92" s="31" t="s">
        <v>217</v>
      </c>
    </row>
    <row r="93" spans="1:13" s="26" customFormat="1" ht="68.25" customHeight="1" x14ac:dyDescent="0.25">
      <c r="A93" s="7" t="s">
        <v>236</v>
      </c>
      <c r="B93" s="11" t="s">
        <v>218</v>
      </c>
      <c r="C93" s="11" t="s">
        <v>219</v>
      </c>
      <c r="D93" s="10" t="s">
        <v>1</v>
      </c>
      <c r="E93" s="4" t="s">
        <v>2</v>
      </c>
      <c r="F93" s="5">
        <v>1</v>
      </c>
      <c r="G93" s="5">
        <v>289221</v>
      </c>
      <c r="H93" s="5">
        <f t="shared" ref="H93:H101" si="20">F93*G93</f>
        <v>289221</v>
      </c>
      <c r="I93" s="17"/>
      <c r="J93" s="16"/>
      <c r="K93" s="16"/>
      <c r="L93" s="6" t="s">
        <v>3</v>
      </c>
      <c r="M93" s="31" t="s">
        <v>130</v>
      </c>
    </row>
    <row r="94" spans="1:13" s="26" customFormat="1" ht="68.25" customHeight="1" x14ac:dyDescent="0.25">
      <c r="A94" s="7" t="s">
        <v>236</v>
      </c>
      <c r="B94" s="11" t="s">
        <v>220</v>
      </c>
      <c r="C94" s="11" t="s">
        <v>221</v>
      </c>
      <c r="D94" s="10" t="s">
        <v>1</v>
      </c>
      <c r="E94" s="4" t="s">
        <v>2</v>
      </c>
      <c r="F94" s="5">
        <v>1</v>
      </c>
      <c r="G94" s="5">
        <v>34782.14</v>
      </c>
      <c r="H94" s="5">
        <f t="shared" si="20"/>
        <v>34782.14</v>
      </c>
      <c r="I94" s="17"/>
      <c r="J94" s="16"/>
      <c r="K94" s="16"/>
      <c r="L94" s="6" t="s">
        <v>41</v>
      </c>
      <c r="M94" s="9" t="s">
        <v>349</v>
      </c>
    </row>
    <row r="95" spans="1:13" s="26" customFormat="1" ht="68.25" customHeight="1" x14ac:dyDescent="0.25">
      <c r="A95" s="7" t="s">
        <v>236</v>
      </c>
      <c r="B95" s="11" t="s">
        <v>222</v>
      </c>
      <c r="C95" s="11" t="s">
        <v>223</v>
      </c>
      <c r="D95" s="10" t="s">
        <v>1</v>
      </c>
      <c r="E95" s="4" t="s">
        <v>2</v>
      </c>
      <c r="F95" s="5">
        <v>1</v>
      </c>
      <c r="G95" s="5">
        <v>46339.29</v>
      </c>
      <c r="H95" s="5">
        <f t="shared" si="20"/>
        <v>46339.29</v>
      </c>
      <c r="I95" s="17"/>
      <c r="J95" s="16"/>
      <c r="K95" s="16"/>
      <c r="L95" s="6" t="s">
        <v>41</v>
      </c>
      <c r="M95" s="9" t="s">
        <v>349</v>
      </c>
    </row>
    <row r="96" spans="1:13" s="26" customFormat="1" ht="68.25" customHeight="1" x14ac:dyDescent="0.25">
      <c r="A96" s="7" t="s">
        <v>236</v>
      </c>
      <c r="B96" s="11" t="s">
        <v>224</v>
      </c>
      <c r="C96" s="11" t="s">
        <v>225</v>
      </c>
      <c r="D96" s="10" t="s">
        <v>1</v>
      </c>
      <c r="E96" s="4" t="s">
        <v>5</v>
      </c>
      <c r="F96" s="5">
        <v>10</v>
      </c>
      <c r="G96" s="5">
        <v>842.86</v>
      </c>
      <c r="H96" s="5">
        <f t="shared" si="20"/>
        <v>8428.6</v>
      </c>
      <c r="I96" s="17"/>
      <c r="J96" s="16"/>
      <c r="K96" s="16"/>
      <c r="L96" s="6" t="s">
        <v>3</v>
      </c>
      <c r="M96" s="9" t="s">
        <v>349</v>
      </c>
    </row>
    <row r="97" spans="1:13" s="26" customFormat="1" ht="68.25" customHeight="1" x14ac:dyDescent="0.25">
      <c r="A97" s="7" t="s">
        <v>236</v>
      </c>
      <c r="B97" s="11" t="s">
        <v>226</v>
      </c>
      <c r="C97" s="11" t="s">
        <v>227</v>
      </c>
      <c r="D97" s="10" t="s">
        <v>1</v>
      </c>
      <c r="E97" s="4" t="s">
        <v>5</v>
      </c>
      <c r="F97" s="5">
        <v>24</v>
      </c>
      <c r="G97" s="5">
        <v>405.36</v>
      </c>
      <c r="H97" s="5">
        <f t="shared" si="20"/>
        <v>9728.64</v>
      </c>
      <c r="I97" s="17"/>
      <c r="J97" s="16"/>
      <c r="K97" s="16"/>
      <c r="L97" s="6" t="s">
        <v>41</v>
      </c>
      <c r="M97" s="9" t="s">
        <v>349</v>
      </c>
    </row>
    <row r="98" spans="1:13" s="26" customFormat="1" ht="68.25" customHeight="1" x14ac:dyDescent="0.25">
      <c r="A98" s="7" t="s">
        <v>236</v>
      </c>
      <c r="B98" s="11" t="s">
        <v>228</v>
      </c>
      <c r="C98" s="11" t="s">
        <v>229</v>
      </c>
      <c r="D98" s="10" t="s">
        <v>1</v>
      </c>
      <c r="E98" s="4" t="s">
        <v>5</v>
      </c>
      <c r="F98" s="5">
        <v>23</v>
      </c>
      <c r="G98" s="5">
        <v>2532.14</v>
      </c>
      <c r="H98" s="5">
        <f t="shared" si="20"/>
        <v>58239.219999999994</v>
      </c>
      <c r="I98" s="17"/>
      <c r="J98" s="16"/>
      <c r="K98" s="16"/>
      <c r="L98" s="6" t="s">
        <v>41</v>
      </c>
      <c r="M98" s="9" t="s">
        <v>349</v>
      </c>
    </row>
    <row r="99" spans="1:13" s="26" customFormat="1" ht="68.25" customHeight="1" x14ac:dyDescent="0.25">
      <c r="A99" s="7" t="s">
        <v>236</v>
      </c>
      <c r="B99" s="11" t="s">
        <v>230</v>
      </c>
      <c r="C99" s="11" t="s">
        <v>231</v>
      </c>
      <c r="D99" s="10" t="s">
        <v>1</v>
      </c>
      <c r="E99" s="4" t="s">
        <v>2</v>
      </c>
      <c r="F99" s="5">
        <v>1</v>
      </c>
      <c r="G99" s="5">
        <v>100000</v>
      </c>
      <c r="H99" s="5">
        <f t="shared" si="20"/>
        <v>100000</v>
      </c>
      <c r="I99" s="17"/>
      <c r="J99" s="16"/>
      <c r="K99" s="16"/>
      <c r="L99" s="6" t="s">
        <v>41</v>
      </c>
      <c r="M99" s="9" t="s">
        <v>349</v>
      </c>
    </row>
    <row r="100" spans="1:13" s="26" customFormat="1" ht="68.25" customHeight="1" x14ac:dyDescent="0.25">
      <c r="A100" s="7" t="s">
        <v>236</v>
      </c>
      <c r="B100" s="11" t="s">
        <v>232</v>
      </c>
      <c r="C100" s="11" t="s">
        <v>233</v>
      </c>
      <c r="D100" s="10" t="s">
        <v>1</v>
      </c>
      <c r="E100" s="4" t="s">
        <v>5</v>
      </c>
      <c r="F100" s="5">
        <v>5</v>
      </c>
      <c r="G100" s="5">
        <v>5513.39</v>
      </c>
      <c r="H100" s="5">
        <f t="shared" si="20"/>
        <v>27566.95</v>
      </c>
      <c r="I100" s="17"/>
      <c r="J100" s="16"/>
      <c r="K100" s="16"/>
      <c r="L100" s="6" t="s">
        <v>3</v>
      </c>
      <c r="M100" s="9" t="s">
        <v>349</v>
      </c>
    </row>
    <row r="101" spans="1:13" s="26" customFormat="1" ht="68.25" customHeight="1" x14ac:dyDescent="0.25">
      <c r="A101" s="7" t="s">
        <v>236</v>
      </c>
      <c r="B101" s="11" t="s">
        <v>234</v>
      </c>
      <c r="C101" s="11" t="s">
        <v>235</v>
      </c>
      <c r="D101" s="10" t="s">
        <v>1</v>
      </c>
      <c r="E101" s="4" t="s">
        <v>5</v>
      </c>
      <c r="F101" s="5">
        <v>4</v>
      </c>
      <c r="G101" s="5">
        <v>8424.11</v>
      </c>
      <c r="H101" s="5">
        <f t="shared" si="20"/>
        <v>33696.44</v>
      </c>
      <c r="I101" s="17"/>
      <c r="J101" s="16"/>
      <c r="K101" s="16"/>
      <c r="L101" s="6" t="s">
        <v>7</v>
      </c>
      <c r="M101" s="9" t="s">
        <v>349</v>
      </c>
    </row>
    <row r="102" spans="1:13" s="26" customFormat="1" ht="68.25" customHeight="1" x14ac:dyDescent="0.25">
      <c r="A102" s="7" t="s">
        <v>236</v>
      </c>
      <c r="B102" s="11" t="s">
        <v>237</v>
      </c>
      <c r="C102" s="11" t="s">
        <v>238</v>
      </c>
      <c r="D102" s="10" t="s">
        <v>1</v>
      </c>
      <c r="E102" s="4" t="s">
        <v>5</v>
      </c>
      <c r="F102" s="5">
        <v>1</v>
      </c>
      <c r="G102" s="5">
        <v>223214.29</v>
      </c>
      <c r="H102" s="5">
        <v>223214.29</v>
      </c>
      <c r="I102" s="17"/>
      <c r="J102" s="16"/>
      <c r="K102" s="16"/>
      <c r="L102" s="6" t="s">
        <v>7</v>
      </c>
      <c r="M102" s="48" t="s">
        <v>217</v>
      </c>
    </row>
    <row r="103" spans="1:13" s="26" customFormat="1" ht="68.25" customHeight="1" x14ac:dyDescent="0.25">
      <c r="A103" s="7" t="s">
        <v>236</v>
      </c>
      <c r="B103" s="11" t="s">
        <v>239</v>
      </c>
      <c r="C103" s="11" t="s">
        <v>240</v>
      </c>
      <c r="D103" s="10" t="s">
        <v>1</v>
      </c>
      <c r="E103" s="4" t="s">
        <v>5</v>
      </c>
      <c r="F103" s="5">
        <v>1</v>
      </c>
      <c r="G103" s="5">
        <v>300000</v>
      </c>
      <c r="H103" s="5">
        <v>300000</v>
      </c>
      <c r="I103" s="17"/>
      <c r="J103" s="16"/>
      <c r="K103" s="16"/>
      <c r="L103" s="6" t="s">
        <v>7</v>
      </c>
      <c r="M103" s="48" t="s">
        <v>217</v>
      </c>
    </row>
    <row r="104" spans="1:13" s="26" customFormat="1" ht="94.5" customHeight="1" x14ac:dyDescent="0.25">
      <c r="A104" s="7" t="s">
        <v>236</v>
      </c>
      <c r="B104" s="11" t="s">
        <v>299</v>
      </c>
      <c r="C104" s="11" t="s">
        <v>298</v>
      </c>
      <c r="D104" s="10" t="s">
        <v>1</v>
      </c>
      <c r="E104" s="4" t="s">
        <v>2</v>
      </c>
      <c r="F104" s="5">
        <v>1</v>
      </c>
      <c r="G104" s="5">
        <v>40000</v>
      </c>
      <c r="H104" s="5">
        <f t="shared" ref="H104" si="21">F104*G104</f>
        <v>40000</v>
      </c>
      <c r="I104" s="17"/>
      <c r="J104" s="16"/>
      <c r="K104" s="16"/>
      <c r="L104" s="6" t="s">
        <v>3</v>
      </c>
      <c r="M104" s="48" t="s">
        <v>217</v>
      </c>
    </row>
    <row r="105" spans="1:13" ht="84" customHeight="1" x14ac:dyDescent="0.25">
      <c r="A105" s="7" t="s">
        <v>190</v>
      </c>
      <c r="B105" s="11" t="s">
        <v>299</v>
      </c>
      <c r="C105" s="11" t="s">
        <v>298</v>
      </c>
      <c r="D105" s="10" t="s">
        <v>191</v>
      </c>
      <c r="E105" s="4" t="s">
        <v>2</v>
      </c>
      <c r="F105" s="5">
        <v>1</v>
      </c>
      <c r="G105" s="5">
        <v>89285.72</v>
      </c>
      <c r="H105" s="5">
        <v>89285.72</v>
      </c>
      <c r="I105" s="17"/>
      <c r="J105" s="16"/>
      <c r="K105" s="16"/>
      <c r="L105" s="6" t="s">
        <v>192</v>
      </c>
      <c r="M105" s="9" t="s">
        <v>193</v>
      </c>
    </row>
    <row r="106" spans="1:13" s="26" customFormat="1" ht="72" customHeight="1" x14ac:dyDescent="0.25">
      <c r="A106" s="7" t="s">
        <v>190</v>
      </c>
      <c r="B106" s="11" t="s">
        <v>241</v>
      </c>
      <c r="C106" s="11" t="s">
        <v>241</v>
      </c>
      <c r="D106" s="10" t="s">
        <v>1</v>
      </c>
      <c r="E106" s="4" t="s">
        <v>242</v>
      </c>
      <c r="F106" s="5">
        <v>47</v>
      </c>
      <c r="G106" s="5">
        <v>4490.5</v>
      </c>
      <c r="H106" s="5">
        <v>211053.5</v>
      </c>
      <c r="I106" s="17"/>
      <c r="J106" s="16"/>
      <c r="K106" s="16"/>
      <c r="L106" s="6" t="s">
        <v>3</v>
      </c>
      <c r="M106" s="9" t="s">
        <v>130</v>
      </c>
    </row>
    <row r="107" spans="1:13" s="26" customFormat="1" ht="72" customHeight="1" x14ac:dyDescent="0.25">
      <c r="A107" s="7" t="s">
        <v>190</v>
      </c>
      <c r="B107" s="11" t="s">
        <v>243</v>
      </c>
      <c r="C107" s="11" t="s">
        <v>244</v>
      </c>
      <c r="D107" s="10" t="s">
        <v>1</v>
      </c>
      <c r="E107" s="4" t="s">
        <v>5</v>
      </c>
      <c r="F107" s="5">
        <v>7</v>
      </c>
      <c r="G107" s="5">
        <v>11428.57</v>
      </c>
      <c r="H107" s="5">
        <v>79999.990000000005</v>
      </c>
      <c r="I107" s="17"/>
      <c r="J107" s="16"/>
      <c r="K107" s="16"/>
      <c r="L107" s="6" t="s">
        <v>7</v>
      </c>
      <c r="M107" s="9" t="s">
        <v>4</v>
      </c>
    </row>
    <row r="108" spans="1:13" s="26" customFormat="1" ht="111.75" customHeight="1" x14ac:dyDescent="0.25">
      <c r="A108" s="7" t="s">
        <v>190</v>
      </c>
      <c r="B108" s="11" t="s">
        <v>245</v>
      </c>
      <c r="C108" s="11" t="s">
        <v>246</v>
      </c>
      <c r="D108" s="10" t="s">
        <v>1</v>
      </c>
      <c r="E108" s="4" t="s">
        <v>247</v>
      </c>
      <c r="F108" s="5">
        <v>354</v>
      </c>
      <c r="G108" s="5">
        <v>1170</v>
      </c>
      <c r="H108" s="5">
        <v>414180</v>
      </c>
      <c r="I108" s="17"/>
      <c r="J108" s="16"/>
      <c r="K108" s="16"/>
      <c r="L108" s="6" t="s">
        <v>7</v>
      </c>
      <c r="M108" s="31" t="s">
        <v>350</v>
      </c>
    </row>
    <row r="109" spans="1:13" s="26" customFormat="1" ht="72" customHeight="1" x14ac:dyDescent="0.25">
      <c r="A109" s="7" t="s">
        <v>190</v>
      </c>
      <c r="B109" s="11" t="s">
        <v>248</v>
      </c>
      <c r="C109" s="11" t="s">
        <v>248</v>
      </c>
      <c r="D109" s="10" t="s">
        <v>1</v>
      </c>
      <c r="E109" s="4" t="s">
        <v>5</v>
      </c>
      <c r="F109" s="5">
        <v>2</v>
      </c>
      <c r="G109" s="5">
        <v>17767.86</v>
      </c>
      <c r="H109" s="5">
        <f>F109*G109</f>
        <v>35535.72</v>
      </c>
      <c r="I109" s="17"/>
      <c r="J109" s="16"/>
      <c r="K109" s="16"/>
      <c r="L109" s="6" t="s">
        <v>7</v>
      </c>
      <c r="M109" s="31" t="s">
        <v>350</v>
      </c>
    </row>
    <row r="110" spans="1:13" s="26" customFormat="1" ht="72" customHeight="1" x14ac:dyDescent="0.25">
      <c r="A110" s="7" t="s">
        <v>190</v>
      </c>
      <c r="B110" s="11" t="s">
        <v>249</v>
      </c>
      <c r="C110" s="11" t="s">
        <v>250</v>
      </c>
      <c r="D110" s="10" t="s">
        <v>1</v>
      </c>
      <c r="E110" s="4" t="s">
        <v>5</v>
      </c>
      <c r="F110" s="5">
        <v>10</v>
      </c>
      <c r="G110" s="5">
        <v>331.25</v>
      </c>
      <c r="H110" s="5">
        <f>SUM(F110*G110)</f>
        <v>3312.5</v>
      </c>
      <c r="I110" s="17"/>
      <c r="J110" s="16"/>
      <c r="K110" s="16"/>
      <c r="L110" s="6" t="s">
        <v>7</v>
      </c>
      <c r="M110" s="31" t="s">
        <v>350</v>
      </c>
    </row>
    <row r="111" spans="1:13" s="26" customFormat="1" ht="72" customHeight="1" x14ac:dyDescent="0.25">
      <c r="A111" s="7" t="s">
        <v>190</v>
      </c>
      <c r="B111" s="11" t="s">
        <v>251</v>
      </c>
      <c r="C111" s="11" t="s">
        <v>252</v>
      </c>
      <c r="D111" s="10" t="s">
        <v>1</v>
      </c>
      <c r="E111" s="4" t="s">
        <v>5</v>
      </c>
      <c r="F111" s="5">
        <v>4</v>
      </c>
      <c r="G111" s="5">
        <v>6383.93</v>
      </c>
      <c r="H111" s="5">
        <f t="shared" ref="H111:H139" si="22">F111*G111</f>
        <v>25535.72</v>
      </c>
      <c r="I111" s="17"/>
      <c r="J111" s="16"/>
      <c r="K111" s="16"/>
      <c r="L111" s="6" t="s">
        <v>7</v>
      </c>
      <c r="M111" s="31" t="s">
        <v>350</v>
      </c>
    </row>
    <row r="112" spans="1:13" s="26" customFormat="1" ht="72" customHeight="1" x14ac:dyDescent="0.25">
      <c r="A112" s="7" t="s">
        <v>190</v>
      </c>
      <c r="B112" s="11" t="s">
        <v>253</v>
      </c>
      <c r="C112" s="11" t="s">
        <v>333</v>
      </c>
      <c r="D112" s="10" t="s">
        <v>1</v>
      </c>
      <c r="E112" s="4" t="s">
        <v>5</v>
      </c>
      <c r="F112" s="5">
        <v>5</v>
      </c>
      <c r="G112" s="5">
        <v>2008.93</v>
      </c>
      <c r="H112" s="5">
        <f t="shared" si="22"/>
        <v>10044.65</v>
      </c>
      <c r="I112" s="17"/>
      <c r="J112" s="16"/>
      <c r="K112" s="16"/>
      <c r="L112" s="6" t="s">
        <v>7</v>
      </c>
      <c r="M112" s="31" t="s">
        <v>350</v>
      </c>
    </row>
    <row r="113" spans="1:13" s="26" customFormat="1" ht="72" customHeight="1" x14ac:dyDescent="0.25">
      <c r="A113" s="7" t="s">
        <v>190</v>
      </c>
      <c r="B113" s="11" t="s">
        <v>254</v>
      </c>
      <c r="C113" s="11" t="s">
        <v>255</v>
      </c>
      <c r="D113" s="10" t="s">
        <v>1</v>
      </c>
      <c r="E113" s="4" t="s">
        <v>5</v>
      </c>
      <c r="F113" s="5">
        <v>5</v>
      </c>
      <c r="G113" s="5">
        <v>4642.8599999999997</v>
      </c>
      <c r="H113" s="5">
        <f t="shared" si="22"/>
        <v>23214.3</v>
      </c>
      <c r="I113" s="17"/>
      <c r="J113" s="16"/>
      <c r="K113" s="16"/>
      <c r="L113" s="6" t="s">
        <v>7</v>
      </c>
      <c r="M113" s="31" t="s">
        <v>350</v>
      </c>
    </row>
    <row r="114" spans="1:13" s="26" customFormat="1" ht="72" customHeight="1" x14ac:dyDescent="0.25">
      <c r="A114" s="7" t="s">
        <v>190</v>
      </c>
      <c r="B114" s="11" t="s">
        <v>256</v>
      </c>
      <c r="C114" s="11" t="s">
        <v>257</v>
      </c>
      <c r="D114" s="10" t="s">
        <v>1</v>
      </c>
      <c r="E114" s="4" t="s">
        <v>5</v>
      </c>
      <c r="F114" s="5">
        <v>5</v>
      </c>
      <c r="G114" s="5">
        <v>1785.71</v>
      </c>
      <c r="H114" s="5">
        <f t="shared" si="22"/>
        <v>8928.5499999999993</v>
      </c>
      <c r="I114" s="17"/>
      <c r="J114" s="16"/>
      <c r="K114" s="16"/>
      <c r="L114" s="6" t="s">
        <v>7</v>
      </c>
      <c r="M114" s="31" t="s">
        <v>350</v>
      </c>
    </row>
    <row r="115" spans="1:13" s="26" customFormat="1" ht="72" customHeight="1" x14ac:dyDescent="0.25">
      <c r="A115" s="7" t="s">
        <v>190</v>
      </c>
      <c r="B115" s="11" t="s">
        <v>258</v>
      </c>
      <c r="C115" s="11" t="s">
        <v>259</v>
      </c>
      <c r="D115" s="10" t="s">
        <v>1</v>
      </c>
      <c r="E115" s="4" t="s">
        <v>5</v>
      </c>
      <c r="F115" s="5">
        <v>3</v>
      </c>
      <c r="G115" s="5">
        <v>4017.86</v>
      </c>
      <c r="H115" s="5">
        <f t="shared" si="22"/>
        <v>12053.58</v>
      </c>
      <c r="I115" s="17"/>
      <c r="J115" s="16"/>
      <c r="K115" s="16"/>
      <c r="L115" s="6" t="s">
        <v>7</v>
      </c>
      <c r="M115" s="31" t="s">
        <v>350</v>
      </c>
    </row>
    <row r="116" spans="1:13" s="26" customFormat="1" ht="72" customHeight="1" x14ac:dyDescent="0.25">
      <c r="A116" s="7" t="s">
        <v>190</v>
      </c>
      <c r="B116" s="11" t="s">
        <v>251</v>
      </c>
      <c r="C116" s="11" t="s">
        <v>252</v>
      </c>
      <c r="D116" s="10" t="s">
        <v>1</v>
      </c>
      <c r="E116" s="4" t="s">
        <v>5</v>
      </c>
      <c r="F116" s="5">
        <v>10</v>
      </c>
      <c r="G116" s="5">
        <v>1517.86</v>
      </c>
      <c r="H116" s="5">
        <f t="shared" si="22"/>
        <v>15178.599999999999</v>
      </c>
      <c r="I116" s="17"/>
      <c r="J116" s="16"/>
      <c r="K116" s="16"/>
      <c r="L116" s="6" t="s">
        <v>7</v>
      </c>
      <c r="M116" s="31" t="s">
        <v>350</v>
      </c>
    </row>
    <row r="117" spans="1:13" s="26" customFormat="1" ht="72" customHeight="1" x14ac:dyDescent="0.25">
      <c r="A117" s="7" t="s">
        <v>190</v>
      </c>
      <c r="B117" s="11" t="s">
        <v>260</v>
      </c>
      <c r="C117" s="11" t="s">
        <v>260</v>
      </c>
      <c r="D117" s="10" t="s">
        <v>1</v>
      </c>
      <c r="E117" s="4" t="s">
        <v>5</v>
      </c>
      <c r="F117" s="5">
        <v>5</v>
      </c>
      <c r="G117" s="5">
        <v>1071.43</v>
      </c>
      <c r="H117" s="5">
        <f t="shared" si="22"/>
        <v>5357.1500000000005</v>
      </c>
      <c r="I117" s="17"/>
      <c r="J117" s="16"/>
      <c r="K117" s="16"/>
      <c r="L117" s="6" t="s">
        <v>7</v>
      </c>
      <c r="M117" s="31" t="s">
        <v>350</v>
      </c>
    </row>
    <row r="118" spans="1:13" s="26" customFormat="1" ht="72" customHeight="1" x14ac:dyDescent="0.25">
      <c r="A118" s="7" t="s">
        <v>190</v>
      </c>
      <c r="B118" s="11" t="s">
        <v>261</v>
      </c>
      <c r="C118" s="11" t="s">
        <v>262</v>
      </c>
      <c r="D118" s="10" t="s">
        <v>1</v>
      </c>
      <c r="E118" s="4" t="s">
        <v>5</v>
      </c>
      <c r="F118" s="5">
        <v>1</v>
      </c>
      <c r="G118" s="5">
        <v>4821.43</v>
      </c>
      <c r="H118" s="5">
        <f t="shared" si="22"/>
        <v>4821.43</v>
      </c>
      <c r="I118" s="17"/>
      <c r="J118" s="16"/>
      <c r="K118" s="16"/>
      <c r="L118" s="6" t="s">
        <v>7</v>
      </c>
      <c r="M118" s="31" t="s">
        <v>350</v>
      </c>
    </row>
    <row r="119" spans="1:13" s="26" customFormat="1" ht="72" customHeight="1" x14ac:dyDescent="0.25">
      <c r="A119" s="7" t="s">
        <v>190</v>
      </c>
      <c r="B119" s="11" t="s">
        <v>263</v>
      </c>
      <c r="C119" s="11" t="s">
        <v>264</v>
      </c>
      <c r="D119" s="10" t="s">
        <v>1</v>
      </c>
      <c r="E119" s="4" t="s">
        <v>5</v>
      </c>
      <c r="F119" s="5">
        <v>4</v>
      </c>
      <c r="G119" s="5">
        <v>1116.07</v>
      </c>
      <c r="H119" s="5">
        <f t="shared" si="22"/>
        <v>4464.28</v>
      </c>
      <c r="I119" s="17"/>
      <c r="J119" s="16"/>
      <c r="K119" s="16"/>
      <c r="L119" s="6" t="s">
        <v>7</v>
      </c>
      <c r="M119" s="31" t="s">
        <v>350</v>
      </c>
    </row>
    <row r="120" spans="1:13" s="26" customFormat="1" ht="72" customHeight="1" x14ac:dyDescent="0.25">
      <c r="A120" s="7" t="s">
        <v>190</v>
      </c>
      <c r="B120" s="11" t="s">
        <v>265</v>
      </c>
      <c r="C120" s="11" t="s">
        <v>266</v>
      </c>
      <c r="D120" s="10" t="s">
        <v>1</v>
      </c>
      <c r="E120" s="4" t="s">
        <v>5</v>
      </c>
      <c r="F120" s="5">
        <v>5</v>
      </c>
      <c r="G120" s="5">
        <v>1160.71</v>
      </c>
      <c r="H120" s="5">
        <f t="shared" si="22"/>
        <v>5803.55</v>
      </c>
      <c r="I120" s="17"/>
      <c r="J120" s="16"/>
      <c r="K120" s="16"/>
      <c r="L120" s="6" t="s">
        <v>7</v>
      </c>
      <c r="M120" s="31" t="s">
        <v>350</v>
      </c>
    </row>
    <row r="121" spans="1:13" s="26" customFormat="1" ht="72" customHeight="1" x14ac:dyDescent="0.25">
      <c r="A121" s="7" t="s">
        <v>190</v>
      </c>
      <c r="B121" s="11" t="s">
        <v>267</v>
      </c>
      <c r="C121" s="11" t="s">
        <v>267</v>
      </c>
      <c r="D121" s="10" t="s">
        <v>1</v>
      </c>
      <c r="E121" s="4" t="s">
        <v>5</v>
      </c>
      <c r="F121" s="5">
        <v>5</v>
      </c>
      <c r="G121" s="5">
        <v>1205.3599999999999</v>
      </c>
      <c r="H121" s="5">
        <f t="shared" si="22"/>
        <v>6026.7999999999993</v>
      </c>
      <c r="I121" s="17"/>
      <c r="J121" s="16"/>
      <c r="K121" s="16"/>
      <c r="L121" s="6" t="s">
        <v>7</v>
      </c>
      <c r="M121" s="31" t="s">
        <v>350</v>
      </c>
    </row>
    <row r="122" spans="1:13" s="26" customFormat="1" ht="72" customHeight="1" x14ac:dyDescent="0.25">
      <c r="A122" s="7" t="s">
        <v>190</v>
      </c>
      <c r="B122" s="11" t="s">
        <v>268</v>
      </c>
      <c r="C122" s="11" t="s">
        <v>269</v>
      </c>
      <c r="D122" s="10" t="s">
        <v>1</v>
      </c>
      <c r="E122" s="4" t="s">
        <v>5</v>
      </c>
      <c r="F122" s="5">
        <v>5</v>
      </c>
      <c r="G122" s="5">
        <v>1071.43</v>
      </c>
      <c r="H122" s="5">
        <f t="shared" si="22"/>
        <v>5357.1500000000005</v>
      </c>
      <c r="I122" s="17"/>
      <c r="J122" s="16"/>
      <c r="K122" s="16"/>
      <c r="L122" s="6" t="s">
        <v>7</v>
      </c>
      <c r="M122" s="31" t="s">
        <v>350</v>
      </c>
    </row>
    <row r="123" spans="1:13" s="26" customFormat="1" ht="72" customHeight="1" x14ac:dyDescent="0.25">
      <c r="A123" s="7" t="s">
        <v>190</v>
      </c>
      <c r="B123" s="11" t="s">
        <v>268</v>
      </c>
      <c r="C123" s="11" t="s">
        <v>269</v>
      </c>
      <c r="D123" s="10" t="s">
        <v>1</v>
      </c>
      <c r="E123" s="4" t="s">
        <v>5</v>
      </c>
      <c r="F123" s="5">
        <v>5</v>
      </c>
      <c r="G123" s="5">
        <v>1071.43</v>
      </c>
      <c r="H123" s="5">
        <f t="shared" si="22"/>
        <v>5357.1500000000005</v>
      </c>
      <c r="I123" s="17"/>
      <c r="J123" s="16"/>
      <c r="K123" s="16"/>
      <c r="L123" s="6" t="s">
        <v>7</v>
      </c>
      <c r="M123" s="31" t="s">
        <v>350</v>
      </c>
    </row>
    <row r="124" spans="1:13" s="26" customFormat="1" ht="72" customHeight="1" x14ac:dyDescent="0.25">
      <c r="A124" s="7" t="s">
        <v>190</v>
      </c>
      <c r="B124" s="11" t="s">
        <v>270</v>
      </c>
      <c r="C124" s="11" t="s">
        <v>271</v>
      </c>
      <c r="D124" s="10" t="s">
        <v>1</v>
      </c>
      <c r="E124" s="4" t="s">
        <v>5</v>
      </c>
      <c r="F124" s="5">
        <v>20</v>
      </c>
      <c r="G124" s="5">
        <v>196.43</v>
      </c>
      <c r="H124" s="5">
        <f t="shared" si="22"/>
        <v>3928.6000000000004</v>
      </c>
      <c r="I124" s="17"/>
      <c r="J124" s="16"/>
      <c r="K124" s="16"/>
      <c r="L124" s="6" t="s">
        <v>7</v>
      </c>
      <c r="M124" s="31" t="s">
        <v>350</v>
      </c>
    </row>
    <row r="125" spans="1:13" s="26" customFormat="1" ht="72" customHeight="1" x14ac:dyDescent="0.25">
      <c r="A125" s="7" t="s">
        <v>190</v>
      </c>
      <c r="B125" s="11" t="s">
        <v>272</v>
      </c>
      <c r="C125" s="11" t="s">
        <v>273</v>
      </c>
      <c r="D125" s="10" t="s">
        <v>1</v>
      </c>
      <c r="E125" s="4" t="s">
        <v>5</v>
      </c>
      <c r="F125" s="5">
        <v>5</v>
      </c>
      <c r="G125" s="5">
        <v>580.36</v>
      </c>
      <c r="H125" s="5">
        <f t="shared" si="22"/>
        <v>2901.8</v>
      </c>
      <c r="I125" s="17"/>
      <c r="J125" s="16"/>
      <c r="K125" s="16"/>
      <c r="L125" s="6" t="s">
        <v>7</v>
      </c>
      <c r="M125" s="31" t="s">
        <v>350</v>
      </c>
    </row>
    <row r="126" spans="1:13" s="26" customFormat="1" ht="72" customHeight="1" x14ac:dyDescent="0.25">
      <c r="A126" s="7" t="s">
        <v>190</v>
      </c>
      <c r="B126" s="11" t="s">
        <v>274</v>
      </c>
      <c r="C126" s="11" t="s">
        <v>275</v>
      </c>
      <c r="D126" s="10" t="s">
        <v>1</v>
      </c>
      <c r="E126" s="4" t="s">
        <v>276</v>
      </c>
      <c r="F126" s="5">
        <v>8</v>
      </c>
      <c r="G126" s="5">
        <v>1964.29</v>
      </c>
      <c r="H126" s="5">
        <f t="shared" si="22"/>
        <v>15714.32</v>
      </c>
      <c r="I126" s="17"/>
      <c r="J126" s="16"/>
      <c r="K126" s="16"/>
      <c r="L126" s="6" t="s">
        <v>7</v>
      </c>
      <c r="M126" s="31" t="s">
        <v>350</v>
      </c>
    </row>
    <row r="127" spans="1:13" s="26" customFormat="1" ht="72" customHeight="1" x14ac:dyDescent="0.25">
      <c r="A127" s="7" t="s">
        <v>190</v>
      </c>
      <c r="B127" s="11" t="s">
        <v>277</v>
      </c>
      <c r="C127" s="11" t="s">
        <v>278</v>
      </c>
      <c r="D127" s="10" t="s">
        <v>1</v>
      </c>
      <c r="E127" s="4" t="s">
        <v>5</v>
      </c>
      <c r="F127" s="5">
        <v>5</v>
      </c>
      <c r="G127" s="5">
        <v>401.79</v>
      </c>
      <c r="H127" s="5">
        <f t="shared" si="22"/>
        <v>2008.95</v>
      </c>
      <c r="I127" s="17"/>
      <c r="J127" s="16"/>
      <c r="K127" s="16"/>
      <c r="L127" s="6" t="s">
        <v>7</v>
      </c>
      <c r="M127" s="31" t="s">
        <v>350</v>
      </c>
    </row>
    <row r="128" spans="1:13" s="26" customFormat="1" ht="72" customHeight="1" x14ac:dyDescent="0.25">
      <c r="A128" s="7" t="s">
        <v>190</v>
      </c>
      <c r="B128" s="11" t="s">
        <v>274</v>
      </c>
      <c r="C128" s="11" t="s">
        <v>275</v>
      </c>
      <c r="D128" s="10" t="s">
        <v>1</v>
      </c>
      <c r="E128" s="4" t="s">
        <v>276</v>
      </c>
      <c r="F128" s="5">
        <v>4</v>
      </c>
      <c r="G128" s="5">
        <v>539.29</v>
      </c>
      <c r="H128" s="5">
        <v>2157.16</v>
      </c>
      <c r="I128" s="17"/>
      <c r="J128" s="16"/>
      <c r="K128" s="16"/>
      <c r="L128" s="6" t="s">
        <v>7</v>
      </c>
      <c r="M128" s="31" t="s">
        <v>130</v>
      </c>
    </row>
    <row r="129" spans="1:13" s="26" customFormat="1" ht="72" customHeight="1" x14ac:dyDescent="0.25">
      <c r="A129" s="7" t="s">
        <v>190</v>
      </c>
      <c r="B129" s="11" t="s">
        <v>279</v>
      </c>
      <c r="C129" s="11" t="s">
        <v>280</v>
      </c>
      <c r="D129" s="10" t="s">
        <v>1</v>
      </c>
      <c r="E129" s="4" t="s">
        <v>247</v>
      </c>
      <c r="F129" s="5">
        <v>1</v>
      </c>
      <c r="G129" s="5">
        <v>2232.14</v>
      </c>
      <c r="H129" s="5">
        <f t="shared" si="22"/>
        <v>2232.14</v>
      </c>
      <c r="I129" s="17"/>
      <c r="J129" s="16"/>
      <c r="K129" s="16"/>
      <c r="L129" s="6" t="s">
        <v>7</v>
      </c>
      <c r="M129" s="31" t="s">
        <v>350</v>
      </c>
    </row>
    <row r="130" spans="1:13" s="26" customFormat="1" ht="72" customHeight="1" x14ac:dyDescent="0.25">
      <c r="A130" s="7" t="s">
        <v>190</v>
      </c>
      <c r="B130" s="11" t="s">
        <v>281</v>
      </c>
      <c r="C130" s="11" t="s">
        <v>282</v>
      </c>
      <c r="D130" s="10" t="s">
        <v>1</v>
      </c>
      <c r="E130" s="4" t="s">
        <v>283</v>
      </c>
      <c r="F130" s="5">
        <v>4</v>
      </c>
      <c r="G130" s="5">
        <v>1116.07</v>
      </c>
      <c r="H130" s="5">
        <f t="shared" si="22"/>
        <v>4464.28</v>
      </c>
      <c r="I130" s="17"/>
      <c r="J130" s="16"/>
      <c r="K130" s="16"/>
      <c r="L130" s="6" t="s">
        <v>7</v>
      </c>
      <c r="M130" s="31" t="s">
        <v>350</v>
      </c>
    </row>
    <row r="131" spans="1:13" s="26" customFormat="1" ht="72" customHeight="1" x14ac:dyDescent="0.25">
      <c r="A131" s="7" t="s">
        <v>190</v>
      </c>
      <c r="B131" s="11" t="s">
        <v>284</v>
      </c>
      <c r="C131" s="11" t="s">
        <v>285</v>
      </c>
      <c r="D131" s="10" t="s">
        <v>1</v>
      </c>
      <c r="E131" s="4" t="s">
        <v>5</v>
      </c>
      <c r="F131" s="5">
        <v>6</v>
      </c>
      <c r="G131" s="5">
        <v>285.70999999999998</v>
      </c>
      <c r="H131" s="5">
        <f t="shared" si="22"/>
        <v>1714.2599999999998</v>
      </c>
      <c r="I131" s="17"/>
      <c r="J131" s="16"/>
      <c r="K131" s="16"/>
      <c r="L131" s="6" t="s">
        <v>7</v>
      </c>
      <c r="M131" s="31" t="s">
        <v>350</v>
      </c>
    </row>
    <row r="132" spans="1:13" s="26" customFormat="1" ht="72" customHeight="1" x14ac:dyDescent="0.25">
      <c r="A132" s="7" t="s">
        <v>190</v>
      </c>
      <c r="B132" s="11" t="s">
        <v>286</v>
      </c>
      <c r="C132" s="11" t="s">
        <v>286</v>
      </c>
      <c r="D132" s="10" t="s">
        <v>1</v>
      </c>
      <c r="E132" s="4" t="s">
        <v>5</v>
      </c>
      <c r="F132" s="5">
        <v>4</v>
      </c>
      <c r="G132" s="5">
        <v>2410.71</v>
      </c>
      <c r="H132" s="5">
        <f t="shared" si="22"/>
        <v>9642.84</v>
      </c>
      <c r="I132" s="17"/>
      <c r="J132" s="16"/>
      <c r="K132" s="16"/>
      <c r="L132" s="6" t="s">
        <v>7</v>
      </c>
      <c r="M132" s="31" t="s">
        <v>350</v>
      </c>
    </row>
    <row r="133" spans="1:13" s="26" customFormat="1" ht="72" customHeight="1" x14ac:dyDescent="0.25">
      <c r="A133" s="7" t="s">
        <v>190</v>
      </c>
      <c r="B133" s="11" t="s">
        <v>287</v>
      </c>
      <c r="C133" s="11" t="s">
        <v>288</v>
      </c>
      <c r="D133" s="10" t="s">
        <v>1</v>
      </c>
      <c r="E133" s="4" t="s">
        <v>5</v>
      </c>
      <c r="F133" s="5">
        <v>1</v>
      </c>
      <c r="G133" s="5">
        <v>1517.86</v>
      </c>
      <c r="H133" s="5">
        <f t="shared" si="22"/>
        <v>1517.86</v>
      </c>
      <c r="I133" s="17"/>
      <c r="J133" s="16"/>
      <c r="K133" s="16"/>
      <c r="L133" s="6" t="s">
        <v>7</v>
      </c>
      <c r="M133" s="31" t="s">
        <v>350</v>
      </c>
    </row>
    <row r="134" spans="1:13" s="26" customFormat="1" ht="72" customHeight="1" x14ac:dyDescent="0.25">
      <c r="A134" s="7" t="s">
        <v>190</v>
      </c>
      <c r="B134" s="11" t="s">
        <v>289</v>
      </c>
      <c r="C134" s="11" t="s">
        <v>290</v>
      </c>
      <c r="D134" s="10" t="s">
        <v>1</v>
      </c>
      <c r="E134" s="4" t="s">
        <v>5</v>
      </c>
      <c r="F134" s="5">
        <v>10</v>
      </c>
      <c r="G134" s="5">
        <v>258.93</v>
      </c>
      <c r="H134" s="5">
        <f t="shared" si="22"/>
        <v>2589.3000000000002</v>
      </c>
      <c r="I134" s="17"/>
      <c r="J134" s="16"/>
      <c r="K134" s="16"/>
      <c r="L134" s="6" t="s">
        <v>7</v>
      </c>
      <c r="M134" s="31" t="s">
        <v>350</v>
      </c>
    </row>
    <row r="135" spans="1:13" s="26" customFormat="1" ht="72" customHeight="1" x14ac:dyDescent="0.25">
      <c r="A135" s="7" t="s">
        <v>190</v>
      </c>
      <c r="B135" s="11" t="s">
        <v>291</v>
      </c>
      <c r="C135" s="11" t="s">
        <v>292</v>
      </c>
      <c r="D135" s="10" t="s">
        <v>1</v>
      </c>
      <c r="E135" s="4" t="s">
        <v>5</v>
      </c>
      <c r="F135" s="5">
        <v>5</v>
      </c>
      <c r="G135" s="5">
        <v>375</v>
      </c>
      <c r="H135" s="5">
        <f t="shared" si="22"/>
        <v>1875</v>
      </c>
      <c r="I135" s="17"/>
      <c r="J135" s="16"/>
      <c r="K135" s="16"/>
      <c r="L135" s="6" t="s">
        <v>7</v>
      </c>
      <c r="M135" s="31" t="s">
        <v>350</v>
      </c>
    </row>
    <row r="136" spans="1:13" s="26" customFormat="1" ht="72" customHeight="1" x14ac:dyDescent="0.25">
      <c r="A136" s="7" t="s">
        <v>190</v>
      </c>
      <c r="B136" s="11" t="s">
        <v>293</v>
      </c>
      <c r="C136" s="11" t="s">
        <v>294</v>
      </c>
      <c r="D136" s="10" t="s">
        <v>1</v>
      </c>
      <c r="E136" s="4" t="s">
        <v>5</v>
      </c>
      <c r="F136" s="5">
        <v>1</v>
      </c>
      <c r="G136" s="5">
        <v>2232.14</v>
      </c>
      <c r="H136" s="5">
        <f t="shared" si="22"/>
        <v>2232.14</v>
      </c>
      <c r="I136" s="17"/>
      <c r="J136" s="16"/>
      <c r="K136" s="16"/>
      <c r="L136" s="6" t="s">
        <v>7</v>
      </c>
      <c r="M136" s="31" t="s">
        <v>350</v>
      </c>
    </row>
    <row r="137" spans="1:13" s="26" customFormat="1" ht="72" customHeight="1" x14ac:dyDescent="0.25">
      <c r="A137" s="7" t="s">
        <v>190</v>
      </c>
      <c r="B137" s="11" t="s">
        <v>295</v>
      </c>
      <c r="C137" s="11" t="s">
        <v>295</v>
      </c>
      <c r="D137" s="10" t="s">
        <v>1</v>
      </c>
      <c r="E137" s="4" t="s">
        <v>5</v>
      </c>
      <c r="F137" s="5">
        <v>10</v>
      </c>
      <c r="G137" s="5">
        <v>107.14</v>
      </c>
      <c r="H137" s="5">
        <f t="shared" si="22"/>
        <v>1071.4000000000001</v>
      </c>
      <c r="I137" s="17"/>
      <c r="J137" s="16"/>
      <c r="K137" s="16"/>
      <c r="L137" s="6" t="s">
        <v>7</v>
      </c>
      <c r="M137" s="31" t="s">
        <v>350</v>
      </c>
    </row>
    <row r="138" spans="1:13" s="26" customFormat="1" ht="72" customHeight="1" x14ac:dyDescent="0.25">
      <c r="A138" s="7" t="s">
        <v>190</v>
      </c>
      <c r="B138" s="11" t="s">
        <v>296</v>
      </c>
      <c r="C138" s="11" t="s">
        <v>297</v>
      </c>
      <c r="D138" s="10" t="s">
        <v>1</v>
      </c>
      <c r="E138" s="4" t="s">
        <v>5</v>
      </c>
      <c r="F138" s="5">
        <v>2</v>
      </c>
      <c r="G138" s="5">
        <v>357.14</v>
      </c>
      <c r="H138" s="5">
        <f t="shared" si="22"/>
        <v>714.28</v>
      </c>
      <c r="I138" s="17"/>
      <c r="J138" s="16"/>
      <c r="K138" s="16"/>
      <c r="L138" s="6" t="s">
        <v>7</v>
      </c>
      <c r="M138" s="31" t="s">
        <v>350</v>
      </c>
    </row>
    <row r="139" spans="1:13" s="26" customFormat="1" ht="72" customHeight="1" x14ac:dyDescent="0.25">
      <c r="A139" s="7" t="s">
        <v>190</v>
      </c>
      <c r="B139" s="11" t="s">
        <v>295</v>
      </c>
      <c r="C139" s="11" t="s">
        <v>295</v>
      </c>
      <c r="D139" s="10" t="s">
        <v>1</v>
      </c>
      <c r="E139" s="4" t="s">
        <v>5</v>
      </c>
      <c r="F139" s="5">
        <v>4</v>
      </c>
      <c r="G139" s="5">
        <v>321.43</v>
      </c>
      <c r="H139" s="5">
        <f t="shared" si="22"/>
        <v>1285.72</v>
      </c>
      <c r="I139" s="17"/>
      <c r="J139" s="16"/>
      <c r="K139" s="16"/>
      <c r="L139" s="6" t="s">
        <v>7</v>
      </c>
      <c r="M139" s="31" t="s">
        <v>350</v>
      </c>
    </row>
    <row r="140" spans="1:13" ht="87" customHeight="1" x14ac:dyDescent="0.25">
      <c r="A140" s="7" t="s">
        <v>201</v>
      </c>
      <c r="B140" s="11" t="s">
        <v>299</v>
      </c>
      <c r="C140" s="11" t="s">
        <v>298</v>
      </c>
      <c r="D140" s="10" t="s">
        <v>1</v>
      </c>
      <c r="E140" s="4" t="s">
        <v>2</v>
      </c>
      <c r="F140" s="5">
        <v>1</v>
      </c>
      <c r="G140" s="5">
        <v>100000</v>
      </c>
      <c r="H140" s="5">
        <f>SUM(G140*F140)</f>
        <v>100000</v>
      </c>
      <c r="I140" s="17"/>
      <c r="J140" s="16"/>
      <c r="K140" s="16"/>
      <c r="L140" s="6" t="s">
        <v>3</v>
      </c>
      <c r="M140" s="9" t="s">
        <v>193</v>
      </c>
    </row>
    <row r="141" spans="1:13" ht="101.25" customHeight="1" x14ac:dyDescent="0.25">
      <c r="A141" s="7" t="s">
        <v>201</v>
      </c>
      <c r="B141" s="11" t="s">
        <v>301</v>
      </c>
      <c r="C141" s="11" t="s">
        <v>300</v>
      </c>
      <c r="D141" s="10" t="s">
        <v>1</v>
      </c>
      <c r="E141" s="4" t="s">
        <v>2</v>
      </c>
      <c r="F141" s="5">
        <v>1</v>
      </c>
      <c r="G141" s="5">
        <v>197321.43</v>
      </c>
      <c r="H141" s="5">
        <f>SUM(G141*F141)</f>
        <v>197321.43</v>
      </c>
      <c r="I141" s="17"/>
      <c r="J141" s="16"/>
      <c r="K141" s="16"/>
      <c r="L141" s="6" t="s">
        <v>7</v>
      </c>
      <c r="M141" s="9" t="s">
        <v>193</v>
      </c>
    </row>
    <row r="142" spans="1:13" ht="85.5" customHeight="1" x14ac:dyDescent="0.25">
      <c r="A142" s="7" t="s">
        <v>194</v>
      </c>
      <c r="B142" s="11" t="s">
        <v>299</v>
      </c>
      <c r="C142" s="11" t="s">
        <v>298</v>
      </c>
      <c r="D142" s="10" t="s">
        <v>191</v>
      </c>
      <c r="E142" s="4" t="s">
        <v>2</v>
      </c>
      <c r="F142" s="5">
        <v>1</v>
      </c>
      <c r="G142" s="5">
        <v>60000</v>
      </c>
      <c r="H142" s="5">
        <f>F142*G142</f>
        <v>60000</v>
      </c>
      <c r="I142" s="17"/>
      <c r="J142" s="16"/>
      <c r="K142" s="16"/>
      <c r="L142" s="6" t="s">
        <v>3</v>
      </c>
      <c r="M142" s="9" t="s">
        <v>4</v>
      </c>
    </row>
    <row r="143" spans="1:13" ht="72" customHeight="1" x14ac:dyDescent="0.25">
      <c r="A143" s="7" t="s">
        <v>194</v>
      </c>
      <c r="B143" s="11" t="s">
        <v>303</v>
      </c>
      <c r="C143" s="11" t="s">
        <v>302</v>
      </c>
      <c r="D143" s="10" t="s">
        <v>191</v>
      </c>
      <c r="E143" s="4" t="s">
        <v>2</v>
      </c>
      <c r="F143" s="5">
        <v>1</v>
      </c>
      <c r="G143" s="5">
        <v>147000</v>
      </c>
      <c r="H143" s="5">
        <f>F143*G143</f>
        <v>147000</v>
      </c>
      <c r="I143" s="17"/>
      <c r="J143" s="16"/>
      <c r="K143" s="16"/>
      <c r="L143" s="6" t="s">
        <v>7</v>
      </c>
      <c r="M143" s="9" t="s">
        <v>4</v>
      </c>
    </row>
    <row r="144" spans="1:13" ht="66.75" customHeight="1" x14ac:dyDescent="0.25">
      <c r="A144" s="7" t="s">
        <v>159</v>
      </c>
      <c r="B144" s="7" t="s">
        <v>160</v>
      </c>
      <c r="C144" s="7" t="s">
        <v>161</v>
      </c>
      <c r="D144" s="7" t="s">
        <v>1</v>
      </c>
      <c r="E144" s="7" t="s">
        <v>5</v>
      </c>
      <c r="F144" s="5">
        <v>1</v>
      </c>
      <c r="G144" s="5">
        <v>50971.8</v>
      </c>
      <c r="H144" s="5">
        <f>F144*G144</f>
        <v>50971.8</v>
      </c>
      <c r="I144" s="22"/>
      <c r="J144" s="22"/>
      <c r="K144" s="22"/>
      <c r="L144" s="6" t="s">
        <v>41</v>
      </c>
      <c r="M144" s="6" t="s">
        <v>130</v>
      </c>
    </row>
    <row r="145" spans="1:13" ht="66.75" customHeight="1" x14ac:dyDescent="0.25">
      <c r="A145" s="7" t="s">
        <v>159</v>
      </c>
      <c r="B145" s="7" t="s">
        <v>162</v>
      </c>
      <c r="C145" s="7" t="s">
        <v>163</v>
      </c>
      <c r="D145" s="7" t="s">
        <v>1</v>
      </c>
      <c r="E145" s="7" t="s">
        <v>5</v>
      </c>
      <c r="F145" s="5">
        <v>1</v>
      </c>
      <c r="G145" s="5">
        <v>41135.57</v>
      </c>
      <c r="H145" s="5">
        <f t="shared" ref="H145:H151" si="23">F145*G145</f>
        <v>41135.57</v>
      </c>
      <c r="I145" s="22"/>
      <c r="J145" s="22"/>
      <c r="K145" s="22"/>
      <c r="L145" s="6" t="s">
        <v>41</v>
      </c>
      <c r="M145" s="6" t="s">
        <v>130</v>
      </c>
    </row>
    <row r="146" spans="1:13" ht="66.75" customHeight="1" x14ac:dyDescent="0.25">
      <c r="A146" s="7" t="s">
        <v>159</v>
      </c>
      <c r="B146" s="7" t="s">
        <v>164</v>
      </c>
      <c r="C146" s="7" t="s">
        <v>165</v>
      </c>
      <c r="D146" s="7" t="s">
        <v>1</v>
      </c>
      <c r="E146" s="7" t="s">
        <v>5</v>
      </c>
      <c r="F146" s="5">
        <v>1</v>
      </c>
      <c r="G146" s="5">
        <v>159611</v>
      </c>
      <c r="H146" s="5">
        <f t="shared" si="23"/>
        <v>159611</v>
      </c>
      <c r="I146" s="43"/>
      <c r="J146" s="22"/>
      <c r="K146" s="22"/>
      <c r="L146" s="6" t="s">
        <v>3</v>
      </c>
      <c r="M146" s="30" t="s">
        <v>4</v>
      </c>
    </row>
    <row r="147" spans="1:13" ht="66.75" customHeight="1" x14ac:dyDescent="0.25">
      <c r="A147" s="7" t="s">
        <v>159</v>
      </c>
      <c r="B147" s="7" t="s">
        <v>166</v>
      </c>
      <c r="C147" s="7" t="s">
        <v>167</v>
      </c>
      <c r="D147" s="7" t="s">
        <v>1</v>
      </c>
      <c r="E147" s="7" t="s">
        <v>5</v>
      </c>
      <c r="F147" s="5">
        <v>1</v>
      </c>
      <c r="G147" s="5">
        <v>12201</v>
      </c>
      <c r="H147" s="5">
        <f t="shared" si="23"/>
        <v>12201</v>
      </c>
      <c r="I147" s="22"/>
      <c r="J147" s="22"/>
      <c r="K147" s="22"/>
      <c r="L147" s="6" t="s">
        <v>3</v>
      </c>
      <c r="M147" s="30" t="s">
        <v>4</v>
      </c>
    </row>
    <row r="148" spans="1:13" ht="66.75" customHeight="1" x14ac:dyDescent="0.25">
      <c r="A148" s="7" t="s">
        <v>159</v>
      </c>
      <c r="B148" s="7" t="s">
        <v>168</v>
      </c>
      <c r="C148" s="7" t="s">
        <v>169</v>
      </c>
      <c r="D148" s="7" t="s">
        <v>1</v>
      </c>
      <c r="E148" s="7" t="s">
        <v>5</v>
      </c>
      <c r="F148" s="5">
        <v>1</v>
      </c>
      <c r="G148" s="5">
        <v>7218</v>
      </c>
      <c r="H148" s="5">
        <f t="shared" si="23"/>
        <v>7218</v>
      </c>
      <c r="I148" s="22"/>
      <c r="J148" s="22"/>
      <c r="K148" s="22"/>
      <c r="L148" s="6" t="s">
        <v>3</v>
      </c>
      <c r="M148" s="30" t="s">
        <v>4</v>
      </c>
    </row>
    <row r="149" spans="1:13" ht="66.75" customHeight="1" x14ac:dyDescent="0.25">
      <c r="A149" s="7" t="s">
        <v>159</v>
      </c>
      <c r="B149" s="7" t="s">
        <v>170</v>
      </c>
      <c r="C149" s="7" t="s">
        <v>171</v>
      </c>
      <c r="D149" s="7" t="s">
        <v>1</v>
      </c>
      <c r="E149" s="7" t="s">
        <v>5</v>
      </c>
      <c r="F149" s="5">
        <v>1</v>
      </c>
      <c r="G149" s="5">
        <v>7054</v>
      </c>
      <c r="H149" s="5">
        <f t="shared" si="23"/>
        <v>7054</v>
      </c>
      <c r="I149" s="22"/>
      <c r="J149" s="22"/>
      <c r="K149" s="22"/>
      <c r="L149" s="6" t="s">
        <v>3</v>
      </c>
      <c r="M149" s="30" t="s">
        <v>4</v>
      </c>
    </row>
    <row r="150" spans="1:13" ht="66.75" customHeight="1" x14ac:dyDescent="0.25">
      <c r="A150" s="7" t="s">
        <v>159</v>
      </c>
      <c r="B150" s="7" t="s">
        <v>172</v>
      </c>
      <c r="C150" s="7" t="s">
        <v>173</v>
      </c>
      <c r="D150" s="7" t="s">
        <v>1</v>
      </c>
      <c r="E150" s="7" t="s">
        <v>5</v>
      </c>
      <c r="F150" s="5">
        <v>1</v>
      </c>
      <c r="G150" s="5">
        <v>4286</v>
      </c>
      <c r="H150" s="5">
        <f t="shared" si="23"/>
        <v>4286</v>
      </c>
      <c r="I150" s="22"/>
      <c r="J150" s="22"/>
      <c r="K150" s="22"/>
      <c r="L150" s="6" t="s">
        <v>3</v>
      </c>
      <c r="M150" s="30" t="s">
        <v>4</v>
      </c>
    </row>
    <row r="151" spans="1:13" ht="72.75" customHeight="1" x14ac:dyDescent="0.25">
      <c r="A151" s="7" t="s">
        <v>159</v>
      </c>
      <c r="B151" s="7" t="s">
        <v>174</v>
      </c>
      <c r="C151" s="7" t="s">
        <v>175</v>
      </c>
      <c r="D151" s="7" t="s">
        <v>1</v>
      </c>
      <c r="E151" s="7" t="s">
        <v>5</v>
      </c>
      <c r="F151" s="5">
        <v>1</v>
      </c>
      <c r="G151" s="5">
        <v>2858</v>
      </c>
      <c r="H151" s="5">
        <f t="shared" si="23"/>
        <v>2858</v>
      </c>
      <c r="I151" s="22"/>
      <c r="J151" s="22"/>
      <c r="K151" s="22"/>
      <c r="L151" s="6" t="s">
        <v>3</v>
      </c>
      <c r="M151" s="30" t="s">
        <v>4</v>
      </c>
    </row>
    <row r="152" spans="1:13" s="26" customFormat="1" ht="87" customHeight="1" x14ac:dyDescent="0.25">
      <c r="A152" s="7" t="s">
        <v>159</v>
      </c>
      <c r="B152" s="11" t="s">
        <v>299</v>
      </c>
      <c r="C152" s="11" t="s">
        <v>298</v>
      </c>
      <c r="D152" s="7" t="s">
        <v>1</v>
      </c>
      <c r="E152" s="7" t="s">
        <v>2</v>
      </c>
      <c r="F152" s="5">
        <v>1</v>
      </c>
      <c r="G152" s="5">
        <v>100000</v>
      </c>
      <c r="H152" s="5">
        <f>F152*G152</f>
        <v>100000</v>
      </c>
      <c r="I152" s="22"/>
      <c r="J152" s="22"/>
      <c r="K152" s="22"/>
      <c r="L152" s="6" t="s">
        <v>3</v>
      </c>
      <c r="M152" s="30" t="s">
        <v>4</v>
      </c>
    </row>
    <row r="153" spans="1:13" ht="84" customHeight="1" x14ac:dyDescent="0.25">
      <c r="A153" s="44" t="s">
        <v>176</v>
      </c>
      <c r="B153" s="23" t="s">
        <v>177</v>
      </c>
      <c r="C153" s="23" t="s">
        <v>178</v>
      </c>
      <c r="D153" s="25" t="s">
        <v>179</v>
      </c>
      <c r="E153" s="23" t="s">
        <v>2</v>
      </c>
      <c r="F153" s="24">
        <v>1</v>
      </c>
      <c r="G153" s="45">
        <v>549553.56999999995</v>
      </c>
      <c r="H153" s="45">
        <f>F153*G153</f>
        <v>549553.56999999995</v>
      </c>
      <c r="I153" s="24"/>
      <c r="J153" s="24"/>
      <c r="K153" s="24"/>
      <c r="L153" s="23" t="s">
        <v>3</v>
      </c>
      <c r="M153" s="25" t="s">
        <v>351</v>
      </c>
    </row>
    <row r="154" spans="1:13" ht="84" customHeight="1" x14ac:dyDescent="0.25">
      <c r="A154" s="7" t="s">
        <v>176</v>
      </c>
      <c r="B154" s="11" t="s">
        <v>299</v>
      </c>
      <c r="C154" s="11" t="s">
        <v>298</v>
      </c>
      <c r="D154" s="7" t="s">
        <v>1</v>
      </c>
      <c r="E154" s="7" t="s">
        <v>2</v>
      </c>
      <c r="F154" s="5">
        <v>1</v>
      </c>
      <c r="G154" s="5">
        <v>89285.72</v>
      </c>
      <c r="H154" s="5">
        <v>89285.72</v>
      </c>
      <c r="I154" s="22"/>
      <c r="J154" s="22"/>
      <c r="K154" s="22"/>
      <c r="L154" s="6" t="s">
        <v>3</v>
      </c>
      <c r="M154" s="30" t="s">
        <v>4</v>
      </c>
    </row>
    <row r="155" spans="1:13" s="26" customFormat="1" ht="84" customHeight="1" x14ac:dyDescent="0.25">
      <c r="A155" s="46" t="s">
        <v>342</v>
      </c>
      <c r="B155" s="31" t="s">
        <v>299</v>
      </c>
      <c r="C155" s="31" t="s">
        <v>298</v>
      </c>
      <c r="D155" s="37" t="s">
        <v>1</v>
      </c>
      <c r="E155" s="31" t="s">
        <v>2</v>
      </c>
      <c r="F155" s="38">
        <v>1</v>
      </c>
      <c r="G155" s="38">
        <v>124285.71</v>
      </c>
      <c r="H155" s="38">
        <v>124285.71</v>
      </c>
      <c r="I155" s="39"/>
      <c r="J155" s="39"/>
      <c r="K155" s="39"/>
      <c r="L155" s="40" t="s">
        <v>3</v>
      </c>
      <c r="M155" s="49" t="s">
        <v>4</v>
      </c>
    </row>
    <row r="156" spans="1:13" ht="80.25" customHeight="1" x14ac:dyDescent="0.25">
      <c r="A156" s="44" t="s">
        <v>202</v>
      </c>
      <c r="B156" s="11" t="s">
        <v>299</v>
      </c>
      <c r="C156" s="11" t="s">
        <v>298</v>
      </c>
      <c r="D156" s="25" t="s">
        <v>1</v>
      </c>
      <c r="E156" s="23" t="s">
        <v>2</v>
      </c>
      <c r="F156" s="24">
        <v>1</v>
      </c>
      <c r="G156" s="45">
        <v>89285.72</v>
      </c>
      <c r="H156" s="45">
        <v>89285.72</v>
      </c>
      <c r="I156" s="24"/>
      <c r="J156" s="24"/>
      <c r="K156" s="24"/>
      <c r="L156" s="6" t="s">
        <v>3</v>
      </c>
      <c r="M156" s="25" t="s">
        <v>352</v>
      </c>
    </row>
    <row r="157" spans="1:13" s="26" customFormat="1" ht="63.75" customHeight="1" x14ac:dyDescent="0.25">
      <c r="A157" s="44" t="s">
        <v>202</v>
      </c>
      <c r="B157" s="11" t="s">
        <v>203</v>
      </c>
      <c r="C157" s="11" t="s">
        <v>204</v>
      </c>
      <c r="D157" s="25" t="s">
        <v>1</v>
      </c>
      <c r="E157" s="23" t="s">
        <v>2</v>
      </c>
      <c r="F157" s="24">
        <v>1</v>
      </c>
      <c r="G157" s="45">
        <v>44642.86</v>
      </c>
      <c r="H157" s="45">
        <v>44642.86</v>
      </c>
      <c r="I157" s="24"/>
      <c r="J157" s="24"/>
      <c r="K157" s="24"/>
      <c r="L157" s="23" t="s">
        <v>41</v>
      </c>
      <c r="M157" s="25" t="s">
        <v>130</v>
      </c>
    </row>
    <row r="158" spans="1:13" ht="59.25" customHeight="1" x14ac:dyDescent="0.25">
      <c r="A158" s="44" t="s">
        <v>202</v>
      </c>
      <c r="B158" s="23" t="s">
        <v>205</v>
      </c>
      <c r="C158" s="23" t="s">
        <v>206</v>
      </c>
      <c r="D158" s="25" t="s">
        <v>6</v>
      </c>
      <c r="E158" s="23" t="s">
        <v>2</v>
      </c>
      <c r="F158" s="24">
        <v>1</v>
      </c>
      <c r="G158" s="45">
        <v>100000</v>
      </c>
      <c r="H158" s="45">
        <v>100000</v>
      </c>
      <c r="I158" s="24"/>
      <c r="J158" s="24"/>
      <c r="K158" s="24"/>
      <c r="L158" s="23" t="s">
        <v>41</v>
      </c>
      <c r="M158" s="25" t="s">
        <v>352</v>
      </c>
    </row>
    <row r="159" spans="1:13" ht="65.25" customHeight="1" x14ac:dyDescent="0.25">
      <c r="A159" s="44" t="s">
        <v>202</v>
      </c>
      <c r="B159" s="23" t="s">
        <v>207</v>
      </c>
      <c r="C159" s="23" t="s">
        <v>208</v>
      </c>
      <c r="D159" s="25" t="s">
        <v>1</v>
      </c>
      <c r="E159" s="23" t="s">
        <v>209</v>
      </c>
      <c r="F159" s="24">
        <v>1</v>
      </c>
      <c r="G159" s="45">
        <v>263526.78999999998</v>
      </c>
      <c r="H159" s="45">
        <v>263526.78999999998</v>
      </c>
      <c r="I159" s="24"/>
      <c r="J159" s="24"/>
      <c r="K159" s="24"/>
      <c r="L159" s="23" t="s">
        <v>41</v>
      </c>
      <c r="M159" s="25" t="s">
        <v>352</v>
      </c>
    </row>
    <row r="160" spans="1:13" ht="65.25" customHeight="1" x14ac:dyDescent="0.25">
      <c r="A160" s="44" t="s">
        <v>180</v>
      </c>
      <c r="B160" s="23" t="s">
        <v>187</v>
      </c>
      <c r="C160" s="23" t="s">
        <v>188</v>
      </c>
      <c r="D160" s="25" t="s">
        <v>1</v>
      </c>
      <c r="E160" s="23" t="s">
        <v>5</v>
      </c>
      <c r="F160" s="24">
        <v>1</v>
      </c>
      <c r="G160" s="45">
        <v>149654.46</v>
      </c>
      <c r="H160" s="45">
        <v>149654.46</v>
      </c>
      <c r="I160" s="24"/>
      <c r="J160" s="24"/>
      <c r="K160" s="24"/>
      <c r="L160" s="23" t="s">
        <v>3</v>
      </c>
      <c r="M160" s="25" t="s">
        <v>4</v>
      </c>
    </row>
    <row r="161" spans="1:13" ht="78.75" customHeight="1" x14ac:dyDescent="0.25">
      <c r="A161" s="44" t="s">
        <v>180</v>
      </c>
      <c r="B161" s="23" t="s">
        <v>181</v>
      </c>
      <c r="C161" s="23" t="s">
        <v>182</v>
      </c>
      <c r="D161" s="25" t="s">
        <v>1</v>
      </c>
      <c r="E161" s="23" t="s">
        <v>2</v>
      </c>
      <c r="F161" s="24">
        <v>1</v>
      </c>
      <c r="G161" s="45">
        <v>100000</v>
      </c>
      <c r="H161" s="45">
        <v>100000</v>
      </c>
      <c r="I161" s="24"/>
      <c r="J161" s="24"/>
      <c r="K161" s="24"/>
      <c r="L161" s="23" t="s">
        <v>44</v>
      </c>
      <c r="M161" s="25" t="s">
        <v>130</v>
      </c>
    </row>
    <row r="162" spans="1:13" ht="87" customHeight="1" x14ac:dyDescent="0.25">
      <c r="A162" s="44" t="s">
        <v>180</v>
      </c>
      <c r="B162" s="23" t="s">
        <v>183</v>
      </c>
      <c r="C162" s="23" t="s">
        <v>184</v>
      </c>
      <c r="D162" s="25" t="s">
        <v>1</v>
      </c>
      <c r="E162" s="23" t="s">
        <v>2</v>
      </c>
      <c r="F162" s="24">
        <v>1</v>
      </c>
      <c r="G162" s="45">
        <v>51785.71</v>
      </c>
      <c r="H162" s="45">
        <v>51785.71</v>
      </c>
      <c r="I162" s="24"/>
      <c r="J162" s="24"/>
      <c r="K162" s="24"/>
      <c r="L162" s="23" t="s">
        <v>3</v>
      </c>
      <c r="M162" s="25" t="s">
        <v>4</v>
      </c>
    </row>
    <row r="163" spans="1:13" ht="84.75" customHeight="1" x14ac:dyDescent="0.25">
      <c r="A163" s="44" t="s">
        <v>180</v>
      </c>
      <c r="B163" s="23" t="s">
        <v>185</v>
      </c>
      <c r="C163" s="23" t="s">
        <v>186</v>
      </c>
      <c r="D163" s="25" t="s">
        <v>1</v>
      </c>
      <c r="E163" s="23" t="s">
        <v>2</v>
      </c>
      <c r="F163" s="24">
        <v>1</v>
      </c>
      <c r="G163" s="45">
        <v>48214.29</v>
      </c>
      <c r="H163" s="45">
        <v>48214.29</v>
      </c>
      <c r="I163" s="24"/>
      <c r="J163" s="24"/>
      <c r="K163" s="24"/>
      <c r="L163" s="23" t="s">
        <v>3</v>
      </c>
      <c r="M163" s="25" t="s">
        <v>4</v>
      </c>
    </row>
    <row r="164" spans="1:13" ht="78.75" customHeight="1" x14ac:dyDescent="0.25">
      <c r="A164" s="44" t="s">
        <v>180</v>
      </c>
      <c r="B164" s="23" t="s">
        <v>195</v>
      </c>
      <c r="C164" s="23" t="s">
        <v>196</v>
      </c>
      <c r="D164" s="25" t="s">
        <v>1</v>
      </c>
      <c r="E164" s="23" t="s">
        <v>5</v>
      </c>
      <c r="F164" s="24">
        <v>1</v>
      </c>
      <c r="G164" s="45">
        <v>15310.11</v>
      </c>
      <c r="H164" s="45">
        <v>15310.11</v>
      </c>
      <c r="I164" s="24"/>
      <c r="J164" s="24"/>
      <c r="K164" s="24"/>
      <c r="L164" s="23" t="s">
        <v>3</v>
      </c>
      <c r="M164" s="25" t="s">
        <v>130</v>
      </c>
    </row>
    <row r="165" spans="1:13" ht="90.75" customHeight="1" x14ac:dyDescent="0.25">
      <c r="A165" s="44" t="s">
        <v>180</v>
      </c>
      <c r="B165" s="23" t="s">
        <v>197</v>
      </c>
      <c r="C165" s="23" t="s">
        <v>198</v>
      </c>
      <c r="D165" s="25" t="s">
        <v>1</v>
      </c>
      <c r="E165" s="23" t="s">
        <v>5</v>
      </c>
      <c r="F165" s="24">
        <v>1</v>
      </c>
      <c r="G165" s="45">
        <v>158950</v>
      </c>
      <c r="H165" s="45">
        <v>158950</v>
      </c>
      <c r="I165" s="24"/>
      <c r="J165" s="24"/>
      <c r="K165" s="24"/>
      <c r="L165" s="23" t="s">
        <v>3</v>
      </c>
      <c r="M165" s="25" t="s">
        <v>350</v>
      </c>
    </row>
    <row r="166" spans="1:13" ht="69.75" customHeight="1" x14ac:dyDescent="0.25">
      <c r="A166" s="44" t="s">
        <v>180</v>
      </c>
      <c r="B166" s="23" t="s">
        <v>199</v>
      </c>
      <c r="C166" s="23" t="s">
        <v>200</v>
      </c>
      <c r="D166" s="25" t="s">
        <v>1</v>
      </c>
      <c r="E166" s="23" t="s">
        <v>5</v>
      </c>
      <c r="F166" s="24">
        <v>10</v>
      </c>
      <c r="G166" s="45">
        <v>2900</v>
      </c>
      <c r="H166" s="45">
        <v>29000</v>
      </c>
      <c r="I166" s="24"/>
      <c r="J166" s="24"/>
      <c r="K166" s="24"/>
      <c r="L166" s="23" t="s">
        <v>7</v>
      </c>
      <c r="M166" s="25" t="s">
        <v>4</v>
      </c>
    </row>
    <row r="167" spans="1:13" ht="95.25" customHeight="1" x14ac:dyDescent="0.25">
      <c r="A167" s="10" t="s">
        <v>14</v>
      </c>
      <c r="B167" s="11" t="s">
        <v>10</v>
      </c>
      <c r="C167" s="11" t="s">
        <v>11</v>
      </c>
      <c r="D167" s="25" t="s">
        <v>18</v>
      </c>
      <c r="E167" s="4" t="s">
        <v>189</v>
      </c>
      <c r="F167" s="5">
        <v>34</v>
      </c>
      <c r="G167" s="5">
        <v>1339.29</v>
      </c>
      <c r="H167" s="5">
        <v>45535.86</v>
      </c>
      <c r="I167" s="19"/>
      <c r="J167" s="19"/>
      <c r="K167" s="19"/>
      <c r="L167" s="20" t="s">
        <v>3</v>
      </c>
      <c r="M167" s="20" t="s">
        <v>347</v>
      </c>
    </row>
    <row r="168" spans="1:13" s="26" customFormat="1" ht="87" customHeight="1" x14ac:dyDescent="0.25">
      <c r="A168" s="10" t="s">
        <v>14</v>
      </c>
      <c r="B168" s="11" t="s">
        <v>299</v>
      </c>
      <c r="C168" s="11" t="s">
        <v>298</v>
      </c>
      <c r="D168" s="25" t="s">
        <v>1</v>
      </c>
      <c r="E168" s="23" t="s">
        <v>2</v>
      </c>
      <c r="F168" s="24">
        <v>1</v>
      </c>
      <c r="G168" s="45">
        <v>89285.72</v>
      </c>
      <c r="H168" s="45">
        <v>89285.72</v>
      </c>
      <c r="I168" s="24"/>
      <c r="J168" s="24"/>
      <c r="K168" s="24"/>
      <c r="L168" s="6" t="s">
        <v>3</v>
      </c>
      <c r="M168" s="25" t="s">
        <v>4</v>
      </c>
    </row>
    <row r="169" spans="1:13" s="26" customFormat="1" ht="95.25" customHeight="1" x14ac:dyDescent="0.25">
      <c r="A169" s="10" t="s">
        <v>332</v>
      </c>
      <c r="B169" s="11" t="s">
        <v>304</v>
      </c>
      <c r="C169" s="11" t="s">
        <v>305</v>
      </c>
      <c r="D169" s="25" t="s">
        <v>1</v>
      </c>
      <c r="E169" s="4" t="s">
        <v>5</v>
      </c>
      <c r="F169" s="5">
        <v>10</v>
      </c>
      <c r="G169" s="5">
        <v>6200</v>
      </c>
      <c r="H169" s="5">
        <f t="shared" ref="H169:H182" si="24">F169*G169</f>
        <v>62000</v>
      </c>
      <c r="I169" s="19"/>
      <c r="J169" s="19"/>
      <c r="K169" s="19"/>
      <c r="L169" s="20" t="s">
        <v>3</v>
      </c>
      <c r="M169" s="20" t="s">
        <v>347</v>
      </c>
    </row>
    <row r="170" spans="1:13" s="26" customFormat="1" ht="95.25" customHeight="1" x14ac:dyDescent="0.25">
      <c r="A170" s="10" t="s">
        <v>332</v>
      </c>
      <c r="B170" s="11" t="s">
        <v>306</v>
      </c>
      <c r="C170" s="11" t="s">
        <v>307</v>
      </c>
      <c r="D170" s="25" t="s">
        <v>1</v>
      </c>
      <c r="E170" s="4" t="s">
        <v>5</v>
      </c>
      <c r="F170" s="5">
        <v>10</v>
      </c>
      <c r="G170" s="5">
        <v>4200</v>
      </c>
      <c r="H170" s="5">
        <f t="shared" si="24"/>
        <v>42000</v>
      </c>
      <c r="I170" s="19"/>
      <c r="J170" s="19"/>
      <c r="K170" s="19"/>
      <c r="L170" s="20" t="s">
        <v>3</v>
      </c>
      <c r="M170" s="20" t="s">
        <v>347</v>
      </c>
    </row>
    <row r="171" spans="1:13" s="26" customFormat="1" ht="66.75" customHeight="1" x14ac:dyDescent="0.25">
      <c r="A171" s="10" t="s">
        <v>332</v>
      </c>
      <c r="B171" s="11" t="s">
        <v>308</v>
      </c>
      <c r="C171" s="11" t="s">
        <v>309</v>
      </c>
      <c r="D171" s="25" t="s">
        <v>18</v>
      </c>
      <c r="E171" s="4" t="s">
        <v>310</v>
      </c>
      <c r="F171" s="5">
        <v>5000</v>
      </c>
      <c r="G171" s="5">
        <v>156.25</v>
      </c>
      <c r="H171" s="5">
        <f t="shared" si="24"/>
        <v>781250</v>
      </c>
      <c r="I171" s="19"/>
      <c r="J171" s="19"/>
      <c r="K171" s="19"/>
      <c r="L171" s="20" t="s">
        <v>44</v>
      </c>
      <c r="M171" s="20" t="s">
        <v>130</v>
      </c>
    </row>
    <row r="172" spans="1:13" s="26" customFormat="1" ht="65.25" customHeight="1" x14ac:dyDescent="0.25">
      <c r="A172" s="10" t="s">
        <v>332</v>
      </c>
      <c r="B172" s="11" t="s">
        <v>311</v>
      </c>
      <c r="C172" s="11" t="s">
        <v>312</v>
      </c>
      <c r="D172" s="25" t="s">
        <v>18</v>
      </c>
      <c r="E172" s="4" t="s">
        <v>5</v>
      </c>
      <c r="F172" s="5">
        <v>1000</v>
      </c>
      <c r="G172" s="5">
        <v>90</v>
      </c>
      <c r="H172" s="5">
        <f t="shared" si="24"/>
        <v>90000</v>
      </c>
      <c r="I172" s="19"/>
      <c r="J172" s="19"/>
      <c r="K172" s="19"/>
      <c r="L172" s="20" t="s">
        <v>3</v>
      </c>
      <c r="M172" s="20" t="s">
        <v>4</v>
      </c>
    </row>
    <row r="173" spans="1:13" s="26" customFormat="1" ht="70.5" customHeight="1" x14ac:dyDescent="0.25">
      <c r="A173" s="10" t="s">
        <v>332</v>
      </c>
      <c r="B173" s="11" t="s">
        <v>313</v>
      </c>
      <c r="C173" s="11" t="s">
        <v>314</v>
      </c>
      <c r="D173" s="25" t="s">
        <v>1</v>
      </c>
      <c r="E173" s="4" t="s">
        <v>5</v>
      </c>
      <c r="F173" s="5">
        <v>25</v>
      </c>
      <c r="G173" s="5">
        <v>4071.14</v>
      </c>
      <c r="H173" s="5">
        <f t="shared" si="24"/>
        <v>101778.5</v>
      </c>
      <c r="I173" s="19"/>
      <c r="J173" s="19" t="s">
        <v>315</v>
      </c>
      <c r="K173" s="19"/>
      <c r="L173" s="20" t="s">
        <v>3</v>
      </c>
      <c r="M173" s="20" t="s">
        <v>347</v>
      </c>
    </row>
    <row r="174" spans="1:13" s="26" customFormat="1" ht="95.25" customHeight="1" x14ac:dyDescent="0.25">
      <c r="A174" s="10" t="s">
        <v>332</v>
      </c>
      <c r="B174" s="11" t="s">
        <v>316</v>
      </c>
      <c r="C174" s="11" t="s">
        <v>317</v>
      </c>
      <c r="D174" s="25" t="s">
        <v>1</v>
      </c>
      <c r="E174" s="4" t="s">
        <v>5</v>
      </c>
      <c r="F174" s="5">
        <v>6</v>
      </c>
      <c r="G174" s="5">
        <v>12988.39</v>
      </c>
      <c r="H174" s="5">
        <f t="shared" si="24"/>
        <v>77930.34</v>
      </c>
      <c r="I174" s="19"/>
      <c r="J174" s="19"/>
      <c r="K174" s="19"/>
      <c r="L174" s="20" t="s">
        <v>3</v>
      </c>
      <c r="M174" s="20" t="s">
        <v>347</v>
      </c>
    </row>
    <row r="175" spans="1:13" s="26" customFormat="1" ht="66" customHeight="1" x14ac:dyDescent="0.25">
      <c r="A175" s="10" t="s">
        <v>332</v>
      </c>
      <c r="B175" s="11" t="s">
        <v>318</v>
      </c>
      <c r="C175" s="11" t="s">
        <v>319</v>
      </c>
      <c r="D175" s="25" t="s">
        <v>1</v>
      </c>
      <c r="E175" s="4" t="s">
        <v>5</v>
      </c>
      <c r="F175" s="5">
        <v>12</v>
      </c>
      <c r="G175" s="5">
        <v>6229.47</v>
      </c>
      <c r="H175" s="5">
        <f t="shared" si="24"/>
        <v>74753.64</v>
      </c>
      <c r="I175" s="19"/>
      <c r="J175" s="19"/>
      <c r="K175" s="19"/>
      <c r="L175" s="20" t="s">
        <v>3</v>
      </c>
      <c r="M175" s="20" t="s">
        <v>347</v>
      </c>
    </row>
    <row r="176" spans="1:13" s="26" customFormat="1" ht="74.25" customHeight="1" x14ac:dyDescent="0.25">
      <c r="A176" s="10" t="s">
        <v>332</v>
      </c>
      <c r="B176" s="11" t="s">
        <v>320</v>
      </c>
      <c r="C176" s="11" t="s">
        <v>321</v>
      </c>
      <c r="D176" s="25" t="s">
        <v>1</v>
      </c>
      <c r="E176" s="4" t="s">
        <v>5</v>
      </c>
      <c r="F176" s="5">
        <v>2</v>
      </c>
      <c r="G176" s="5">
        <v>30108.93</v>
      </c>
      <c r="H176" s="5">
        <f t="shared" si="24"/>
        <v>60217.86</v>
      </c>
      <c r="I176" s="19"/>
      <c r="J176" s="19"/>
      <c r="K176" s="19"/>
      <c r="L176" s="20" t="s">
        <v>3</v>
      </c>
      <c r="M176" s="20" t="s">
        <v>347</v>
      </c>
    </row>
    <row r="177" spans="1:13" s="26" customFormat="1" ht="66.75" customHeight="1" x14ac:dyDescent="0.25">
      <c r="A177" s="10" t="s">
        <v>332</v>
      </c>
      <c r="B177" s="11" t="s">
        <v>322</v>
      </c>
      <c r="C177" s="11" t="s">
        <v>323</v>
      </c>
      <c r="D177" s="25" t="s">
        <v>1</v>
      </c>
      <c r="E177" s="4" t="s">
        <v>5</v>
      </c>
      <c r="F177" s="5">
        <v>36</v>
      </c>
      <c r="G177" s="5">
        <v>1103.57</v>
      </c>
      <c r="H177" s="5">
        <f t="shared" si="24"/>
        <v>39728.519999999997</v>
      </c>
      <c r="I177" s="19"/>
      <c r="J177" s="19"/>
      <c r="K177" s="19"/>
      <c r="L177" s="20" t="s">
        <v>3</v>
      </c>
      <c r="M177" s="20" t="s">
        <v>4</v>
      </c>
    </row>
    <row r="178" spans="1:13" s="26" customFormat="1" ht="95.25" customHeight="1" x14ac:dyDescent="0.25">
      <c r="A178" s="10" t="s">
        <v>332</v>
      </c>
      <c r="B178" s="11" t="s">
        <v>324</v>
      </c>
      <c r="C178" s="11" t="s">
        <v>325</v>
      </c>
      <c r="D178" s="25" t="s">
        <v>1</v>
      </c>
      <c r="E178" s="4" t="s">
        <v>5</v>
      </c>
      <c r="F178" s="5">
        <v>1</v>
      </c>
      <c r="G178" s="5">
        <v>6266.3</v>
      </c>
      <c r="H178" s="5">
        <f t="shared" si="24"/>
        <v>6266.3</v>
      </c>
      <c r="I178" s="19"/>
      <c r="J178" s="19"/>
      <c r="K178" s="19"/>
      <c r="L178" s="20" t="s">
        <v>3</v>
      </c>
      <c r="M178" s="20" t="s">
        <v>130</v>
      </c>
    </row>
    <row r="179" spans="1:13" s="26" customFormat="1" ht="95.25" customHeight="1" x14ac:dyDescent="0.25">
      <c r="A179" s="10" t="s">
        <v>332</v>
      </c>
      <c r="B179" s="11" t="s">
        <v>299</v>
      </c>
      <c r="C179" s="11" t="s">
        <v>298</v>
      </c>
      <c r="D179" s="25" t="s">
        <v>1</v>
      </c>
      <c r="E179" s="4" t="s">
        <v>2</v>
      </c>
      <c r="F179" s="5">
        <v>1</v>
      </c>
      <c r="G179" s="5">
        <v>60000</v>
      </c>
      <c r="H179" s="5">
        <f t="shared" si="24"/>
        <v>60000</v>
      </c>
      <c r="I179" s="19"/>
      <c r="J179" s="19"/>
      <c r="K179" s="19"/>
      <c r="L179" s="20" t="s">
        <v>3</v>
      </c>
      <c r="M179" s="20" t="s">
        <v>4</v>
      </c>
    </row>
    <row r="180" spans="1:13" s="26" customFormat="1" ht="95.25" customHeight="1" x14ac:dyDescent="0.25">
      <c r="A180" s="10" t="s">
        <v>332</v>
      </c>
      <c r="B180" s="11" t="s">
        <v>326</v>
      </c>
      <c r="C180" s="11" t="s">
        <v>327</v>
      </c>
      <c r="D180" s="25" t="s">
        <v>6</v>
      </c>
      <c r="E180" s="4" t="s">
        <v>2</v>
      </c>
      <c r="F180" s="5">
        <v>1</v>
      </c>
      <c r="G180" s="5">
        <v>631000</v>
      </c>
      <c r="H180" s="5">
        <f t="shared" si="24"/>
        <v>631000</v>
      </c>
      <c r="I180" s="19"/>
      <c r="J180" s="19"/>
      <c r="K180" s="19"/>
      <c r="L180" s="20" t="s">
        <v>7</v>
      </c>
      <c r="M180" s="20" t="s">
        <v>353</v>
      </c>
    </row>
    <row r="181" spans="1:13" s="26" customFormat="1" ht="95.25" customHeight="1" x14ac:dyDescent="0.25">
      <c r="A181" s="10" t="s">
        <v>332</v>
      </c>
      <c r="B181" s="11" t="s">
        <v>328</v>
      </c>
      <c r="C181" s="11" t="s">
        <v>329</v>
      </c>
      <c r="D181" s="25" t="s">
        <v>18</v>
      </c>
      <c r="E181" s="4" t="s">
        <v>2</v>
      </c>
      <c r="F181" s="5">
        <v>1</v>
      </c>
      <c r="G181" s="5">
        <v>549107.14</v>
      </c>
      <c r="H181" s="5">
        <f t="shared" si="24"/>
        <v>549107.14</v>
      </c>
      <c r="I181" s="19"/>
      <c r="J181" s="19"/>
      <c r="K181" s="19"/>
      <c r="L181" s="20" t="s">
        <v>3</v>
      </c>
      <c r="M181" s="20" t="s">
        <v>130</v>
      </c>
    </row>
    <row r="182" spans="1:13" ht="70.5" customHeight="1" x14ac:dyDescent="0.25">
      <c r="A182" s="10" t="s">
        <v>332</v>
      </c>
      <c r="B182" s="11" t="s">
        <v>330</v>
      </c>
      <c r="C182" s="11" t="s">
        <v>331</v>
      </c>
      <c r="D182" s="25" t="s">
        <v>1</v>
      </c>
      <c r="E182" s="4" t="s">
        <v>2</v>
      </c>
      <c r="F182" s="5">
        <v>1</v>
      </c>
      <c r="G182" s="5">
        <v>56250</v>
      </c>
      <c r="H182" s="5">
        <f t="shared" si="24"/>
        <v>56250</v>
      </c>
      <c r="I182" s="19"/>
      <c r="J182" s="19"/>
      <c r="K182" s="19"/>
      <c r="L182" s="20" t="s">
        <v>3</v>
      </c>
      <c r="M182" s="20" t="s">
        <v>4</v>
      </c>
    </row>
    <row r="183" spans="1:13" s="26" customFormat="1" ht="24" customHeight="1" x14ac:dyDescent="0.25">
      <c r="A183" s="13"/>
      <c r="B183" s="14"/>
      <c r="C183" s="14"/>
      <c r="D183" s="32"/>
      <c r="E183" s="33"/>
      <c r="F183" s="15"/>
      <c r="G183" s="15"/>
      <c r="H183" s="15"/>
      <c r="I183" s="34"/>
      <c r="J183" s="34"/>
      <c r="K183" s="34"/>
      <c r="L183" s="35"/>
      <c r="M183" s="35"/>
    </row>
    <row r="184" spans="1:13" ht="18.75" x14ac:dyDescent="0.3">
      <c r="A184" s="12"/>
      <c r="B184" s="12"/>
      <c r="C184" s="12"/>
      <c r="D184" s="12"/>
      <c r="E184" s="12"/>
      <c r="F184" s="12"/>
      <c r="G184" s="12"/>
      <c r="H184" s="12"/>
      <c r="I184" s="12"/>
    </row>
  </sheetData>
  <mergeCells count="1">
    <mergeCell ref="A7:M7"/>
  </mergeCells>
  <dataValidations count="3">
    <dataValidation allowBlank="1" showInputMessage="1" showErrorMessage="1" prompt="Введите дополнительную характеристику на русском языке" sqref="C144:C151">
      <formula1>0</formula1>
      <formula2>0</formula2>
    </dataValidation>
    <dataValidation allowBlank="1" showInputMessage="1" showErrorMessage="1" prompt="Введите краткую хар-ку на рус.языке" sqref="B92"/>
    <dataValidation allowBlank="1" showInputMessage="1" showErrorMessage="1" prompt="Введите краткую хар-ку на гос.языке" sqref="C92"/>
  </dataValidations>
  <pageMargins left="0.19685039370078741" right="0.19685039370078741" top="0.15748031496062992" bottom="0.15748031496062992" header="0.11811023622047245" footer="0.11811023622047245"/>
  <pageSetup paperSize="9" scale="58" fitToHeight="0" orientation="landscape" horizontalDpi="300" verticalDpi="300" r:id="rId1"/>
  <rowBreaks count="9" manualBreakCount="9">
    <brk id="57" max="12" man="1"/>
    <brk id="69" max="12" man="1"/>
    <brk id="80" max="12" man="1"/>
    <brk id="106" max="12" man="1"/>
    <brk id="119" max="12" man="1"/>
    <brk id="133" max="12" man="1"/>
    <brk id="146" max="12" man="1"/>
    <brk id="160" max="12" man="1"/>
    <brk id="17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Madina Tegisbayeva</cp:lastModifiedBy>
  <cp:lastPrinted>2018-05-24T10:38:47Z</cp:lastPrinted>
  <dcterms:created xsi:type="dcterms:W3CDTF">2018-04-26T11:45:04Z</dcterms:created>
  <dcterms:modified xsi:type="dcterms:W3CDTF">2018-05-24T12:21:14Z</dcterms:modified>
</cp:coreProperties>
</file>