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05" windowWidth="14805" windowHeight="7110"/>
  </bookViews>
  <sheets>
    <sheet name="Распоряжение" sheetId="1" r:id="rId1"/>
  </sheets>
  <definedNames>
    <definedName name="_xlnm._FilterDatabase" localSheetId="0" hidden="1">Распоряжение!$A$7:$M$72</definedName>
    <definedName name="_xlnm.Print_Area" localSheetId="0">Распоряжение!$A$1:$M$72</definedName>
  </definedNames>
  <calcPr calcId="145621"/>
</workbook>
</file>

<file path=xl/calcChain.xml><?xml version="1.0" encoding="utf-8"?>
<calcChain xmlns="http://schemas.openxmlformats.org/spreadsheetml/2006/main">
  <c r="H38" i="1" l="1"/>
  <c r="H14" i="1"/>
  <c r="H13" i="1"/>
  <c r="H37" i="1" l="1"/>
  <c r="H10" i="1"/>
  <c r="H11" i="1"/>
  <c r="H12" i="1"/>
  <c r="G34" i="1" l="1"/>
  <c r="H34" i="1" s="1"/>
  <c r="H48" i="1" l="1"/>
  <c r="H43" i="1"/>
  <c r="H9" i="1" l="1"/>
  <c r="H41" i="1" l="1"/>
  <c r="H40" i="1"/>
  <c r="H39" i="1"/>
  <c r="H44" i="1" l="1"/>
  <c r="H15" i="1" l="1"/>
  <c r="H16" i="1"/>
  <c r="H17" i="1"/>
  <c r="H19" i="1"/>
  <c r="H18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5" i="1"/>
  <c r="P19" i="1" l="1"/>
  <c r="H8" i="1"/>
  <c r="H36" i="1"/>
  <c r="H42" i="1"/>
  <c r="H45" i="1"/>
  <c r="H46" i="1"/>
  <c r="H47" i="1"/>
  <c r="H49" i="1"/>
  <c r="H50" i="1"/>
  <c r="H51" i="1"/>
  <c r="H52" i="1"/>
  <c r="H53" i="1"/>
</calcChain>
</file>

<file path=xl/sharedStrings.xml><?xml version="1.0" encoding="utf-8"?>
<sst xmlns="http://schemas.openxmlformats.org/spreadsheetml/2006/main" count="472" uniqueCount="157">
  <si>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</si>
  <si>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</si>
  <si>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</si>
  <si>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</si>
  <si>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</si>
  <si>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</si>
  <si>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</si>
  <si>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</si>
  <si>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</si>
  <si>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</si>
  <si>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</si>
  <si>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</si>
  <si>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</si>
  <si>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</si>
  <si>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Прямое заключение договора</t>
  </si>
  <si>
    <t>IV квартал</t>
  </si>
  <si>
    <t>Дополнительная закупка</t>
  </si>
  <si>
    <t>Штука</t>
  </si>
  <si>
    <t>Запрос ценовых предложений</t>
  </si>
  <si>
    <t>Исключение</t>
  </si>
  <si>
    <r>
      <t>Об утверждении изменений и дополнений в План закупок товаров, работ, услуг Национального Банка Республики Казахстан на 2018 год</t>
    </r>
    <r>
      <rPr>
        <sz val="14"/>
        <color indexed="8"/>
        <rFont val="Times New Roman"/>
        <family val="1"/>
        <charset val="204"/>
      </rPr>
      <t xml:space="preserve"> </t>
    </r>
  </si>
  <si>
    <t>Управление безопасности</t>
  </si>
  <si>
    <t>Центральный филиал (г. Астана)</t>
  </si>
  <si>
    <t>Әуежайдың  аумағына  автокөліктерінің кіруіне қол жеткізу қызмет  көрсету</t>
  </si>
  <si>
    <t>Услуги на предоставление допуска для автотранспорта  на территорию аэропорта</t>
  </si>
  <si>
    <t>Услуга</t>
  </si>
  <si>
    <t>Бактерицидті сәулелендіргіш (бір лампалы)</t>
  </si>
  <si>
    <t>Бактерицидный облучатель (одноламповый)</t>
  </si>
  <si>
    <t>Бактерицидті сәулелендіргіш (екі лампалы)</t>
  </si>
  <si>
    <t>Бактерицидный облучатель (двухламповый)</t>
  </si>
  <si>
    <t>бір лампалы бактерицидті сәулелендіргішге арналған қорғаушы тор</t>
  </si>
  <si>
    <t>Решетка защитная для однолампового бактерицидного облучателя</t>
  </si>
  <si>
    <t>екі лампалы бактерицидті сәулелендіргішге арналған қорғаушы тор</t>
  </si>
  <si>
    <t>Решетка защитная для двухлампового бактерицидного облучателя</t>
  </si>
  <si>
    <t>ЦКОиХЦ</t>
  </si>
  <si>
    <t>Очки защитные</t>
  </si>
  <si>
    <t>Қорғаушы көзілдірік</t>
  </si>
  <si>
    <t>Актюбинский филиал</t>
  </si>
  <si>
    <t>Добровольное страхование автотранспорта</t>
  </si>
  <si>
    <t>Автокөлікті ерікті сақтандыру</t>
  </si>
  <si>
    <t>Резеңке кілемше</t>
  </si>
  <si>
    <t>Коврик резиновый</t>
  </si>
  <si>
    <t>Костанайский филиал</t>
  </si>
  <si>
    <t>Метр погонный</t>
  </si>
  <si>
    <t>Автоматика для распашных ворот с сопутствующими услугами</t>
  </si>
  <si>
    <t>Атырауский филиал</t>
  </si>
  <si>
    <t>ҚРҰБ Атырау филиалының әкімшілік  ғимараты мен құрылымдарын күрделі жөндеуге ЖСҚ сараптамасы</t>
  </si>
  <si>
    <t>Экспертиза ПСД  на капитальный ремонт административного здания и сооружений Атырауского филиала НБРК (инженерных сетей)</t>
  </si>
  <si>
    <t>Хозяйственное управление</t>
  </si>
  <si>
    <t>Архитектурно-планировочные решения по перепланировке нежилых помещений</t>
  </si>
  <si>
    <t>Работа</t>
  </si>
  <si>
    <t>ҚРҰБ ғимараттарының тіршілікпен қамтамасыз ету жүйелері мен инженерлік коммуникацияларын тексеру</t>
  </si>
  <si>
    <t>Обследование систем жизнеобеспечения и инженерных коммуникаций административных зданий НБРК</t>
  </si>
  <si>
    <t>Таразыны тексеру</t>
  </si>
  <si>
    <t>Поверка весов</t>
  </si>
  <si>
    <t>Жобалау/жоба алды құжаттарды сараптау</t>
  </si>
  <si>
    <t>Экспертиза проектных/предпроектных документов</t>
  </si>
  <si>
    <t>Таразыны жөндеу</t>
  </si>
  <si>
    <t>Ремонт весов</t>
  </si>
  <si>
    <t>Штемпельдік жастықша</t>
  </si>
  <si>
    <t>Штемпельная подушка</t>
  </si>
  <si>
    <t>Штемпельная краска</t>
  </si>
  <si>
    <t>Штрих кодтарды басып шығаруға арналған Принтер</t>
  </si>
  <si>
    <t>Принтер для печати штрих кодов</t>
  </si>
  <si>
    <t>Принтерге арналған бояғыш таспа</t>
  </si>
  <si>
    <t>Красящая лента для принтера</t>
  </si>
  <si>
    <t>Этикет-лента</t>
  </si>
  <si>
    <t>Рулон</t>
  </si>
  <si>
    <t>ҚРҰБ-ның тұрмыстық техникасының бұзушылықтарына диагностика</t>
  </si>
  <si>
    <t xml:space="preserve">Диагностика неисправностей бытовой техники НБРК </t>
  </si>
  <si>
    <t>Ашық қаптағыш (А4)</t>
  </si>
  <si>
    <t>Обложка прозрачная для переплета (А4)</t>
  </si>
  <si>
    <t>Упаковка</t>
  </si>
  <si>
    <t>Пластик қаптағыш (А3)</t>
  </si>
  <si>
    <t>Обложка пластиковая для переплета (А3)</t>
  </si>
  <si>
    <t>Картон қаптағыш (А4)</t>
  </si>
  <si>
    <t>Обложка картонная для переплета (А4)</t>
  </si>
  <si>
    <t>Пластик серіппе (6 мм)</t>
  </si>
  <si>
    <t>Пружина пластиковая для переплета (6 мм)</t>
  </si>
  <si>
    <t>Пластик серіппе (8 мм)</t>
  </si>
  <si>
    <t>Пружина пластиковая для переплета (8 мм)</t>
  </si>
  <si>
    <t>Пластик серіппе (10 мм)</t>
  </si>
  <si>
    <t>Пружина пластиковая для переплета (10 мм)</t>
  </si>
  <si>
    <t>Тескіш</t>
  </si>
  <si>
    <t>Дырокол</t>
  </si>
  <si>
    <t>Мангистауский филиал</t>
  </si>
  <si>
    <t>Северо-Казахстанский филиал</t>
  </si>
  <si>
    <t>Автошина 205/65 R16 С зимняя</t>
  </si>
  <si>
    <t>Автошина 205/65 R16 С қысқы</t>
  </si>
  <si>
    <t>Западно-Казахстанский филиал</t>
  </si>
  <si>
    <t xml:space="preserve">Дизель отыны </t>
  </si>
  <si>
    <t>Дизельное топливо</t>
  </si>
  <si>
    <t xml:space="preserve">Литр </t>
  </si>
  <si>
    <t>Автошина 205/65 R16 зимняя</t>
  </si>
  <si>
    <t>Автошина 205/55 R16 зимняя</t>
  </si>
  <si>
    <t>Автошина 205/65 R16 қысқы</t>
  </si>
  <si>
    <t>Автошина 205/55 R16 қысқы</t>
  </si>
  <si>
    <t>Комплект</t>
  </si>
  <si>
    <t>Управление информационных технологий</t>
  </si>
  <si>
    <t>Южно-Казахстанский филиал</t>
  </si>
  <si>
    <t>Бланк өнімдері</t>
  </si>
  <si>
    <t>Бланочная продукция</t>
  </si>
  <si>
    <t xml:space="preserve"> Автокөлікке техникалық  қызмет көрсету</t>
  </si>
  <si>
    <t xml:space="preserve">Жиынтықтағы тумба </t>
  </si>
  <si>
    <t>Тумба в комплекте</t>
  </si>
  <si>
    <t>Аренда канала связи 1 Гб/с</t>
  </si>
  <si>
    <t>1Гб/с байланыс каналын жалдау</t>
  </si>
  <si>
    <t>Техническое обслуживание  автотранспорта</t>
  </si>
  <si>
    <t>Ашылмалы қақпаларға автоматикасы ілеспе қызметтерімен</t>
  </si>
  <si>
    <t xml:space="preserve">Шкаф стеллаж в комплекте </t>
  </si>
  <si>
    <t>Оценка имущества (автотранспорт)</t>
  </si>
  <si>
    <t>Мүлікті бағалау (автокөлік)</t>
  </si>
  <si>
    <t>Независимая оценка автотранспорта (материальный ущерб)</t>
  </si>
  <si>
    <t xml:space="preserve"> Автокөлікті тәуелсіз бағалау (материалыдқ шығындар)</t>
  </si>
  <si>
    <t>Дизель отыны</t>
  </si>
  <si>
    <t>Литр</t>
  </si>
  <si>
    <t>Стол журнальный</t>
  </si>
  <si>
    <t>Журнал үстелі</t>
  </si>
  <si>
    <t>Мягкая мебель</t>
  </si>
  <si>
    <t>Жұмсақ жиһаз</t>
  </si>
  <si>
    <t>Тумба под оргтехнику</t>
  </si>
  <si>
    <t>Ұйымдастыру техникасына арналған тумба</t>
  </si>
  <si>
    <t>Тумба приставная боковая</t>
  </si>
  <si>
    <t>Бүйірлік тіркемелі тумба</t>
  </si>
  <si>
    <t>Шкаф стеллаж</t>
  </si>
  <si>
    <t>Стол рабочий</t>
  </si>
  <si>
    <t>Жұмыс үстелі</t>
  </si>
  <si>
    <t>Стол приставной</t>
  </si>
  <si>
    <t>Тіркемелі үстел</t>
  </si>
  <si>
    <t>Стол заседаний</t>
  </si>
  <si>
    <t>Мәжіліс үстелі</t>
  </si>
  <si>
    <t>Шкаф гардероб</t>
  </si>
  <si>
    <t>Шкаф стеллаж закрытый</t>
  </si>
  <si>
    <t xml:space="preserve"> Жабық стеллаж шкафы</t>
  </si>
  <si>
    <t xml:space="preserve">Жиынтықтағы стеллаж шкафы </t>
  </si>
  <si>
    <t>Стеллаж шкафы</t>
  </si>
  <si>
    <t>Алматы қ. "Көктем-3" ш.а., 21-үй мекенжайы бойынша әкімшілік ғимараттың "Орталық" блогының 4-қабатындағы үй-жайларды қайта құру бойынша техникалық қадағалау</t>
  </si>
  <si>
    <t>Технический надзор за реконструкцией помещений 4 этажа блока «Центр» административного здания по адресу: г. Алматы, мкр. «Коктем-3», д. 21.</t>
  </si>
  <si>
    <t>Авторский надзор за реконструкцией помещений 4 этажа блока «Центр» административного здания по адресу: г. Алматы, мкр. «Коктем-3», д. 21.</t>
  </si>
  <si>
    <t>Алматы қ. "Көктем-3" ш.а., 21-үй мекенжайы бойынша әкімшілік ғимараттың "Орталық" блогының 4-қабатындағы үй-жайларды қайта құру бойынша авторлық қадағалау</t>
  </si>
  <si>
    <t>Экран проекционный</t>
  </si>
  <si>
    <t>Спутниковый телефон</t>
  </si>
  <si>
    <t>Серіктік телефон</t>
  </si>
  <si>
    <t>Проекциялы экран</t>
  </si>
  <si>
    <t>Управление по работе с персоналом</t>
  </si>
  <si>
    <t>Услуги по повышению квалификации работников в сфере управлениями изменениями</t>
  </si>
  <si>
    <t>Услуги по повышению квалификации работников в сфере управления проектами строительства</t>
  </si>
  <si>
    <t>Құрылыс жобаларымен басқару саласында қызметкерлердің біліктіліктерін арттыру жөніндегі қызметтер</t>
  </si>
  <si>
    <t>Өзгерістерді басқару саласындағы қызметкерлердің біліктіліктерін  арттыру жөніндегі қызметтер</t>
  </si>
  <si>
    <t>Жамбылский филиал</t>
  </si>
  <si>
    <t>Тұрғын емес үй-жайларды қайта жоспарлау бойынша сәулет-жоспарлау шешімдері</t>
  </si>
  <si>
    <t>Штемпельдік бояу</t>
  </si>
  <si>
    <t>Мобильное устройство</t>
  </si>
  <si>
    <t>Мобильды құрылғы</t>
  </si>
  <si>
    <t>РАСПОРЯЖЕНИЕ №21</t>
  </si>
  <si>
    <t>"15" ноября 2018 года</t>
  </si>
  <si>
    <t>Изменение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</si>
</sst>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;&quot;-&quot;#,##0"/>
    <numFmt numFmtId="165" formatCode="#,##0.00;&quot;-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164" fontId="3" fillId="2" borderId="1" xfId="1" quotePrefix="1" applyNumberFormat="1" applyFont="1" applyFill="1" applyBorder="1" applyAlignment="1">
      <alignment horizontal="center" vertical="center" wrapText="1"/>
    </xf>
    <xf numFmtId="165" fontId="3" fillId="2" borderId="1" xfId="1" quotePrefix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 applyBorder="1"/>
    <xf numFmtId="0" fontId="0" fillId="3" borderId="0" xfId="0" applyFill="1" applyBorder="1"/>
    <xf numFmtId="0" fontId="4" fillId="0" borderId="0" xfId="0" applyFont="1"/>
    <xf numFmtId="0" fontId="7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0" fillId="4" borderId="0" xfId="0" applyFill="1"/>
    <xf numFmtId="0" fontId="0" fillId="5" borderId="0" xfId="0" applyFill="1" applyBorder="1"/>
    <xf numFmtId="0" fontId="0" fillId="5" borderId="0" xfId="0" applyFill="1"/>
    <xf numFmtId="0" fontId="0" fillId="6" borderId="0" xfId="0" applyFill="1" applyBorder="1"/>
    <xf numFmtId="0" fontId="0" fillId="6" borderId="0" xfId="0" applyFill="1"/>
    <xf numFmtId="0" fontId="0" fillId="7" borderId="0" xfId="0" applyFill="1" applyBorder="1"/>
    <xf numFmtId="0" fontId="0" fillId="7" borderId="0" xfId="0" applyFill="1"/>
    <xf numFmtId="0" fontId="0" fillId="8" borderId="0" xfId="0" applyFill="1" applyBorder="1"/>
    <xf numFmtId="0" fontId="0" fillId="8" borderId="0" xfId="0" applyFill="1"/>
    <xf numFmtId="0" fontId="0" fillId="9" borderId="0" xfId="0" applyFill="1" applyBorder="1"/>
    <xf numFmtId="0" fontId="0" fillId="9" borderId="0" xfId="0" applyFill="1"/>
    <xf numFmtId="43" fontId="0" fillId="3" borderId="0" xfId="0" applyNumberFormat="1" applyFill="1"/>
    <xf numFmtId="43" fontId="0" fillId="7" borderId="0" xfId="0" applyNumberFormat="1" applyFill="1"/>
    <xf numFmtId="0" fontId="0" fillId="10" borderId="0" xfId="0" applyFill="1" applyBorder="1"/>
    <xf numFmtId="0" fontId="0" fillId="10" borderId="0" xfId="0" applyFill="1"/>
    <xf numFmtId="43" fontId="4" fillId="3" borderId="1" xfId="3" applyFont="1" applyFill="1" applyBorder="1" applyAlignment="1">
      <alignment horizontal="center" vertical="center" wrapText="1"/>
    </xf>
    <xf numFmtId="43" fontId="6" fillId="3" borderId="1" xfId="3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0" fontId="0" fillId="11" borderId="0" xfId="0" applyFill="1" applyBorder="1"/>
    <xf numFmtId="0" fontId="0" fillId="11" borderId="0" xfId="0" applyFill="1"/>
    <xf numFmtId="164" fontId="5" fillId="3" borderId="1" xfId="0" quotePrefix="1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43" fontId="4" fillId="3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5">
    <cellStyle name="Обычный" xfId="0" builtinId="0"/>
    <cellStyle name="Обычный 2" xfId="4"/>
    <cellStyle name="Обычный 2 3" xfId="2"/>
    <cellStyle name="Обычный 71" xfId="1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tabSelected="1" view="pageBreakPreview" topLeftCell="A34" zoomScale="80" zoomScaleNormal="90" zoomScaleSheetLayoutView="80" workbookViewId="0">
      <selection activeCell="C41" sqref="C41"/>
    </sheetView>
  </sheetViews>
  <sheetFormatPr defaultRowHeight="15" x14ac:dyDescent="0.25"/>
  <cols>
    <col min="1" max="1" width="23.140625" customWidth="1"/>
    <col min="2" max="2" width="36.42578125" customWidth="1"/>
    <col min="3" max="3" width="35" customWidth="1"/>
    <col min="4" max="4" width="24.28515625" customWidth="1"/>
    <col min="5" max="12" width="18.140625" customWidth="1"/>
    <col min="13" max="13" width="23.42578125" customWidth="1"/>
    <col min="14" max="14" width="16.85546875" style="4" customWidth="1"/>
    <col min="15" max="15" width="12.85546875" bestFit="1" customWidth="1"/>
    <col min="16" max="16" width="11.7109375" bestFit="1" customWidth="1"/>
  </cols>
  <sheetData>
    <row r="1" spans="1:14" ht="18.75" x14ac:dyDescent="0.3">
      <c r="A1" s="6"/>
      <c r="D1" s="7"/>
      <c r="E1" s="7" t="s">
        <v>154</v>
      </c>
    </row>
    <row r="2" spans="1:14" ht="18.75" x14ac:dyDescent="0.3">
      <c r="A2" s="6"/>
      <c r="D2" s="7"/>
      <c r="E2" s="7" t="s">
        <v>155</v>
      </c>
    </row>
    <row r="3" spans="1:14" ht="15.75" x14ac:dyDescent="0.25">
      <c r="A3" s="6"/>
    </row>
    <row r="4" spans="1:14" ht="18.75" x14ac:dyDescent="0.25">
      <c r="A4" s="34" t="s">
        <v>20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6" spans="1:14" ht="94.5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</row>
    <row r="7" spans="1:14" ht="15.75" x14ac:dyDescent="0.25">
      <c r="A7" s="1" t="s">
        <v>13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</row>
    <row r="8" spans="1:14" s="20" customFormat="1" ht="47.25" x14ac:dyDescent="0.25">
      <c r="A8" s="8" t="s">
        <v>21</v>
      </c>
      <c r="B8" s="8" t="s">
        <v>108</v>
      </c>
      <c r="C8" s="8" t="s">
        <v>44</v>
      </c>
      <c r="D8" s="8" t="s">
        <v>14</v>
      </c>
      <c r="E8" s="8" t="s">
        <v>17</v>
      </c>
      <c r="F8" s="8">
        <v>1</v>
      </c>
      <c r="G8" s="25">
        <v>200205.36</v>
      </c>
      <c r="H8" s="26">
        <f>F8*G8</f>
        <v>200205.36</v>
      </c>
      <c r="I8" s="8"/>
      <c r="J8" s="8"/>
      <c r="K8" s="8"/>
      <c r="L8" s="8" t="s">
        <v>15</v>
      </c>
      <c r="M8" s="27" t="s">
        <v>16</v>
      </c>
      <c r="N8" s="19"/>
    </row>
    <row r="9" spans="1:14" s="20" customFormat="1" ht="47.25" x14ac:dyDescent="0.25">
      <c r="A9" s="8" t="s">
        <v>98</v>
      </c>
      <c r="B9" s="33" t="s">
        <v>106</v>
      </c>
      <c r="C9" s="33" t="s">
        <v>105</v>
      </c>
      <c r="D9" s="8" t="s">
        <v>14</v>
      </c>
      <c r="E9" s="8" t="s">
        <v>25</v>
      </c>
      <c r="F9" s="8">
        <v>1</v>
      </c>
      <c r="G9" s="25">
        <v>125000</v>
      </c>
      <c r="H9" s="26">
        <f>F9*G9</f>
        <v>125000</v>
      </c>
      <c r="I9" s="8"/>
      <c r="J9" s="8"/>
      <c r="K9" s="8"/>
      <c r="L9" s="8" t="s">
        <v>15</v>
      </c>
      <c r="M9" s="27" t="s">
        <v>16</v>
      </c>
      <c r="N9" s="19"/>
    </row>
    <row r="10" spans="1:14" s="20" customFormat="1" ht="47.25" x14ac:dyDescent="0.25">
      <c r="A10" s="8" t="s">
        <v>98</v>
      </c>
      <c r="B10" s="30" t="s">
        <v>153</v>
      </c>
      <c r="C10" s="30" t="s">
        <v>152</v>
      </c>
      <c r="D10" s="8" t="s">
        <v>18</v>
      </c>
      <c r="E10" s="8" t="s">
        <v>17</v>
      </c>
      <c r="F10" s="8">
        <v>6</v>
      </c>
      <c r="G10" s="25">
        <v>32435</v>
      </c>
      <c r="H10" s="26">
        <f t="shared" ref="H10:H14" si="0">F10*G10</f>
        <v>194610</v>
      </c>
      <c r="I10" s="8"/>
      <c r="J10" s="8"/>
      <c r="K10" s="8"/>
      <c r="L10" s="8" t="s">
        <v>15</v>
      </c>
      <c r="M10" s="27" t="s">
        <v>16</v>
      </c>
      <c r="N10" s="19"/>
    </row>
    <row r="11" spans="1:14" s="20" customFormat="1" ht="47.25" x14ac:dyDescent="0.25">
      <c r="A11" s="8" t="s">
        <v>98</v>
      </c>
      <c r="B11" s="33" t="s">
        <v>143</v>
      </c>
      <c r="C11" s="33" t="s">
        <v>140</v>
      </c>
      <c r="D11" s="8" t="s">
        <v>18</v>
      </c>
      <c r="E11" s="8" t="s">
        <v>17</v>
      </c>
      <c r="F11" s="8">
        <v>1</v>
      </c>
      <c r="G11" s="25">
        <v>127364</v>
      </c>
      <c r="H11" s="26">
        <f t="shared" si="0"/>
        <v>127364</v>
      </c>
      <c r="I11" s="8"/>
      <c r="J11" s="8"/>
      <c r="K11" s="8"/>
      <c r="L11" s="8" t="s">
        <v>15</v>
      </c>
      <c r="M11" s="27" t="s">
        <v>16</v>
      </c>
      <c r="N11" s="19"/>
    </row>
    <row r="12" spans="1:14" s="20" customFormat="1" ht="47.25" x14ac:dyDescent="0.25">
      <c r="A12" s="8" t="s">
        <v>98</v>
      </c>
      <c r="B12" s="33" t="s">
        <v>142</v>
      </c>
      <c r="C12" s="33" t="s">
        <v>141</v>
      </c>
      <c r="D12" s="8" t="s">
        <v>18</v>
      </c>
      <c r="E12" s="8" t="s">
        <v>17</v>
      </c>
      <c r="F12" s="8">
        <v>4</v>
      </c>
      <c r="G12" s="25">
        <v>406250</v>
      </c>
      <c r="H12" s="26">
        <f t="shared" si="0"/>
        <v>1625000</v>
      </c>
      <c r="I12" s="8"/>
      <c r="J12" s="8"/>
      <c r="K12" s="8"/>
      <c r="L12" s="8" t="s">
        <v>15</v>
      </c>
      <c r="M12" s="27" t="s">
        <v>16</v>
      </c>
      <c r="N12" s="19"/>
    </row>
    <row r="13" spans="1:14" s="20" customFormat="1" ht="63" x14ac:dyDescent="0.25">
      <c r="A13" s="8" t="s">
        <v>144</v>
      </c>
      <c r="B13" s="33" t="s">
        <v>147</v>
      </c>
      <c r="C13" s="33" t="s">
        <v>146</v>
      </c>
      <c r="D13" s="8" t="s">
        <v>14</v>
      </c>
      <c r="E13" s="8" t="s">
        <v>25</v>
      </c>
      <c r="F13" s="8">
        <v>1</v>
      </c>
      <c r="G13" s="25">
        <v>1000000</v>
      </c>
      <c r="H13" s="26">
        <f t="shared" si="0"/>
        <v>1000000</v>
      </c>
      <c r="I13" s="8"/>
      <c r="J13" s="8"/>
      <c r="K13" s="8"/>
      <c r="L13" s="8" t="s">
        <v>15</v>
      </c>
      <c r="M13" s="27" t="s">
        <v>16</v>
      </c>
      <c r="N13" s="19"/>
    </row>
    <row r="14" spans="1:14" s="20" customFormat="1" ht="63" x14ac:dyDescent="0.25">
      <c r="A14" s="8" t="s">
        <v>144</v>
      </c>
      <c r="B14" s="33" t="s">
        <v>148</v>
      </c>
      <c r="C14" s="33" t="s">
        <v>145</v>
      </c>
      <c r="D14" s="8" t="s">
        <v>18</v>
      </c>
      <c r="E14" s="8" t="s">
        <v>25</v>
      </c>
      <c r="F14" s="8">
        <v>1</v>
      </c>
      <c r="G14" s="25">
        <v>157142.85999999999</v>
      </c>
      <c r="H14" s="26">
        <f t="shared" si="0"/>
        <v>157142.85999999999</v>
      </c>
      <c r="I14" s="8"/>
      <c r="J14" s="8"/>
      <c r="K14" s="8"/>
      <c r="L14" s="8" t="s">
        <v>15</v>
      </c>
      <c r="M14" s="27" t="s">
        <v>156</v>
      </c>
      <c r="N14" s="19"/>
    </row>
    <row r="15" spans="1:14" s="16" customFormat="1" ht="47.25" x14ac:dyDescent="0.25">
      <c r="A15" s="8" t="s">
        <v>48</v>
      </c>
      <c r="B15" s="8" t="s">
        <v>150</v>
      </c>
      <c r="C15" s="8" t="s">
        <v>49</v>
      </c>
      <c r="D15" s="8" t="s">
        <v>14</v>
      </c>
      <c r="E15" s="8" t="s">
        <v>50</v>
      </c>
      <c r="F15" s="8">
        <v>1</v>
      </c>
      <c r="G15" s="25">
        <v>196428.57</v>
      </c>
      <c r="H15" s="26">
        <f t="shared" ref="H15:H35" si="1">F15*G15</f>
        <v>196428.57</v>
      </c>
      <c r="I15" s="8"/>
      <c r="J15" s="8"/>
      <c r="K15" s="8"/>
      <c r="L15" s="8" t="s">
        <v>15</v>
      </c>
      <c r="M15" s="27" t="s">
        <v>16</v>
      </c>
      <c r="N15" s="15"/>
    </row>
    <row r="16" spans="1:14" s="16" customFormat="1" ht="63" x14ac:dyDescent="0.25">
      <c r="A16" s="8" t="s">
        <v>48</v>
      </c>
      <c r="B16" s="8" t="s">
        <v>51</v>
      </c>
      <c r="C16" s="8" t="s">
        <v>52</v>
      </c>
      <c r="D16" s="8" t="s">
        <v>14</v>
      </c>
      <c r="E16" s="8" t="s">
        <v>25</v>
      </c>
      <c r="F16" s="8">
        <v>1</v>
      </c>
      <c r="G16" s="25">
        <v>375000</v>
      </c>
      <c r="H16" s="26">
        <f t="shared" si="1"/>
        <v>375000</v>
      </c>
      <c r="I16" s="8"/>
      <c r="J16" s="8"/>
      <c r="K16" s="8"/>
      <c r="L16" s="8" t="s">
        <v>15</v>
      </c>
      <c r="M16" s="27" t="s">
        <v>16</v>
      </c>
      <c r="N16" s="15"/>
    </row>
    <row r="17" spans="1:16" s="16" customFormat="1" ht="31.5" x14ac:dyDescent="0.25">
      <c r="A17" s="8" t="s">
        <v>48</v>
      </c>
      <c r="B17" s="8" t="s">
        <v>53</v>
      </c>
      <c r="C17" s="8" t="s">
        <v>54</v>
      </c>
      <c r="D17" s="8" t="s">
        <v>14</v>
      </c>
      <c r="E17" s="8" t="s">
        <v>25</v>
      </c>
      <c r="F17" s="8">
        <v>1</v>
      </c>
      <c r="G17" s="25">
        <v>16071.43</v>
      </c>
      <c r="H17" s="26">
        <f>F17*G17</f>
        <v>16071.43</v>
      </c>
      <c r="I17" s="8"/>
      <c r="J17" s="8"/>
      <c r="K17" s="8"/>
      <c r="L17" s="8" t="s">
        <v>15</v>
      </c>
      <c r="M17" s="27" t="s">
        <v>16</v>
      </c>
      <c r="N17" s="15"/>
    </row>
    <row r="18" spans="1:16" s="3" customFormat="1" ht="31.5" x14ac:dyDescent="0.25">
      <c r="A18" s="8" t="s">
        <v>48</v>
      </c>
      <c r="B18" s="8" t="s">
        <v>57</v>
      </c>
      <c r="C18" s="8" t="s">
        <v>58</v>
      </c>
      <c r="D18" s="8" t="s">
        <v>14</v>
      </c>
      <c r="E18" s="8" t="s">
        <v>25</v>
      </c>
      <c r="F18" s="8">
        <v>1</v>
      </c>
      <c r="G18" s="25">
        <v>10714.29</v>
      </c>
      <c r="H18" s="26">
        <f>F18*G18</f>
        <v>10714.29</v>
      </c>
      <c r="I18" s="8"/>
      <c r="J18" s="8"/>
      <c r="K18" s="8"/>
      <c r="L18" s="8" t="s">
        <v>15</v>
      </c>
      <c r="M18" s="27" t="s">
        <v>16</v>
      </c>
      <c r="N18" s="5"/>
      <c r="O18" s="21"/>
    </row>
    <row r="19" spans="1:16" s="16" customFormat="1" ht="47.25" x14ac:dyDescent="0.25">
      <c r="A19" s="33" t="s">
        <v>48</v>
      </c>
      <c r="B19" s="33" t="s">
        <v>55</v>
      </c>
      <c r="C19" s="33" t="s">
        <v>56</v>
      </c>
      <c r="D19" s="33" t="s">
        <v>14</v>
      </c>
      <c r="E19" s="33" t="s">
        <v>25</v>
      </c>
      <c r="F19" s="33">
        <v>1</v>
      </c>
      <c r="G19" s="26">
        <v>25000</v>
      </c>
      <c r="H19" s="26">
        <f>F19*G19</f>
        <v>25000</v>
      </c>
      <c r="I19" s="33"/>
      <c r="J19" s="33"/>
      <c r="K19" s="33"/>
      <c r="L19" s="33" t="s">
        <v>15</v>
      </c>
      <c r="M19" s="27" t="s">
        <v>19</v>
      </c>
      <c r="N19" s="15"/>
      <c r="O19" s="22"/>
      <c r="P19" s="22">
        <f>O19*1.12</f>
        <v>0</v>
      </c>
    </row>
    <row r="20" spans="1:16" s="16" customFormat="1" ht="31.5" x14ac:dyDescent="0.25">
      <c r="A20" s="8" t="s">
        <v>48</v>
      </c>
      <c r="B20" s="8" t="s">
        <v>59</v>
      </c>
      <c r="C20" s="8" t="s">
        <v>60</v>
      </c>
      <c r="D20" s="8" t="s">
        <v>14</v>
      </c>
      <c r="E20" s="8" t="s">
        <v>17</v>
      </c>
      <c r="F20" s="8">
        <v>30</v>
      </c>
      <c r="G20" s="25">
        <v>1339.29</v>
      </c>
      <c r="H20" s="26">
        <f t="shared" si="1"/>
        <v>40178.699999999997</v>
      </c>
      <c r="I20" s="8"/>
      <c r="J20" s="8"/>
      <c r="K20" s="8"/>
      <c r="L20" s="8" t="s">
        <v>15</v>
      </c>
      <c r="M20" s="27" t="s">
        <v>156</v>
      </c>
      <c r="N20" s="15"/>
    </row>
    <row r="21" spans="1:16" s="16" customFormat="1" ht="31.5" x14ac:dyDescent="0.25">
      <c r="A21" s="8" t="s">
        <v>48</v>
      </c>
      <c r="B21" s="8" t="s">
        <v>151</v>
      </c>
      <c r="C21" s="8" t="s">
        <v>61</v>
      </c>
      <c r="D21" s="8" t="s">
        <v>14</v>
      </c>
      <c r="E21" s="8" t="s">
        <v>17</v>
      </c>
      <c r="F21" s="8">
        <v>20</v>
      </c>
      <c r="G21" s="25">
        <v>669.64</v>
      </c>
      <c r="H21" s="26">
        <f t="shared" si="1"/>
        <v>13392.8</v>
      </c>
      <c r="I21" s="8"/>
      <c r="J21" s="8"/>
      <c r="K21" s="8"/>
      <c r="L21" s="8" t="s">
        <v>15</v>
      </c>
      <c r="M21" s="27" t="s">
        <v>156</v>
      </c>
      <c r="N21" s="15"/>
    </row>
    <row r="22" spans="1:16" s="16" customFormat="1" ht="31.5" x14ac:dyDescent="0.25">
      <c r="A22" s="8" t="s">
        <v>48</v>
      </c>
      <c r="B22" s="8" t="s">
        <v>62</v>
      </c>
      <c r="C22" s="8" t="s">
        <v>63</v>
      </c>
      <c r="D22" s="8" t="s">
        <v>14</v>
      </c>
      <c r="E22" s="8" t="s">
        <v>17</v>
      </c>
      <c r="F22" s="8">
        <v>1</v>
      </c>
      <c r="G22" s="25">
        <v>168000</v>
      </c>
      <c r="H22" s="26">
        <f t="shared" si="1"/>
        <v>168000</v>
      </c>
      <c r="I22" s="8"/>
      <c r="J22" s="8"/>
      <c r="K22" s="8"/>
      <c r="L22" s="8" t="s">
        <v>15</v>
      </c>
      <c r="M22" s="27" t="s">
        <v>16</v>
      </c>
      <c r="N22" s="15"/>
    </row>
    <row r="23" spans="1:16" s="16" customFormat="1" ht="31.5" x14ac:dyDescent="0.25">
      <c r="A23" s="8" t="s">
        <v>48</v>
      </c>
      <c r="B23" s="8" t="s">
        <v>64</v>
      </c>
      <c r="C23" s="8" t="s">
        <v>65</v>
      </c>
      <c r="D23" s="8" t="s">
        <v>14</v>
      </c>
      <c r="E23" s="8" t="s">
        <v>17</v>
      </c>
      <c r="F23" s="8">
        <v>15</v>
      </c>
      <c r="G23" s="25">
        <v>5000</v>
      </c>
      <c r="H23" s="26">
        <f t="shared" si="1"/>
        <v>75000</v>
      </c>
      <c r="I23" s="8"/>
      <c r="J23" s="8"/>
      <c r="K23" s="8"/>
      <c r="L23" s="8" t="s">
        <v>15</v>
      </c>
      <c r="M23" s="27" t="s">
        <v>16</v>
      </c>
      <c r="N23" s="15"/>
    </row>
    <row r="24" spans="1:16" s="16" customFormat="1" ht="31.5" x14ac:dyDescent="0.25">
      <c r="A24" s="8" t="s">
        <v>48</v>
      </c>
      <c r="B24" s="8" t="s">
        <v>66</v>
      </c>
      <c r="C24" s="8" t="s">
        <v>66</v>
      </c>
      <c r="D24" s="8" t="s">
        <v>14</v>
      </c>
      <c r="E24" s="8" t="s">
        <v>67</v>
      </c>
      <c r="F24" s="8">
        <v>28</v>
      </c>
      <c r="G24" s="25">
        <v>800</v>
      </c>
      <c r="H24" s="26">
        <f t="shared" si="1"/>
        <v>22400</v>
      </c>
      <c r="I24" s="8"/>
      <c r="J24" s="8"/>
      <c r="K24" s="8"/>
      <c r="L24" s="8" t="s">
        <v>15</v>
      </c>
      <c r="M24" s="27" t="s">
        <v>16</v>
      </c>
      <c r="N24" s="15"/>
    </row>
    <row r="25" spans="1:16" s="3" customFormat="1" ht="47.25" x14ac:dyDescent="0.25">
      <c r="A25" s="8" t="s">
        <v>48</v>
      </c>
      <c r="B25" s="8" t="s">
        <v>68</v>
      </c>
      <c r="C25" s="8" t="s">
        <v>69</v>
      </c>
      <c r="D25" s="8" t="s">
        <v>14</v>
      </c>
      <c r="E25" s="8" t="s">
        <v>25</v>
      </c>
      <c r="F25" s="8">
        <v>1</v>
      </c>
      <c r="G25" s="25">
        <v>58600</v>
      </c>
      <c r="H25" s="26">
        <f t="shared" si="1"/>
        <v>58600</v>
      </c>
      <c r="I25" s="8"/>
      <c r="J25" s="8"/>
      <c r="K25" s="8"/>
      <c r="L25" s="8" t="s">
        <v>15</v>
      </c>
      <c r="M25" s="27" t="s">
        <v>19</v>
      </c>
      <c r="N25" s="5"/>
    </row>
    <row r="26" spans="1:16" s="3" customFormat="1" ht="31.5" x14ac:dyDescent="0.25">
      <c r="A26" s="8" t="s">
        <v>48</v>
      </c>
      <c r="B26" s="8" t="s">
        <v>70</v>
      </c>
      <c r="C26" s="8" t="s">
        <v>71</v>
      </c>
      <c r="D26" s="8" t="s">
        <v>14</v>
      </c>
      <c r="E26" s="8" t="s">
        <v>72</v>
      </c>
      <c r="F26" s="8">
        <v>5</v>
      </c>
      <c r="G26" s="25">
        <v>5000</v>
      </c>
      <c r="H26" s="26">
        <f t="shared" si="1"/>
        <v>25000</v>
      </c>
      <c r="I26" s="8"/>
      <c r="J26" s="8"/>
      <c r="K26" s="8"/>
      <c r="L26" s="8" t="s">
        <v>15</v>
      </c>
      <c r="M26" s="27" t="s">
        <v>19</v>
      </c>
      <c r="N26" s="5"/>
    </row>
    <row r="27" spans="1:16" s="3" customFormat="1" ht="31.5" x14ac:dyDescent="0.25">
      <c r="A27" s="8" t="s">
        <v>48</v>
      </c>
      <c r="B27" s="8" t="s">
        <v>73</v>
      </c>
      <c r="C27" s="8" t="s">
        <v>74</v>
      </c>
      <c r="D27" s="8" t="s">
        <v>14</v>
      </c>
      <c r="E27" s="8" t="s">
        <v>72</v>
      </c>
      <c r="F27" s="8">
        <v>5</v>
      </c>
      <c r="G27" s="25">
        <v>10500</v>
      </c>
      <c r="H27" s="26">
        <f t="shared" si="1"/>
        <v>52500</v>
      </c>
      <c r="I27" s="8"/>
      <c r="J27" s="8"/>
      <c r="K27" s="8"/>
      <c r="L27" s="8" t="s">
        <v>15</v>
      </c>
      <c r="M27" s="27" t="s">
        <v>19</v>
      </c>
      <c r="N27" s="5"/>
    </row>
    <row r="28" spans="1:16" s="3" customFormat="1" ht="31.5" x14ac:dyDescent="0.25">
      <c r="A28" s="8" t="s">
        <v>48</v>
      </c>
      <c r="B28" s="8" t="s">
        <v>75</v>
      </c>
      <c r="C28" s="8" t="s">
        <v>76</v>
      </c>
      <c r="D28" s="8" t="s">
        <v>14</v>
      </c>
      <c r="E28" s="8" t="s">
        <v>72</v>
      </c>
      <c r="F28" s="8">
        <v>10</v>
      </c>
      <c r="G28" s="25">
        <v>3000</v>
      </c>
      <c r="H28" s="26">
        <f t="shared" si="1"/>
        <v>30000</v>
      </c>
      <c r="I28" s="8"/>
      <c r="J28" s="8"/>
      <c r="K28" s="8"/>
      <c r="L28" s="8" t="s">
        <v>15</v>
      </c>
      <c r="M28" s="27" t="s">
        <v>19</v>
      </c>
      <c r="N28" s="5"/>
    </row>
    <row r="29" spans="1:16" s="3" customFormat="1" ht="31.5" x14ac:dyDescent="0.25">
      <c r="A29" s="8" t="s">
        <v>48</v>
      </c>
      <c r="B29" s="8" t="s">
        <v>77</v>
      </c>
      <c r="C29" s="8" t="s">
        <v>78</v>
      </c>
      <c r="D29" s="8" t="s">
        <v>14</v>
      </c>
      <c r="E29" s="8" t="s">
        <v>72</v>
      </c>
      <c r="F29" s="8">
        <v>5</v>
      </c>
      <c r="G29" s="25">
        <v>1100</v>
      </c>
      <c r="H29" s="26">
        <f t="shared" si="1"/>
        <v>5500</v>
      </c>
      <c r="I29" s="8"/>
      <c r="J29" s="8"/>
      <c r="K29" s="8"/>
      <c r="L29" s="8" t="s">
        <v>15</v>
      </c>
      <c r="M29" s="27" t="s">
        <v>19</v>
      </c>
      <c r="N29" s="5"/>
    </row>
    <row r="30" spans="1:16" s="3" customFormat="1" ht="31.5" x14ac:dyDescent="0.25">
      <c r="A30" s="8" t="s">
        <v>48</v>
      </c>
      <c r="B30" s="8" t="s">
        <v>79</v>
      </c>
      <c r="C30" s="8" t="s">
        <v>80</v>
      </c>
      <c r="D30" s="8" t="s">
        <v>14</v>
      </c>
      <c r="E30" s="8" t="s">
        <v>72</v>
      </c>
      <c r="F30" s="8">
        <v>5</v>
      </c>
      <c r="G30" s="25">
        <v>1300</v>
      </c>
      <c r="H30" s="26">
        <f t="shared" si="1"/>
        <v>6500</v>
      </c>
      <c r="I30" s="8"/>
      <c r="J30" s="8"/>
      <c r="K30" s="8"/>
      <c r="L30" s="8" t="s">
        <v>15</v>
      </c>
      <c r="M30" s="27" t="s">
        <v>19</v>
      </c>
      <c r="N30" s="5"/>
    </row>
    <row r="31" spans="1:16" s="3" customFormat="1" ht="31.5" x14ac:dyDescent="0.25">
      <c r="A31" s="8" t="s">
        <v>48</v>
      </c>
      <c r="B31" s="8" t="s">
        <v>81</v>
      </c>
      <c r="C31" s="8" t="s">
        <v>82</v>
      </c>
      <c r="D31" s="8" t="s">
        <v>14</v>
      </c>
      <c r="E31" s="8" t="s">
        <v>72</v>
      </c>
      <c r="F31" s="8">
        <v>5</v>
      </c>
      <c r="G31" s="25">
        <v>1500</v>
      </c>
      <c r="H31" s="26">
        <f t="shared" si="1"/>
        <v>7500</v>
      </c>
      <c r="I31" s="8"/>
      <c r="J31" s="8"/>
      <c r="K31" s="8"/>
      <c r="L31" s="8" t="s">
        <v>15</v>
      </c>
      <c r="M31" s="27" t="s">
        <v>19</v>
      </c>
      <c r="N31" s="5"/>
    </row>
    <row r="32" spans="1:16" s="3" customFormat="1" ht="31.5" x14ac:dyDescent="0.25">
      <c r="A32" s="8" t="s">
        <v>48</v>
      </c>
      <c r="B32" s="8" t="s">
        <v>83</v>
      </c>
      <c r="C32" s="8" t="s">
        <v>84</v>
      </c>
      <c r="D32" s="8" t="s">
        <v>14</v>
      </c>
      <c r="E32" s="8" t="s">
        <v>17</v>
      </c>
      <c r="F32" s="8">
        <v>60</v>
      </c>
      <c r="G32" s="25">
        <v>6428.57</v>
      </c>
      <c r="H32" s="26">
        <f t="shared" si="1"/>
        <v>385714.19999999995</v>
      </c>
      <c r="I32" s="8"/>
      <c r="J32" s="8"/>
      <c r="K32" s="8"/>
      <c r="L32" s="8" t="s">
        <v>15</v>
      </c>
      <c r="M32" s="27" t="s">
        <v>19</v>
      </c>
      <c r="N32" s="5"/>
    </row>
    <row r="33" spans="1:14" s="3" customFormat="1" ht="94.5" x14ac:dyDescent="0.25">
      <c r="A33" s="8" t="s">
        <v>48</v>
      </c>
      <c r="B33" s="8" t="s">
        <v>136</v>
      </c>
      <c r="C33" s="8" t="s">
        <v>137</v>
      </c>
      <c r="D33" s="8" t="s">
        <v>18</v>
      </c>
      <c r="E33" s="8" t="s">
        <v>25</v>
      </c>
      <c r="F33" s="8">
        <v>1</v>
      </c>
      <c r="G33" s="25">
        <v>1206456.25</v>
      </c>
      <c r="H33" s="26">
        <v>1206456.25</v>
      </c>
      <c r="I33" s="8"/>
      <c r="J33" s="8"/>
      <c r="K33" s="8"/>
      <c r="L33" s="8" t="s">
        <v>15</v>
      </c>
      <c r="M33" s="27" t="s">
        <v>16</v>
      </c>
      <c r="N33" s="5"/>
    </row>
    <row r="34" spans="1:14" s="3" customFormat="1" ht="94.5" x14ac:dyDescent="0.25">
      <c r="A34" s="8" t="s">
        <v>48</v>
      </c>
      <c r="B34" s="8" t="s">
        <v>139</v>
      </c>
      <c r="C34" s="8" t="s">
        <v>138</v>
      </c>
      <c r="D34" s="8" t="s">
        <v>14</v>
      </c>
      <c r="E34" s="8" t="s">
        <v>25</v>
      </c>
      <c r="F34" s="8">
        <v>1</v>
      </c>
      <c r="G34" s="25">
        <f>83795/1.12</f>
        <v>74816.964285714275</v>
      </c>
      <c r="H34" s="26">
        <f>G34*F34</f>
        <v>74816.964285714275</v>
      </c>
      <c r="I34" s="8"/>
      <c r="J34" s="8"/>
      <c r="K34" s="8"/>
      <c r="L34" s="8" t="s">
        <v>15</v>
      </c>
      <c r="M34" s="27" t="s">
        <v>16</v>
      </c>
      <c r="N34" s="5"/>
    </row>
    <row r="35" spans="1:14" s="24" customFormat="1" ht="44.25" customHeight="1" x14ac:dyDescent="0.25">
      <c r="A35" s="8" t="s">
        <v>37</v>
      </c>
      <c r="B35" s="8" t="s">
        <v>39</v>
      </c>
      <c r="C35" s="8" t="s">
        <v>38</v>
      </c>
      <c r="D35" s="8" t="s">
        <v>14</v>
      </c>
      <c r="E35" s="8" t="s">
        <v>25</v>
      </c>
      <c r="F35" s="8">
        <v>1</v>
      </c>
      <c r="G35" s="25">
        <v>435356</v>
      </c>
      <c r="H35" s="26">
        <f t="shared" si="1"/>
        <v>435356</v>
      </c>
      <c r="I35" s="8"/>
      <c r="J35" s="8"/>
      <c r="K35" s="8"/>
      <c r="L35" s="8" t="s">
        <v>15</v>
      </c>
      <c r="M35" s="27" t="s">
        <v>156</v>
      </c>
      <c r="N35" s="23"/>
    </row>
    <row r="36" spans="1:14" s="24" customFormat="1" ht="31.5" x14ac:dyDescent="0.25">
      <c r="A36" s="8" t="s">
        <v>37</v>
      </c>
      <c r="B36" s="8" t="s">
        <v>39</v>
      </c>
      <c r="C36" s="8" t="s">
        <v>38</v>
      </c>
      <c r="D36" s="8" t="s">
        <v>18</v>
      </c>
      <c r="E36" s="8" t="s">
        <v>25</v>
      </c>
      <c r="F36" s="8">
        <v>1</v>
      </c>
      <c r="G36" s="25">
        <v>1128000</v>
      </c>
      <c r="H36" s="26">
        <f t="shared" ref="H36:H53" si="2">F36*G36</f>
        <v>1128000</v>
      </c>
      <c r="I36" s="8"/>
      <c r="J36" s="8"/>
      <c r="K36" s="8"/>
      <c r="L36" s="8" t="s">
        <v>15</v>
      </c>
      <c r="M36" s="27" t="s">
        <v>16</v>
      </c>
      <c r="N36" s="23"/>
    </row>
    <row r="37" spans="1:14" s="18" customFormat="1" ht="84" customHeight="1" x14ac:dyDescent="0.25">
      <c r="A37" s="8" t="s">
        <v>45</v>
      </c>
      <c r="B37" s="8" t="s">
        <v>46</v>
      </c>
      <c r="C37" s="8" t="s">
        <v>47</v>
      </c>
      <c r="D37" s="8" t="s">
        <v>14</v>
      </c>
      <c r="E37" s="8" t="s">
        <v>25</v>
      </c>
      <c r="F37" s="8">
        <v>1</v>
      </c>
      <c r="G37" s="25">
        <v>312500</v>
      </c>
      <c r="H37" s="26">
        <f t="shared" si="2"/>
        <v>312500</v>
      </c>
      <c r="I37" s="8"/>
      <c r="J37" s="8"/>
      <c r="K37" s="8"/>
      <c r="L37" s="8" t="s">
        <v>15</v>
      </c>
      <c r="M37" s="27" t="s">
        <v>156</v>
      </c>
      <c r="N37" s="17"/>
    </row>
    <row r="38" spans="1:14" s="18" customFormat="1" ht="31.5" x14ac:dyDescent="0.25">
      <c r="A38" s="8" t="s">
        <v>149</v>
      </c>
      <c r="B38" s="8" t="s">
        <v>39</v>
      </c>
      <c r="C38" s="8" t="s">
        <v>38</v>
      </c>
      <c r="D38" s="8" t="s">
        <v>18</v>
      </c>
      <c r="E38" s="8" t="s">
        <v>25</v>
      </c>
      <c r="F38" s="8">
        <v>1</v>
      </c>
      <c r="G38" s="25">
        <v>955000</v>
      </c>
      <c r="H38" s="26">
        <f t="shared" si="2"/>
        <v>955000</v>
      </c>
      <c r="I38" s="8"/>
      <c r="J38" s="8"/>
      <c r="K38" s="8"/>
      <c r="L38" s="8" t="s">
        <v>15</v>
      </c>
      <c r="M38" s="27" t="s">
        <v>16</v>
      </c>
      <c r="N38" s="17"/>
    </row>
    <row r="39" spans="1:14" s="3" customFormat="1" ht="47.25" x14ac:dyDescent="0.25">
      <c r="A39" s="8" t="s">
        <v>89</v>
      </c>
      <c r="B39" s="8" t="s">
        <v>90</v>
      </c>
      <c r="C39" s="8" t="s">
        <v>91</v>
      </c>
      <c r="D39" s="8" t="s">
        <v>14</v>
      </c>
      <c r="E39" s="8" t="s">
        <v>92</v>
      </c>
      <c r="F39" s="8">
        <v>360</v>
      </c>
      <c r="G39" s="25">
        <v>187.5</v>
      </c>
      <c r="H39" s="26">
        <f t="shared" ref="H39:H41" si="3">F39*G39</f>
        <v>67500</v>
      </c>
      <c r="I39" s="8"/>
      <c r="J39" s="8"/>
      <c r="K39" s="8"/>
      <c r="L39" s="8" t="s">
        <v>15</v>
      </c>
      <c r="M39" s="27" t="s">
        <v>156</v>
      </c>
      <c r="N39" s="5"/>
    </row>
    <row r="40" spans="1:14" s="3" customFormat="1" ht="47.25" x14ac:dyDescent="0.25">
      <c r="A40" s="8" t="s">
        <v>89</v>
      </c>
      <c r="B40" s="8" t="s">
        <v>95</v>
      </c>
      <c r="C40" s="8" t="s">
        <v>93</v>
      </c>
      <c r="D40" s="8" t="s">
        <v>14</v>
      </c>
      <c r="E40" s="8" t="s">
        <v>17</v>
      </c>
      <c r="F40" s="8">
        <v>5</v>
      </c>
      <c r="G40" s="25">
        <v>29642.86</v>
      </c>
      <c r="H40" s="26">
        <f t="shared" si="3"/>
        <v>148214.29999999999</v>
      </c>
      <c r="I40" s="8"/>
      <c r="J40" s="8"/>
      <c r="K40" s="8"/>
      <c r="L40" s="8" t="s">
        <v>15</v>
      </c>
      <c r="M40" s="27" t="s">
        <v>16</v>
      </c>
      <c r="N40" s="5"/>
    </row>
    <row r="41" spans="1:14" s="3" customFormat="1" ht="47.25" x14ac:dyDescent="0.25">
      <c r="A41" s="8" t="s">
        <v>89</v>
      </c>
      <c r="B41" s="8" t="s">
        <v>96</v>
      </c>
      <c r="C41" s="8" t="s">
        <v>94</v>
      </c>
      <c r="D41" s="8" t="s">
        <v>14</v>
      </c>
      <c r="E41" s="8" t="s">
        <v>17</v>
      </c>
      <c r="F41" s="8">
        <v>5</v>
      </c>
      <c r="G41" s="25">
        <v>29464.29</v>
      </c>
      <c r="H41" s="26">
        <f t="shared" si="3"/>
        <v>147321.45000000001</v>
      </c>
      <c r="I41" s="8"/>
      <c r="J41" s="8"/>
      <c r="K41" s="8"/>
      <c r="L41" s="8" t="s">
        <v>15</v>
      </c>
      <c r="M41" s="27" t="s">
        <v>16</v>
      </c>
      <c r="N41" s="5"/>
    </row>
    <row r="42" spans="1:14" s="14" customFormat="1" ht="31.5" x14ac:dyDescent="0.25">
      <c r="A42" s="8" t="s">
        <v>42</v>
      </c>
      <c r="B42" s="8" t="s">
        <v>40</v>
      </c>
      <c r="C42" s="8" t="s">
        <v>41</v>
      </c>
      <c r="D42" s="8" t="s">
        <v>14</v>
      </c>
      <c r="E42" s="8" t="s">
        <v>43</v>
      </c>
      <c r="F42" s="8">
        <v>20</v>
      </c>
      <c r="G42" s="25">
        <v>5400</v>
      </c>
      <c r="H42" s="26">
        <f t="shared" si="2"/>
        <v>108000</v>
      </c>
      <c r="I42" s="8"/>
      <c r="J42" s="8"/>
      <c r="K42" s="8"/>
      <c r="L42" s="8" t="s">
        <v>15</v>
      </c>
      <c r="M42" s="27" t="s">
        <v>16</v>
      </c>
      <c r="N42" s="13"/>
    </row>
    <row r="43" spans="1:14" s="29" customFormat="1" ht="31.5" x14ac:dyDescent="0.25">
      <c r="A43" s="8" t="s">
        <v>85</v>
      </c>
      <c r="B43" s="8" t="s">
        <v>39</v>
      </c>
      <c r="C43" s="8" t="s">
        <v>38</v>
      </c>
      <c r="D43" s="8" t="s">
        <v>18</v>
      </c>
      <c r="E43" s="8" t="s">
        <v>25</v>
      </c>
      <c r="F43" s="8">
        <v>1</v>
      </c>
      <c r="G43" s="25">
        <v>1065000</v>
      </c>
      <c r="H43" s="26">
        <f>F43*G43</f>
        <v>1065000</v>
      </c>
      <c r="I43" s="8"/>
      <c r="J43" s="8"/>
      <c r="K43" s="8"/>
      <c r="L43" s="8" t="s">
        <v>15</v>
      </c>
      <c r="M43" s="27" t="s">
        <v>156</v>
      </c>
      <c r="N43" s="28"/>
    </row>
    <row r="44" spans="1:14" s="29" customFormat="1" ht="47.25" x14ac:dyDescent="0.25">
      <c r="A44" s="8" t="s">
        <v>86</v>
      </c>
      <c r="B44" s="8" t="s">
        <v>88</v>
      </c>
      <c r="C44" s="8" t="s">
        <v>87</v>
      </c>
      <c r="D44" s="8" t="s">
        <v>14</v>
      </c>
      <c r="E44" s="8" t="s">
        <v>17</v>
      </c>
      <c r="F44" s="8">
        <v>4</v>
      </c>
      <c r="G44" s="25">
        <v>24107.14</v>
      </c>
      <c r="H44" s="26">
        <f>F44*G44</f>
        <v>96428.56</v>
      </c>
      <c r="I44" s="8"/>
      <c r="J44" s="8"/>
      <c r="K44" s="8"/>
      <c r="L44" s="8" t="s">
        <v>15</v>
      </c>
      <c r="M44" s="27" t="s">
        <v>16</v>
      </c>
      <c r="N44" s="28"/>
    </row>
    <row r="45" spans="1:14" s="12" customFormat="1" ht="47.25" x14ac:dyDescent="0.25">
      <c r="A45" s="8" t="s">
        <v>22</v>
      </c>
      <c r="B45" s="8" t="s">
        <v>113</v>
      </c>
      <c r="C45" s="8" t="s">
        <v>112</v>
      </c>
      <c r="D45" s="8" t="s">
        <v>14</v>
      </c>
      <c r="E45" s="8" t="s">
        <v>25</v>
      </c>
      <c r="F45" s="8">
        <v>1</v>
      </c>
      <c r="G45" s="25">
        <v>44642.86</v>
      </c>
      <c r="H45" s="26">
        <f t="shared" si="2"/>
        <v>44642.86</v>
      </c>
      <c r="I45" s="8"/>
      <c r="J45" s="8"/>
      <c r="K45" s="8"/>
      <c r="L45" s="8" t="s">
        <v>15</v>
      </c>
      <c r="M45" s="27" t="s">
        <v>16</v>
      </c>
      <c r="N45" s="11"/>
    </row>
    <row r="46" spans="1:14" s="12" customFormat="1" ht="31.5" x14ac:dyDescent="0.25">
      <c r="A46" s="8" t="s">
        <v>22</v>
      </c>
      <c r="B46" s="8" t="s">
        <v>111</v>
      </c>
      <c r="C46" s="30" t="s">
        <v>110</v>
      </c>
      <c r="D46" s="8" t="s">
        <v>14</v>
      </c>
      <c r="E46" s="8" t="s">
        <v>25</v>
      </c>
      <c r="F46" s="8">
        <v>1</v>
      </c>
      <c r="G46" s="25">
        <v>468817.86</v>
      </c>
      <c r="H46" s="26">
        <f t="shared" si="2"/>
        <v>468817.86</v>
      </c>
      <c r="I46" s="8"/>
      <c r="J46" s="8"/>
      <c r="K46" s="8"/>
      <c r="L46" s="8" t="s">
        <v>15</v>
      </c>
      <c r="M46" s="27" t="s">
        <v>16</v>
      </c>
      <c r="N46" s="11"/>
    </row>
    <row r="47" spans="1:14" s="12" customFormat="1" ht="47.25" x14ac:dyDescent="0.25">
      <c r="A47" s="8" t="s">
        <v>22</v>
      </c>
      <c r="B47" s="30" t="s">
        <v>23</v>
      </c>
      <c r="C47" s="30" t="s">
        <v>24</v>
      </c>
      <c r="D47" s="8" t="s">
        <v>14</v>
      </c>
      <c r="E47" s="8" t="s">
        <v>25</v>
      </c>
      <c r="F47" s="31">
        <v>1</v>
      </c>
      <c r="G47" s="26">
        <v>631000</v>
      </c>
      <c r="H47" s="26">
        <f t="shared" si="2"/>
        <v>631000</v>
      </c>
      <c r="I47" s="8"/>
      <c r="J47" s="8"/>
      <c r="K47" s="8"/>
      <c r="L47" s="8" t="s">
        <v>15</v>
      </c>
      <c r="M47" s="27" t="s">
        <v>19</v>
      </c>
      <c r="N47" s="11"/>
    </row>
    <row r="48" spans="1:14" s="12" customFormat="1" ht="31.5" x14ac:dyDescent="0.25">
      <c r="A48" s="8" t="s">
        <v>22</v>
      </c>
      <c r="B48" s="30" t="s">
        <v>114</v>
      </c>
      <c r="C48" s="30" t="s">
        <v>91</v>
      </c>
      <c r="D48" s="8" t="s">
        <v>14</v>
      </c>
      <c r="E48" s="8" t="s">
        <v>115</v>
      </c>
      <c r="F48" s="31">
        <v>1130</v>
      </c>
      <c r="G48" s="26">
        <v>249.4</v>
      </c>
      <c r="H48" s="26">
        <f>F48*G48</f>
        <v>281822</v>
      </c>
      <c r="I48" s="8"/>
      <c r="J48" s="8"/>
      <c r="K48" s="8"/>
      <c r="L48" s="8" t="s">
        <v>15</v>
      </c>
      <c r="M48" s="27" t="s">
        <v>156</v>
      </c>
      <c r="N48" s="11"/>
    </row>
    <row r="49" spans="1:14" s="10" customFormat="1" ht="31.5" x14ac:dyDescent="0.25">
      <c r="A49" s="8" t="s">
        <v>34</v>
      </c>
      <c r="B49" s="30" t="s">
        <v>36</v>
      </c>
      <c r="C49" s="30" t="s">
        <v>35</v>
      </c>
      <c r="D49" s="8" t="s">
        <v>14</v>
      </c>
      <c r="E49" s="8" t="s">
        <v>17</v>
      </c>
      <c r="F49" s="31">
        <v>2</v>
      </c>
      <c r="G49" s="26">
        <v>2000</v>
      </c>
      <c r="H49" s="26">
        <f t="shared" si="2"/>
        <v>4000</v>
      </c>
      <c r="I49" s="8"/>
      <c r="J49" s="8"/>
      <c r="K49" s="8"/>
      <c r="L49" s="8" t="s">
        <v>15</v>
      </c>
      <c r="M49" s="27" t="s">
        <v>16</v>
      </c>
      <c r="N49" s="9"/>
    </row>
    <row r="50" spans="1:14" s="10" customFormat="1" ht="31.5" x14ac:dyDescent="0.25">
      <c r="A50" s="8" t="s">
        <v>34</v>
      </c>
      <c r="B50" s="30" t="s">
        <v>26</v>
      </c>
      <c r="C50" s="30" t="s">
        <v>27</v>
      </c>
      <c r="D50" s="8" t="s">
        <v>14</v>
      </c>
      <c r="E50" s="8" t="s">
        <v>17</v>
      </c>
      <c r="F50" s="31">
        <v>1</v>
      </c>
      <c r="G50" s="26">
        <v>46000</v>
      </c>
      <c r="H50" s="26">
        <f t="shared" si="2"/>
        <v>46000</v>
      </c>
      <c r="I50" s="8"/>
      <c r="J50" s="8"/>
      <c r="K50" s="8"/>
      <c r="L50" s="8" t="s">
        <v>15</v>
      </c>
      <c r="M50" s="27" t="s">
        <v>16</v>
      </c>
      <c r="N50" s="9"/>
    </row>
    <row r="51" spans="1:14" s="10" customFormat="1" ht="31.5" x14ac:dyDescent="0.25">
      <c r="A51" s="8" t="s">
        <v>34</v>
      </c>
      <c r="B51" s="30" t="s">
        <v>28</v>
      </c>
      <c r="C51" s="30" t="s">
        <v>29</v>
      </c>
      <c r="D51" s="8" t="s">
        <v>14</v>
      </c>
      <c r="E51" s="8" t="s">
        <v>17</v>
      </c>
      <c r="F51" s="31">
        <v>1</v>
      </c>
      <c r="G51" s="26">
        <v>76000</v>
      </c>
      <c r="H51" s="26">
        <f t="shared" si="2"/>
        <v>76000</v>
      </c>
      <c r="I51" s="8"/>
      <c r="J51" s="8"/>
      <c r="K51" s="8"/>
      <c r="L51" s="8" t="s">
        <v>15</v>
      </c>
      <c r="M51" s="27" t="s">
        <v>16</v>
      </c>
      <c r="N51" s="9"/>
    </row>
    <row r="52" spans="1:14" s="10" customFormat="1" ht="47.25" x14ac:dyDescent="0.25">
      <c r="A52" s="8" t="s">
        <v>34</v>
      </c>
      <c r="B52" s="30" t="s">
        <v>30</v>
      </c>
      <c r="C52" s="30" t="s">
        <v>31</v>
      </c>
      <c r="D52" s="8" t="s">
        <v>14</v>
      </c>
      <c r="E52" s="8" t="s">
        <v>17</v>
      </c>
      <c r="F52" s="31">
        <v>1</v>
      </c>
      <c r="G52" s="26">
        <v>6500</v>
      </c>
      <c r="H52" s="26">
        <f t="shared" si="2"/>
        <v>6500</v>
      </c>
      <c r="I52" s="8"/>
      <c r="J52" s="8"/>
      <c r="K52" s="8"/>
      <c r="L52" s="8" t="s">
        <v>15</v>
      </c>
      <c r="M52" s="27" t="s">
        <v>16</v>
      </c>
      <c r="N52" s="9"/>
    </row>
    <row r="53" spans="1:14" s="10" customFormat="1" ht="47.25" x14ac:dyDescent="0.25">
      <c r="A53" s="8" t="s">
        <v>34</v>
      </c>
      <c r="B53" s="30" t="s">
        <v>32</v>
      </c>
      <c r="C53" s="30" t="s">
        <v>33</v>
      </c>
      <c r="D53" s="8" t="s">
        <v>14</v>
      </c>
      <c r="E53" s="8" t="s">
        <v>17</v>
      </c>
      <c r="F53" s="31">
        <v>1</v>
      </c>
      <c r="G53" s="26">
        <v>7000</v>
      </c>
      <c r="H53" s="26">
        <f t="shared" si="2"/>
        <v>7000</v>
      </c>
      <c r="I53" s="8"/>
      <c r="J53" s="8"/>
      <c r="K53" s="8"/>
      <c r="L53" s="8" t="s">
        <v>15</v>
      </c>
      <c r="M53" s="27" t="s">
        <v>16</v>
      </c>
      <c r="N53" s="9"/>
    </row>
    <row r="54" spans="1:14" s="3" customFormat="1" ht="31.5" x14ac:dyDescent="0.25">
      <c r="A54" s="8" t="s">
        <v>99</v>
      </c>
      <c r="B54" s="30" t="s">
        <v>100</v>
      </c>
      <c r="C54" s="30" t="s">
        <v>101</v>
      </c>
      <c r="D54" s="8" t="s">
        <v>14</v>
      </c>
      <c r="E54" s="8" t="s">
        <v>17</v>
      </c>
      <c r="F54" s="31">
        <v>300</v>
      </c>
      <c r="G54" s="32">
        <v>5</v>
      </c>
      <c r="H54" s="26">
        <v>1500</v>
      </c>
      <c r="I54" s="8"/>
      <c r="J54" s="8"/>
      <c r="K54" s="8"/>
      <c r="L54" s="8" t="s">
        <v>15</v>
      </c>
      <c r="M54" s="27" t="s">
        <v>16</v>
      </c>
      <c r="N54" s="5"/>
    </row>
    <row r="55" spans="1:14" s="3" customFormat="1" ht="31.5" x14ac:dyDescent="0.25">
      <c r="A55" s="8" t="s">
        <v>99</v>
      </c>
      <c r="B55" s="30" t="s">
        <v>102</v>
      </c>
      <c r="C55" s="30" t="s">
        <v>107</v>
      </c>
      <c r="D55" s="8" t="s">
        <v>14</v>
      </c>
      <c r="E55" s="8" t="s">
        <v>25</v>
      </c>
      <c r="F55" s="31">
        <v>1</v>
      </c>
      <c r="G55" s="26">
        <v>53766.65</v>
      </c>
      <c r="H55" s="26">
        <v>53766.65</v>
      </c>
      <c r="I55" s="8"/>
      <c r="J55" s="8"/>
      <c r="K55" s="8"/>
      <c r="L55" s="8" t="s">
        <v>15</v>
      </c>
      <c r="M55" s="27" t="s">
        <v>16</v>
      </c>
      <c r="N55" s="5"/>
    </row>
    <row r="56" spans="1:14" s="3" customFormat="1" ht="31.5" x14ac:dyDescent="0.25">
      <c r="A56" s="8" t="s">
        <v>99</v>
      </c>
      <c r="B56" s="30" t="s">
        <v>126</v>
      </c>
      <c r="C56" s="30" t="s">
        <v>125</v>
      </c>
      <c r="D56" s="8" t="s">
        <v>14</v>
      </c>
      <c r="E56" s="8" t="s">
        <v>17</v>
      </c>
      <c r="F56" s="31">
        <v>1</v>
      </c>
      <c r="G56" s="26">
        <v>148214.29</v>
      </c>
      <c r="H56" s="26">
        <v>148214.29</v>
      </c>
      <c r="I56" s="8"/>
      <c r="J56" s="8"/>
      <c r="K56" s="8"/>
      <c r="L56" s="8" t="s">
        <v>15</v>
      </c>
      <c r="M56" s="27" t="s">
        <v>16</v>
      </c>
      <c r="N56" s="5"/>
    </row>
    <row r="57" spans="1:14" s="3" customFormat="1" ht="31.5" x14ac:dyDescent="0.25">
      <c r="A57" s="8" t="s">
        <v>99</v>
      </c>
      <c r="B57" s="30" t="s">
        <v>128</v>
      </c>
      <c r="C57" s="30" t="s">
        <v>127</v>
      </c>
      <c r="D57" s="8" t="s">
        <v>14</v>
      </c>
      <c r="E57" s="8" t="s">
        <v>17</v>
      </c>
      <c r="F57" s="31">
        <v>1</v>
      </c>
      <c r="G57" s="26">
        <v>73660.710000000006</v>
      </c>
      <c r="H57" s="26">
        <v>73660.710000000006</v>
      </c>
      <c r="I57" s="8"/>
      <c r="J57" s="8"/>
      <c r="K57" s="8"/>
      <c r="L57" s="8" t="s">
        <v>15</v>
      </c>
      <c r="M57" s="27" t="s">
        <v>16</v>
      </c>
      <c r="N57" s="5"/>
    </row>
    <row r="58" spans="1:14" s="3" customFormat="1" ht="31.5" x14ac:dyDescent="0.25">
      <c r="A58" s="8" t="s">
        <v>99</v>
      </c>
      <c r="B58" s="30" t="s">
        <v>128</v>
      </c>
      <c r="C58" s="30" t="s">
        <v>127</v>
      </c>
      <c r="D58" s="8" t="s">
        <v>14</v>
      </c>
      <c r="E58" s="8" t="s">
        <v>17</v>
      </c>
      <c r="F58" s="31">
        <v>1</v>
      </c>
      <c r="G58" s="26">
        <v>81250</v>
      </c>
      <c r="H58" s="26">
        <v>81250</v>
      </c>
      <c r="I58" s="8"/>
      <c r="J58" s="8"/>
      <c r="K58" s="8"/>
      <c r="L58" s="8" t="s">
        <v>15</v>
      </c>
      <c r="M58" s="27" t="s">
        <v>16</v>
      </c>
      <c r="N58" s="5"/>
    </row>
    <row r="59" spans="1:14" s="3" customFormat="1" ht="31.5" x14ac:dyDescent="0.25">
      <c r="A59" s="8" t="s">
        <v>99</v>
      </c>
      <c r="B59" s="30" t="s">
        <v>130</v>
      </c>
      <c r="C59" s="30" t="s">
        <v>129</v>
      </c>
      <c r="D59" s="8" t="s">
        <v>14</v>
      </c>
      <c r="E59" s="8" t="s">
        <v>17</v>
      </c>
      <c r="F59" s="31">
        <v>1</v>
      </c>
      <c r="G59" s="26">
        <v>219642.86</v>
      </c>
      <c r="H59" s="26">
        <v>219642.86</v>
      </c>
      <c r="I59" s="8"/>
      <c r="J59" s="8"/>
      <c r="K59" s="8"/>
      <c r="L59" s="8" t="s">
        <v>15</v>
      </c>
      <c r="M59" s="27" t="s">
        <v>16</v>
      </c>
      <c r="N59" s="5"/>
    </row>
    <row r="60" spans="1:14" s="3" customFormat="1" ht="31.5" x14ac:dyDescent="0.25">
      <c r="A60" s="8" t="s">
        <v>99</v>
      </c>
      <c r="B60" s="30" t="s">
        <v>130</v>
      </c>
      <c r="C60" s="30" t="s">
        <v>129</v>
      </c>
      <c r="D60" s="8" t="s">
        <v>14</v>
      </c>
      <c r="E60" s="8" t="s">
        <v>17</v>
      </c>
      <c r="F60" s="31">
        <v>1</v>
      </c>
      <c r="G60" s="26">
        <v>145982.14000000001</v>
      </c>
      <c r="H60" s="26">
        <v>145982.14000000001</v>
      </c>
      <c r="I60" s="8"/>
      <c r="J60" s="8"/>
      <c r="K60" s="8"/>
      <c r="L60" s="8" t="s">
        <v>15</v>
      </c>
      <c r="M60" s="27" t="s">
        <v>16</v>
      </c>
      <c r="N60" s="5"/>
    </row>
    <row r="61" spans="1:14" s="3" customFormat="1" ht="31.5" x14ac:dyDescent="0.25">
      <c r="A61" s="8" t="s">
        <v>99</v>
      </c>
      <c r="B61" s="30" t="s">
        <v>126</v>
      </c>
      <c r="C61" s="30" t="s">
        <v>125</v>
      </c>
      <c r="D61" s="8" t="s">
        <v>14</v>
      </c>
      <c r="E61" s="8" t="s">
        <v>17</v>
      </c>
      <c r="F61" s="31">
        <v>1</v>
      </c>
      <c r="G61" s="26">
        <v>77232.14</v>
      </c>
      <c r="H61" s="26">
        <v>77232.14</v>
      </c>
      <c r="I61" s="8"/>
      <c r="J61" s="8"/>
      <c r="K61" s="8"/>
      <c r="L61" s="8" t="s">
        <v>15</v>
      </c>
      <c r="M61" s="27" t="s">
        <v>16</v>
      </c>
      <c r="N61" s="5"/>
    </row>
    <row r="62" spans="1:14" s="3" customFormat="1" ht="31.5" x14ac:dyDescent="0.25">
      <c r="A62" s="8" t="s">
        <v>99</v>
      </c>
      <c r="B62" s="30" t="s">
        <v>128</v>
      </c>
      <c r="C62" s="30" t="s">
        <v>127</v>
      </c>
      <c r="D62" s="8" t="s">
        <v>14</v>
      </c>
      <c r="E62" s="8" t="s">
        <v>17</v>
      </c>
      <c r="F62" s="31">
        <v>1</v>
      </c>
      <c r="G62" s="26">
        <v>63392.86</v>
      </c>
      <c r="H62" s="26">
        <v>63392.86</v>
      </c>
      <c r="I62" s="8"/>
      <c r="J62" s="8"/>
      <c r="K62" s="8"/>
      <c r="L62" s="8" t="s">
        <v>15</v>
      </c>
      <c r="M62" s="27" t="s">
        <v>16</v>
      </c>
      <c r="N62" s="5"/>
    </row>
    <row r="63" spans="1:14" s="3" customFormat="1" ht="31.5" x14ac:dyDescent="0.25">
      <c r="A63" s="8" t="s">
        <v>99</v>
      </c>
      <c r="B63" s="30" t="s">
        <v>117</v>
      </c>
      <c r="C63" s="30" t="s">
        <v>116</v>
      </c>
      <c r="D63" s="8" t="s">
        <v>14</v>
      </c>
      <c r="E63" s="8" t="s">
        <v>17</v>
      </c>
      <c r="F63" s="31">
        <v>1</v>
      </c>
      <c r="G63" s="26">
        <v>30357.14</v>
      </c>
      <c r="H63" s="26">
        <v>30357.14</v>
      </c>
      <c r="I63" s="8"/>
      <c r="J63" s="8"/>
      <c r="K63" s="8"/>
      <c r="L63" s="8" t="s">
        <v>15</v>
      </c>
      <c r="M63" s="27" t="s">
        <v>16</v>
      </c>
      <c r="N63" s="5"/>
    </row>
    <row r="64" spans="1:14" s="3" customFormat="1" ht="31.5" x14ac:dyDescent="0.25">
      <c r="A64" s="8" t="s">
        <v>99</v>
      </c>
      <c r="B64" s="30" t="s">
        <v>131</v>
      </c>
      <c r="C64" s="30" t="s">
        <v>131</v>
      </c>
      <c r="D64" s="8" t="s">
        <v>14</v>
      </c>
      <c r="E64" s="8" t="s">
        <v>17</v>
      </c>
      <c r="F64" s="31">
        <v>1</v>
      </c>
      <c r="G64" s="26">
        <v>130803.57</v>
      </c>
      <c r="H64" s="26">
        <v>130803.57</v>
      </c>
      <c r="I64" s="8"/>
      <c r="J64" s="8"/>
      <c r="K64" s="8"/>
      <c r="L64" s="8" t="s">
        <v>15</v>
      </c>
      <c r="M64" s="27" t="s">
        <v>16</v>
      </c>
      <c r="N64" s="5"/>
    </row>
    <row r="65" spans="1:14" s="3" customFormat="1" ht="31.5" x14ac:dyDescent="0.25">
      <c r="A65" s="8" t="s">
        <v>99</v>
      </c>
      <c r="B65" s="30" t="s">
        <v>131</v>
      </c>
      <c r="C65" s="30" t="s">
        <v>131</v>
      </c>
      <c r="D65" s="8" t="s">
        <v>14</v>
      </c>
      <c r="E65" s="8" t="s">
        <v>17</v>
      </c>
      <c r="F65" s="31">
        <v>1</v>
      </c>
      <c r="G65" s="26">
        <v>112946.43</v>
      </c>
      <c r="H65" s="26">
        <v>112946.43</v>
      </c>
      <c r="I65" s="8"/>
      <c r="J65" s="8"/>
      <c r="K65" s="8"/>
      <c r="L65" s="8" t="s">
        <v>15</v>
      </c>
      <c r="M65" s="27" t="s">
        <v>16</v>
      </c>
      <c r="N65" s="5"/>
    </row>
    <row r="66" spans="1:14" s="3" customFormat="1" ht="31.5" x14ac:dyDescent="0.25">
      <c r="A66" s="8" t="s">
        <v>99</v>
      </c>
      <c r="B66" s="30" t="s">
        <v>133</v>
      </c>
      <c r="C66" s="30" t="s">
        <v>132</v>
      </c>
      <c r="D66" s="8" t="s">
        <v>14</v>
      </c>
      <c r="E66" s="8" t="s">
        <v>17</v>
      </c>
      <c r="F66" s="31">
        <v>1</v>
      </c>
      <c r="G66" s="26">
        <v>126339.29</v>
      </c>
      <c r="H66" s="26">
        <v>126339.29</v>
      </c>
      <c r="I66" s="8"/>
      <c r="J66" s="8"/>
      <c r="K66" s="8"/>
      <c r="L66" s="8" t="s">
        <v>15</v>
      </c>
      <c r="M66" s="27" t="s">
        <v>16</v>
      </c>
      <c r="N66" s="5"/>
    </row>
    <row r="67" spans="1:14" s="3" customFormat="1" ht="31.5" x14ac:dyDescent="0.25">
      <c r="A67" s="8" t="s">
        <v>99</v>
      </c>
      <c r="B67" s="30" t="s">
        <v>134</v>
      </c>
      <c r="C67" s="30" t="s">
        <v>109</v>
      </c>
      <c r="D67" s="8" t="s">
        <v>14</v>
      </c>
      <c r="E67" s="8" t="s">
        <v>97</v>
      </c>
      <c r="F67" s="31">
        <v>1</v>
      </c>
      <c r="G67" s="26">
        <v>298214.28999999998</v>
      </c>
      <c r="H67" s="26">
        <v>298214.28999999998</v>
      </c>
      <c r="I67" s="8"/>
      <c r="J67" s="8"/>
      <c r="K67" s="8"/>
      <c r="L67" s="8" t="s">
        <v>15</v>
      </c>
      <c r="M67" s="27" t="s">
        <v>16</v>
      </c>
      <c r="N67" s="5"/>
    </row>
    <row r="68" spans="1:14" s="3" customFormat="1" ht="31.5" x14ac:dyDescent="0.25">
      <c r="A68" s="8" t="s">
        <v>99</v>
      </c>
      <c r="B68" s="30" t="s">
        <v>135</v>
      </c>
      <c r="C68" s="30" t="s">
        <v>124</v>
      </c>
      <c r="D68" s="8" t="s">
        <v>14</v>
      </c>
      <c r="E68" s="8" t="s">
        <v>17</v>
      </c>
      <c r="F68" s="31">
        <v>1</v>
      </c>
      <c r="G68" s="26">
        <v>121875</v>
      </c>
      <c r="H68" s="26">
        <v>121875</v>
      </c>
      <c r="I68" s="8"/>
      <c r="J68" s="8"/>
      <c r="K68" s="8"/>
      <c r="L68" s="8" t="s">
        <v>15</v>
      </c>
      <c r="M68" s="27" t="s">
        <v>16</v>
      </c>
      <c r="N68" s="5"/>
    </row>
    <row r="69" spans="1:14" s="3" customFormat="1" ht="31.5" x14ac:dyDescent="0.25">
      <c r="A69" s="8" t="s">
        <v>99</v>
      </c>
      <c r="B69" s="30" t="s">
        <v>103</v>
      </c>
      <c r="C69" s="30" t="s">
        <v>104</v>
      </c>
      <c r="D69" s="8" t="s">
        <v>14</v>
      </c>
      <c r="E69" s="8" t="s">
        <v>97</v>
      </c>
      <c r="F69" s="31">
        <v>1</v>
      </c>
      <c r="G69" s="26">
        <v>241964.29</v>
      </c>
      <c r="H69" s="26">
        <v>241964.29</v>
      </c>
      <c r="I69" s="8"/>
      <c r="J69" s="8"/>
      <c r="K69" s="8"/>
      <c r="L69" s="8" t="s">
        <v>15</v>
      </c>
      <c r="M69" s="27" t="s">
        <v>16</v>
      </c>
      <c r="N69" s="5"/>
    </row>
    <row r="70" spans="1:14" s="3" customFormat="1" ht="31.5" x14ac:dyDescent="0.25">
      <c r="A70" s="8" t="s">
        <v>99</v>
      </c>
      <c r="B70" s="30" t="s">
        <v>123</v>
      </c>
      <c r="C70" s="30" t="s">
        <v>122</v>
      </c>
      <c r="D70" s="8" t="s">
        <v>14</v>
      </c>
      <c r="E70" s="8" t="s">
        <v>17</v>
      </c>
      <c r="F70" s="31">
        <v>1</v>
      </c>
      <c r="G70" s="26">
        <v>108035.71</v>
      </c>
      <c r="H70" s="26">
        <v>108035.71</v>
      </c>
      <c r="I70" s="8"/>
      <c r="J70" s="8"/>
      <c r="K70" s="8"/>
      <c r="L70" s="8" t="s">
        <v>15</v>
      </c>
      <c r="M70" s="27" t="s">
        <v>16</v>
      </c>
      <c r="N70" s="5"/>
    </row>
    <row r="71" spans="1:14" s="3" customFormat="1" ht="31.5" x14ac:dyDescent="0.25">
      <c r="A71" s="8" t="s">
        <v>99</v>
      </c>
      <c r="B71" s="30" t="s">
        <v>121</v>
      </c>
      <c r="C71" s="30" t="s">
        <v>120</v>
      </c>
      <c r="D71" s="8" t="s">
        <v>14</v>
      </c>
      <c r="E71" s="8" t="s">
        <v>17</v>
      </c>
      <c r="F71" s="31">
        <v>1</v>
      </c>
      <c r="G71" s="26">
        <v>96875</v>
      </c>
      <c r="H71" s="26">
        <v>96875</v>
      </c>
      <c r="I71" s="8"/>
      <c r="J71" s="8"/>
      <c r="K71" s="8"/>
      <c r="L71" s="8" t="s">
        <v>15</v>
      </c>
      <c r="M71" s="27" t="s">
        <v>16</v>
      </c>
      <c r="N71" s="5"/>
    </row>
    <row r="72" spans="1:14" s="3" customFormat="1" ht="31.5" x14ac:dyDescent="0.25">
      <c r="A72" s="8" t="s">
        <v>99</v>
      </c>
      <c r="B72" s="30" t="s">
        <v>119</v>
      </c>
      <c r="C72" s="30" t="s">
        <v>118</v>
      </c>
      <c r="D72" s="8" t="s">
        <v>14</v>
      </c>
      <c r="E72" s="8" t="s">
        <v>97</v>
      </c>
      <c r="F72" s="31">
        <v>1</v>
      </c>
      <c r="G72" s="26">
        <v>109375</v>
      </c>
      <c r="H72" s="26">
        <v>109375</v>
      </c>
      <c r="I72" s="8"/>
      <c r="J72" s="8"/>
      <c r="K72" s="8"/>
      <c r="L72" s="8" t="s">
        <v>15</v>
      </c>
      <c r="M72" s="27" t="s">
        <v>16</v>
      </c>
      <c r="N72" s="5"/>
    </row>
    <row r="76" spans="1:14" ht="21" customHeight="1" x14ac:dyDescent="0.25"/>
    <row r="80" spans="1:14" ht="20.25" customHeight="1" x14ac:dyDescent="0.25"/>
  </sheetData>
  <mergeCells count="1">
    <mergeCell ref="A4:M4"/>
  </mergeCells>
  <pageMargins left="0.25" right="0.25" top="0.37" bottom="0.24" header="0.28000000000000003" footer="0.35"/>
  <pageSetup paperSize="9" scale="49" fitToHeight="0" orientation="landscape" verticalDpi="300" r:id="rId1"/>
  <rowBreaks count="2" manualBreakCount="2">
    <brk id="29" max="12" man="1"/>
    <brk id="5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Распоряжение</vt:lpstr>
      <vt:lpstr>Распоряжение!Область_печати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2018-11-19T08:51:01Z</dcterms:modified>
</cp:coreProperties>
</file>