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<sst xmlns="http://schemas.openxmlformats.org/spreadsheetml/2006/main" count="437" uniqueCount="134">
  <si>
    <t>Об утверждении изменения и дополнения в План закупок товаров, работ, услуг Национального Банка Республики Казахстан на 2019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</si>
  <si>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</si>
  <si>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</si>
  <si>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</si>
  <si>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</si>
  <si>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</si>
  <si>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</si>
  <si>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</si>
  <si>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</si>
  <si>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</si>
  <si>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</si>
  <si>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</si>
  <si>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</si>
  <si>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</si>
  <si>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</si>
  <si>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Актюбинский филиал</t>
  </si>
  <si>
    <t>Мөр</t>
  </si>
  <si>
    <t>Печать</t>
  </si>
  <si>
    <t>Прямое заключение договора</t>
  </si>
  <si>
    <t>Штука</t>
  </si>
  <si>
    <t>II квартал</t>
  </si>
  <si>
    <t>Дополнительная закупка</t>
  </si>
  <si>
    <t>Восточно-Казахстанский филиал</t>
  </si>
  <si>
    <t>Суық суды есепке алу құралы</t>
  </si>
  <si>
    <t>Прибор учета холодной воды</t>
  </si>
  <si>
    <t>III квартал</t>
  </si>
  <si>
    <t>Жамбылский филиал</t>
  </si>
  <si>
    <t>Домофон ілеспе қызметтермен бірге</t>
  </si>
  <si>
    <t>Домофон с сопутствующими услугами</t>
  </si>
  <si>
    <t>Северо-Казахстанский филиал</t>
  </si>
  <si>
    <t xml:space="preserve">Печать </t>
  </si>
  <si>
    <t>Туркестанский филиал</t>
  </si>
  <si>
    <t>Шымкентский филиал</t>
  </si>
  <si>
    <t>Карагандинский филиал</t>
  </si>
  <si>
    <t xml:space="preserve"> Мөр </t>
  </si>
  <si>
    <t>Акмолинский филиал</t>
  </si>
  <si>
    <t>Автокөлік құралдарын қайта жабдықтау</t>
  </si>
  <si>
    <t xml:space="preserve"> Переоборудование автотранспортных средств</t>
  </si>
  <si>
    <t>Услуга</t>
  </si>
  <si>
    <t>Автокөлік құралдарын сынау</t>
  </si>
  <si>
    <t xml:space="preserve"> Испытание автотранспортных средств</t>
  </si>
  <si>
    <t>Автокөлікті техникалық тексеру</t>
  </si>
  <si>
    <t>Технический осмотр автотранспорта</t>
  </si>
  <si>
    <t>Жарқылдаған шам</t>
  </si>
  <si>
    <t>Маяк проблесковый</t>
  </si>
  <si>
    <t xml:space="preserve">Штука </t>
  </si>
  <si>
    <t>Кызылординский филиал</t>
  </si>
  <si>
    <t>Мерзімді баспасөз басылымдары (Әлемнiң елдерiнің банкноталары)</t>
  </si>
  <si>
    <t>Периодические печатные издания (Банкноты стран мира)</t>
  </si>
  <si>
    <t>IV квартал</t>
  </si>
  <si>
    <t>Суға арналған диспенсер</t>
  </si>
  <si>
    <t>Диспенсер для воды</t>
  </si>
  <si>
    <t>Мөр (d-45)</t>
  </si>
  <si>
    <t>Печать (d-45)</t>
  </si>
  <si>
    <t>Мангистауский филиал</t>
  </si>
  <si>
    <t>II  квартал</t>
  </si>
  <si>
    <t>Департамент развития человеческого капитала</t>
  </si>
  <si>
    <t>Деректерді талдау бойынша білім беру қызметтері</t>
  </si>
  <si>
    <t>Услуги образовательные в сфере анализа данных</t>
  </si>
  <si>
    <t xml:space="preserve">Запрос ценовых предложений </t>
  </si>
  <si>
    <t>Исключение</t>
  </si>
  <si>
    <t>Жобаларды басқарудағы білім беру қызметтері</t>
  </si>
  <si>
    <t xml:space="preserve">Услуги образовательные в сфере управления проектами </t>
  </si>
  <si>
    <t>Услуги образовательные в сфере управления проектами</t>
  </si>
  <si>
    <t>IT саласында білім беру қызметтері</t>
  </si>
  <si>
    <t xml:space="preserve">Услуги образовательные в сфере IT </t>
  </si>
  <si>
    <t>Аудит саласында білім беру қызметтері</t>
  </si>
  <si>
    <t>Услуги образовательные в сфере аудита</t>
  </si>
  <si>
    <t>Салықтық есеп беру саласында білім беру қызметтері</t>
  </si>
  <si>
    <t>Услуги образовательные в сфере налогового учета</t>
  </si>
  <si>
    <t>Прямое заключение</t>
  </si>
  <si>
    <t>Еңбек құқығы саласында білім беру қызметтері</t>
  </si>
  <si>
    <t>Услуги образовательные в сфере трудового законодательства</t>
  </si>
  <si>
    <t>Мемлекеттік қызметтер көрсету саласында білім беру қызметтері</t>
  </si>
  <si>
    <t>Услуги образовательные в сфере оказания государственных услуг</t>
  </si>
  <si>
    <t>Департамент информационных технологий</t>
  </si>
  <si>
    <t xml:space="preserve">Шағын жер серіктік байланыс </t>
  </si>
  <si>
    <t xml:space="preserve">Мобильная спутниковая связь </t>
  </si>
  <si>
    <t>Запрос ценовых предложений</t>
  </si>
  <si>
    <t>nb.gov.kz  домен атауын беру және пайдалануын ұзарту бойынша қызметтер</t>
  </si>
  <si>
    <t>Представление и продление пользования доменным именем nb.gov.kz</t>
  </si>
  <si>
    <t>"STATA SE" бағдарламалық қамтамасыз етуге техникалық қолдау</t>
  </si>
  <si>
    <t>Техническая поддержка программного обеспечения "STATA SE"</t>
  </si>
  <si>
    <t>HP LaserJet P2035 бiртума принтерге картридж</t>
  </si>
  <si>
    <t>Картридж оригинальный к принтеру HP LaserJet P2035</t>
  </si>
  <si>
    <t xml:space="preserve">Дополнительная закупка </t>
  </si>
  <si>
    <t>Центральный филиал                     (г. Нур-Султан)</t>
  </si>
  <si>
    <t>Мөр металлдык (d-25)</t>
  </si>
  <si>
    <t>Печать металлическая (d-25)</t>
  </si>
  <si>
    <t>Мөр металлдык (d-30)</t>
  </si>
  <si>
    <t>Печать металлическая (d-30)</t>
  </si>
  <si>
    <t>Мөр металлдык (d-40)</t>
  </si>
  <si>
    <t>Печать металлическая (d-40)</t>
  </si>
  <si>
    <t xml:space="preserve"> Мөртаңба (60*26мм)</t>
  </si>
  <si>
    <t>Штамп (60*26мм)</t>
  </si>
  <si>
    <t xml:space="preserve"> Мөртаңба (45*15мм)</t>
  </si>
  <si>
    <t>Штамп (45*15мм)</t>
  </si>
  <si>
    <t xml:space="preserve"> Мөртаңба (45*25мм)</t>
  </si>
  <si>
    <t>Штамп (45*25мм)</t>
  </si>
  <si>
    <t xml:space="preserve"> Мөртаңба (60*40мм)</t>
  </si>
  <si>
    <t>Штамп (60*40мм)</t>
  </si>
  <si>
    <t xml:space="preserve"> Мөртаңба (55*35мм)</t>
  </si>
  <si>
    <t>Штамп (55*35мм)</t>
  </si>
  <si>
    <t xml:space="preserve"> Мөртаңба (75*38мм)</t>
  </si>
  <si>
    <t>Штамп (75*38мм)</t>
  </si>
  <si>
    <t xml:space="preserve"> Мөртаңба (35*10 мм)</t>
  </si>
  <si>
    <t>Штамп (35*10мм)</t>
  </si>
  <si>
    <t>А4 қағазы</t>
  </si>
  <si>
    <t xml:space="preserve">Бумага А4 </t>
  </si>
  <si>
    <t>Пачка</t>
  </si>
  <si>
    <t>Бланк өнімдері (Бұйрық)</t>
  </si>
  <si>
    <t>Бланочная продукция (Приказ)</t>
  </si>
  <si>
    <t>Бланк өнімдері (Елтаңбалы бланк)</t>
  </si>
  <si>
    <t>Бланочная продукция (Гербовый бланк)</t>
  </si>
  <si>
    <t>Бланк өнімдері (Өкім)</t>
  </si>
  <si>
    <t>Бланочная продукция (Распоряжение)</t>
  </si>
  <si>
    <t>Металл стол</t>
  </si>
  <si>
    <t>Стол металлический</t>
  </si>
  <si>
    <t>Западно-Казахстанский филиал</t>
  </si>
  <si>
    <t xml:space="preserve"> II квартал</t>
  </si>
  <si>
    <t>Аккумуляторы 4,5 С/а</t>
  </si>
  <si>
    <t>Аккумулятор 4,5 А/ч</t>
  </si>
  <si>
    <t>I квартал</t>
  </si>
  <si>
    <t>Аккумуляторы 7,0 С/а</t>
  </si>
  <si>
    <t>Аккумулятор 7,0 А/ч</t>
  </si>
  <si>
    <t xml:space="preserve">Су электро жылытқышы </t>
  </si>
  <si>
    <t xml:space="preserve">Электроводонагреватель </t>
  </si>
  <si>
    <t>Өрт Сөндіргіш</t>
  </si>
  <si>
    <t xml:space="preserve">Огнетушитель порошковый </t>
  </si>
  <si>
    <t>Кілттер қорапшасы</t>
  </si>
  <si>
    <t>Ключница</t>
  </si>
  <si>
    <t xml:space="preserve">Изменение </t>
  </si>
  <si>
    <t>Распоряжение №18</t>
  </si>
  <si>
    <t xml:space="preserve">   25.06.2019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</si>
</sst>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59" applyNumberFormat="1" applyFont="1" applyFill="1" applyBorder="1" applyAlignment="1">
      <alignment horizontal="center" vertical="center" wrapText="1"/>
    </xf>
    <xf numFmtId="43" fontId="49" fillId="33" borderId="10" xfId="59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2" fontId="48" fillId="0" borderId="11" xfId="59" applyNumberFormat="1" applyFont="1" applyFill="1" applyBorder="1" applyAlignment="1">
      <alignment horizontal="center" vertical="center" wrapText="1"/>
    </xf>
    <xf numFmtId="43" fontId="48" fillId="0" borderId="11" xfId="59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59" applyNumberFormat="1" applyFont="1" applyFill="1" applyBorder="1" applyAlignment="1">
      <alignment horizontal="center" vertical="center" wrapText="1"/>
    </xf>
    <xf numFmtId="43" fontId="3" fillId="0" borderId="11" xfId="59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vertical="center" wrapText="1"/>
    </xf>
    <xf numFmtId="43" fontId="48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4" fontId="3" fillId="34" borderId="11" xfId="0" applyNumberFormat="1" applyFont="1" applyFill="1" applyBorder="1" applyAlignment="1" quotePrefix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2" fontId="3" fillId="34" borderId="11" xfId="59" applyNumberFormat="1" applyFont="1" applyFill="1" applyBorder="1" applyAlignment="1">
      <alignment horizontal="center" vertical="center" wrapText="1"/>
    </xf>
    <xf numFmtId="43" fontId="3" fillId="34" borderId="11" xfId="59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3" fillId="34" borderId="12" xfId="0" applyNumberFormat="1" applyFont="1" applyFill="1" applyBorder="1" applyAlignment="1" quotePrefix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2" fontId="3" fillId="34" borderId="12" xfId="59" applyNumberFormat="1" applyFont="1" applyFill="1" applyBorder="1" applyAlignment="1">
      <alignment horizontal="center" vertical="center" wrapText="1"/>
    </xf>
    <xf numFmtId="43" fontId="3" fillId="34" borderId="12" xfId="59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64" fontId="3" fillId="34" borderId="15" xfId="0" applyNumberFormat="1" applyFont="1" applyFill="1" applyBorder="1" applyAlignment="1" quotePrefix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2" fontId="3" fillId="34" borderId="15" xfId="59" applyNumberFormat="1" applyFont="1" applyFill="1" applyBorder="1" applyAlignment="1">
      <alignment horizontal="center" vertical="center" wrapText="1"/>
    </xf>
    <xf numFmtId="43" fontId="3" fillId="34" borderId="15" xfId="59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48" fillId="33" borderId="11" xfId="59" applyNumberFormat="1" applyFont="1" applyFill="1" applyBorder="1" applyAlignment="1">
      <alignment horizontal="center" vertical="center" wrapText="1"/>
    </xf>
    <xf numFmtId="43" fontId="48" fillId="33" borderId="11" xfId="59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43" fontId="48" fillId="0" borderId="11" xfId="61" applyFont="1" applyFill="1" applyBorder="1" applyAlignment="1">
      <alignment horizontal="right" vertical="center" wrapText="1"/>
    </xf>
    <xf numFmtId="43" fontId="48" fillId="0" borderId="11" xfId="6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59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quotePrefix="1">
      <alignment horizontal="center" vertical="center" wrapText="1"/>
    </xf>
    <xf numFmtId="164" fontId="3" fillId="0" borderId="11" xfId="0" applyNumberFormat="1" applyFont="1" applyFill="1" applyBorder="1" applyAlignment="1" quotePrefix="1">
      <alignment horizontal="center" vertical="center" wrapText="1"/>
    </xf>
    <xf numFmtId="164" fontId="52" fillId="0" borderId="11" xfId="0" applyNumberFormat="1" applyFont="1" applyFill="1" applyBorder="1" applyAlignment="1" quotePrefix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53" fillId="0" borderId="11" xfId="0" applyNumberFormat="1" applyFont="1" applyFill="1" applyBorder="1" applyAlignment="1" quotePrefix="1">
      <alignment horizontal="center" vertical="center" wrapText="1"/>
    </xf>
    <xf numFmtId="164" fontId="54" fillId="0" borderId="11" xfId="0" applyNumberFormat="1" applyFont="1" applyFill="1" applyBorder="1" applyAlignment="1" quotePrefix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quotePrefix="1">
      <alignment horizontal="center" vertical="center" wrapText="1"/>
    </xf>
    <xf numFmtId="2" fontId="2" fillId="0" borderId="11" xfId="59" applyNumberFormat="1" applyFont="1" applyFill="1" applyBorder="1" applyAlignment="1" quotePrefix="1">
      <alignment horizontal="center" vertical="center" wrapText="1"/>
    </xf>
    <xf numFmtId="43" fontId="3" fillId="0" borderId="11" xfId="59" applyFont="1" applyFill="1" applyBorder="1" applyAlignment="1" quotePrefix="1">
      <alignment horizontal="right" vertical="center" wrapText="1"/>
    </xf>
    <xf numFmtId="164" fontId="7" fillId="0" borderId="11" xfId="0" applyNumberFormat="1" applyFont="1" applyFill="1" applyBorder="1" applyAlignment="1" quotePrefix="1">
      <alignment horizontal="center" vertical="center" wrapText="1"/>
    </xf>
    <xf numFmtId="2" fontId="48" fillId="0" borderId="0" xfId="59" applyNumberFormat="1" applyFont="1" applyAlignment="1">
      <alignment horizontal="center" vertical="center" wrapText="1"/>
    </xf>
    <xf numFmtId="43" fontId="48" fillId="0" borderId="0" xfId="59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quotePrefix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2" fontId="55" fillId="0" borderId="17" xfId="59" applyNumberFormat="1" applyFont="1" applyFill="1" applyBorder="1" applyAlignment="1">
      <alignment horizontal="center" vertical="center" wrapText="1"/>
    </xf>
    <xf numFmtId="43" fontId="55" fillId="0" borderId="17" xfId="59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8" xfId="59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="80" zoomScaleNormal="80" zoomScalePageLayoutView="0" workbookViewId="0" topLeftCell="A1">
      <selection activeCell="A3" sqref="A3:M3"/>
    </sheetView>
  </sheetViews>
  <sheetFormatPr defaultColWidth="9.140625" defaultRowHeight="15"/>
  <cols>
    <col min="1" max="1" width="16.7109375" style="1" customWidth="1"/>
    <col min="2" max="2" width="24.421875" style="1" customWidth="1"/>
    <col min="3" max="3" width="26.00390625" style="1" customWidth="1"/>
    <col min="4" max="4" width="16.28125" style="1" customWidth="1"/>
    <col min="5" max="5" width="15.7109375" style="1" customWidth="1"/>
    <col min="6" max="6" width="13.140625" style="67" customWidth="1"/>
    <col min="7" max="8" width="16.28125" style="68" customWidth="1"/>
    <col min="9" max="11" width="16.28125" style="1" customWidth="1"/>
    <col min="12" max="12" width="14.7109375" style="1" customWidth="1"/>
    <col min="13" max="13" width="20.421875" style="1" customWidth="1"/>
    <col min="14" max="16384" width="9.140625" style="1" customWidth="1"/>
  </cols>
  <sheetData>
    <row r="2" spans="1:13" ht="18.75">
      <c r="A2" s="79" t="s">
        <v>132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>
      <c r="A3" s="79" t="s">
        <v>133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8.75">
      <c r="A4" s="80"/>
      <c r="B4" s="80"/>
      <c r="C4" s="80"/>
      <c r="D4" s="80"/>
      <c r="E4" s="80"/>
      <c r="F4" s="80"/>
      <c r="G4" s="80"/>
      <c r="H4" s="80"/>
      <c r="I4" s="80"/>
      <c r="J4" s="80"/>
      <c r="K4" s="2"/>
      <c r="L4" s="2"/>
      <c r="M4" s="2"/>
    </row>
    <row r="5" spans="1:13" ht="18.7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8.75">
      <c r="A6" s="3"/>
      <c r="B6" s="3"/>
      <c r="C6" s="3"/>
      <c r="D6" s="3"/>
      <c r="E6" s="3"/>
      <c r="F6" s="4"/>
      <c r="G6" s="5"/>
      <c r="H6" s="5"/>
      <c r="I6" s="3"/>
      <c r="J6" s="3"/>
      <c r="K6" s="3"/>
      <c r="L6" s="3"/>
      <c r="M6" s="3"/>
    </row>
    <row r="7" spans="1:13" s="75" customFormat="1" ht="106.5" customHeight="1">
      <c r="A7" s="71" t="s">
        <v>1</v>
      </c>
      <c r="B7" s="71" t="s">
        <v>2</v>
      </c>
      <c r="C7" s="71" t="s">
        <v>3</v>
      </c>
      <c r="D7" s="71" t="s">
        <v>4</v>
      </c>
      <c r="E7" s="71" t="s">
        <v>5</v>
      </c>
      <c r="F7" s="72" t="s">
        <v>6</v>
      </c>
      <c r="G7" s="73" t="s">
        <v>7</v>
      </c>
      <c r="H7" s="73" t="s">
        <v>8</v>
      </c>
      <c r="I7" s="71" t="s">
        <v>9</v>
      </c>
      <c r="J7" s="71" t="s">
        <v>10</v>
      </c>
      <c r="K7" s="71" t="s">
        <v>11</v>
      </c>
      <c r="L7" s="71" t="s">
        <v>12</v>
      </c>
      <c r="M7" s="74" t="s">
        <v>13</v>
      </c>
    </row>
    <row r="8" spans="1:13" s="78" customFormat="1" ht="15">
      <c r="A8" s="76" t="s">
        <v>14</v>
      </c>
      <c r="B8" s="76">
        <v>2</v>
      </c>
      <c r="C8" s="76">
        <v>3</v>
      </c>
      <c r="D8" s="76">
        <v>4</v>
      </c>
      <c r="E8" s="76">
        <v>5</v>
      </c>
      <c r="F8" s="77">
        <v>6</v>
      </c>
      <c r="G8" s="77">
        <v>7</v>
      </c>
      <c r="H8" s="77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</row>
    <row r="9" spans="1:13" s="9" customFormat="1" ht="44.25" customHeight="1">
      <c r="A9" s="6" t="s">
        <v>15</v>
      </c>
      <c r="B9" s="6" t="s">
        <v>16</v>
      </c>
      <c r="C9" s="6" t="s">
        <v>17</v>
      </c>
      <c r="D9" s="6" t="s">
        <v>18</v>
      </c>
      <c r="E9" s="6" t="s">
        <v>19</v>
      </c>
      <c r="F9" s="7">
        <v>1</v>
      </c>
      <c r="G9" s="8">
        <v>5000</v>
      </c>
      <c r="H9" s="8">
        <v>5000</v>
      </c>
      <c r="I9" s="6"/>
      <c r="J9" s="6"/>
      <c r="K9" s="6"/>
      <c r="L9" s="6" t="s">
        <v>20</v>
      </c>
      <c r="M9" s="6" t="s">
        <v>21</v>
      </c>
    </row>
    <row r="10" spans="1:13" s="9" customFormat="1" ht="44.25" customHeight="1">
      <c r="A10" s="6" t="s">
        <v>22</v>
      </c>
      <c r="B10" s="6" t="s">
        <v>23</v>
      </c>
      <c r="C10" s="6" t="s">
        <v>24</v>
      </c>
      <c r="D10" s="6" t="s">
        <v>18</v>
      </c>
      <c r="E10" s="6" t="s">
        <v>19</v>
      </c>
      <c r="F10" s="7">
        <v>1</v>
      </c>
      <c r="G10" s="8">
        <v>35536</v>
      </c>
      <c r="H10" s="8">
        <v>35536</v>
      </c>
      <c r="I10" s="6"/>
      <c r="J10" s="6"/>
      <c r="K10" s="6"/>
      <c r="L10" s="6" t="s">
        <v>25</v>
      </c>
      <c r="M10" s="6" t="s">
        <v>21</v>
      </c>
    </row>
    <row r="11" spans="1:13" s="9" customFormat="1" ht="39.75" customHeight="1">
      <c r="A11" s="6" t="s">
        <v>26</v>
      </c>
      <c r="B11" s="6" t="s">
        <v>16</v>
      </c>
      <c r="C11" s="6" t="s">
        <v>17</v>
      </c>
      <c r="D11" s="6" t="s">
        <v>18</v>
      </c>
      <c r="E11" s="6" t="s">
        <v>19</v>
      </c>
      <c r="F11" s="7">
        <v>1</v>
      </c>
      <c r="G11" s="8">
        <v>4464.29</v>
      </c>
      <c r="H11" s="8">
        <f>F11*G11</f>
        <v>4464.29</v>
      </c>
      <c r="I11" s="6"/>
      <c r="J11" s="6"/>
      <c r="K11" s="6"/>
      <c r="L11" s="6" t="s">
        <v>20</v>
      </c>
      <c r="M11" s="6" t="s">
        <v>21</v>
      </c>
    </row>
    <row r="12" spans="1:13" s="9" customFormat="1" ht="57.75" customHeight="1">
      <c r="A12" s="6" t="s">
        <v>26</v>
      </c>
      <c r="B12" s="6" t="s">
        <v>27</v>
      </c>
      <c r="C12" s="6" t="s">
        <v>28</v>
      </c>
      <c r="D12" s="6" t="s">
        <v>18</v>
      </c>
      <c r="E12" s="6" t="s">
        <v>19</v>
      </c>
      <c r="F12" s="7">
        <v>2</v>
      </c>
      <c r="G12" s="8">
        <v>140705</v>
      </c>
      <c r="H12" s="8">
        <f>F12*G12</f>
        <v>281410</v>
      </c>
      <c r="I12" s="6"/>
      <c r="J12" s="6"/>
      <c r="K12" s="6"/>
      <c r="L12" s="6" t="s">
        <v>20</v>
      </c>
      <c r="M12" s="6" t="s">
        <v>131</v>
      </c>
    </row>
    <row r="13" spans="1:13" s="9" customFormat="1" ht="44.25" customHeight="1">
      <c r="A13" s="6" t="s">
        <v>29</v>
      </c>
      <c r="B13" s="6" t="s">
        <v>16</v>
      </c>
      <c r="C13" s="6" t="s">
        <v>30</v>
      </c>
      <c r="D13" s="6" t="s">
        <v>18</v>
      </c>
      <c r="E13" s="6" t="s">
        <v>19</v>
      </c>
      <c r="F13" s="7">
        <v>1</v>
      </c>
      <c r="G13" s="8">
        <v>5250</v>
      </c>
      <c r="H13" s="8">
        <v>5250</v>
      </c>
      <c r="I13" s="6"/>
      <c r="J13" s="6"/>
      <c r="K13" s="6"/>
      <c r="L13" s="6" t="s">
        <v>20</v>
      </c>
      <c r="M13" s="6" t="s">
        <v>21</v>
      </c>
    </row>
    <row r="14" spans="1:13" s="9" customFormat="1" ht="44.25" customHeight="1">
      <c r="A14" s="6" t="s">
        <v>31</v>
      </c>
      <c r="B14" s="6" t="s">
        <v>16</v>
      </c>
      <c r="C14" s="6" t="s">
        <v>17</v>
      </c>
      <c r="D14" s="6" t="s">
        <v>18</v>
      </c>
      <c r="E14" s="6" t="s">
        <v>19</v>
      </c>
      <c r="F14" s="7">
        <v>1</v>
      </c>
      <c r="G14" s="8">
        <v>5166.67</v>
      </c>
      <c r="H14" s="8">
        <v>5166.67</v>
      </c>
      <c r="I14" s="6"/>
      <c r="J14" s="6"/>
      <c r="K14" s="6"/>
      <c r="L14" s="6" t="s">
        <v>20</v>
      </c>
      <c r="M14" s="6" t="s">
        <v>21</v>
      </c>
    </row>
    <row r="15" spans="1:13" s="9" customFormat="1" ht="44.25" customHeight="1">
      <c r="A15" s="6" t="s">
        <v>32</v>
      </c>
      <c r="B15" s="6" t="s">
        <v>16</v>
      </c>
      <c r="C15" s="6" t="s">
        <v>17</v>
      </c>
      <c r="D15" s="6" t="s">
        <v>18</v>
      </c>
      <c r="E15" s="6" t="s">
        <v>19</v>
      </c>
      <c r="F15" s="7">
        <v>1</v>
      </c>
      <c r="G15" s="8">
        <v>5166.67</v>
      </c>
      <c r="H15" s="8">
        <v>5166.67</v>
      </c>
      <c r="I15" s="6"/>
      <c r="J15" s="6"/>
      <c r="K15" s="6"/>
      <c r="L15" s="6" t="s">
        <v>20</v>
      </c>
      <c r="M15" s="6" t="s">
        <v>21</v>
      </c>
    </row>
    <row r="16" spans="1:13" s="9" customFormat="1" ht="38.25">
      <c r="A16" s="6" t="s">
        <v>33</v>
      </c>
      <c r="B16" s="6" t="s">
        <v>34</v>
      </c>
      <c r="C16" s="6" t="s">
        <v>17</v>
      </c>
      <c r="D16" s="6" t="s">
        <v>18</v>
      </c>
      <c r="E16" s="6" t="s">
        <v>19</v>
      </c>
      <c r="F16" s="7">
        <v>1</v>
      </c>
      <c r="G16" s="8">
        <v>4500</v>
      </c>
      <c r="H16" s="8">
        <v>4500</v>
      </c>
      <c r="I16" s="6"/>
      <c r="J16" s="6"/>
      <c r="K16" s="6"/>
      <c r="L16" s="6" t="s">
        <v>20</v>
      </c>
      <c r="M16" s="6" t="s">
        <v>21</v>
      </c>
    </row>
    <row r="17" spans="1:13" s="9" customFormat="1" ht="42.75" customHeight="1">
      <c r="A17" s="10" t="s">
        <v>35</v>
      </c>
      <c r="B17" s="10" t="s">
        <v>36</v>
      </c>
      <c r="C17" s="10" t="s">
        <v>37</v>
      </c>
      <c r="D17" s="10" t="s">
        <v>18</v>
      </c>
      <c r="E17" s="10" t="s">
        <v>38</v>
      </c>
      <c r="F17" s="11">
        <v>2</v>
      </c>
      <c r="G17" s="12">
        <v>30000</v>
      </c>
      <c r="H17" s="12">
        <v>60000</v>
      </c>
      <c r="I17" s="6"/>
      <c r="J17" s="6"/>
      <c r="K17" s="6"/>
      <c r="L17" s="6" t="s">
        <v>20</v>
      </c>
      <c r="M17" s="69" t="s">
        <v>21</v>
      </c>
    </row>
    <row r="18" spans="1:13" s="9" customFormat="1" ht="42.75" customHeight="1">
      <c r="A18" s="10" t="s">
        <v>35</v>
      </c>
      <c r="B18" s="10" t="s">
        <v>39</v>
      </c>
      <c r="C18" s="10" t="s">
        <v>40</v>
      </c>
      <c r="D18" s="10" t="s">
        <v>18</v>
      </c>
      <c r="E18" s="10" t="s">
        <v>38</v>
      </c>
      <c r="F18" s="11">
        <v>2</v>
      </c>
      <c r="G18" s="12">
        <v>10000</v>
      </c>
      <c r="H18" s="12">
        <v>20000</v>
      </c>
      <c r="I18" s="6"/>
      <c r="J18" s="6"/>
      <c r="K18" s="6"/>
      <c r="L18" s="6" t="s">
        <v>20</v>
      </c>
      <c r="M18" s="69" t="s">
        <v>21</v>
      </c>
    </row>
    <row r="19" spans="1:13" s="9" customFormat="1" ht="42.75" customHeight="1">
      <c r="A19" s="10" t="s">
        <v>35</v>
      </c>
      <c r="B19" s="10" t="s">
        <v>41</v>
      </c>
      <c r="C19" s="10" t="s">
        <v>42</v>
      </c>
      <c r="D19" s="10" t="s">
        <v>18</v>
      </c>
      <c r="E19" s="10" t="s">
        <v>38</v>
      </c>
      <c r="F19" s="11">
        <v>1</v>
      </c>
      <c r="G19" s="12">
        <v>3125</v>
      </c>
      <c r="H19" s="12">
        <v>3125</v>
      </c>
      <c r="I19" s="6"/>
      <c r="J19" s="6"/>
      <c r="K19" s="6"/>
      <c r="L19" s="6" t="s">
        <v>20</v>
      </c>
      <c r="M19" s="69" t="s">
        <v>21</v>
      </c>
    </row>
    <row r="20" spans="1:13" s="9" customFormat="1" ht="42.75" customHeight="1">
      <c r="A20" s="10" t="s">
        <v>35</v>
      </c>
      <c r="B20" s="10" t="s">
        <v>41</v>
      </c>
      <c r="C20" s="10" t="s">
        <v>42</v>
      </c>
      <c r="D20" s="10" t="s">
        <v>18</v>
      </c>
      <c r="E20" s="10" t="s">
        <v>38</v>
      </c>
      <c r="F20" s="11">
        <v>1</v>
      </c>
      <c r="G20" s="12">
        <v>4464.29</v>
      </c>
      <c r="H20" s="12">
        <v>4464.29</v>
      </c>
      <c r="I20" s="6"/>
      <c r="J20" s="6"/>
      <c r="K20" s="6"/>
      <c r="L20" s="6" t="s">
        <v>20</v>
      </c>
      <c r="M20" s="69" t="s">
        <v>21</v>
      </c>
    </row>
    <row r="21" spans="1:13" s="9" customFormat="1" ht="42.75" customHeight="1">
      <c r="A21" s="10" t="s">
        <v>35</v>
      </c>
      <c r="B21" s="10" t="s">
        <v>43</v>
      </c>
      <c r="C21" s="10" t="s">
        <v>44</v>
      </c>
      <c r="D21" s="10" t="s">
        <v>18</v>
      </c>
      <c r="E21" s="10" t="s">
        <v>19</v>
      </c>
      <c r="F21" s="11">
        <v>2</v>
      </c>
      <c r="G21" s="12">
        <v>7589.29</v>
      </c>
      <c r="H21" s="12">
        <f>F21*G21</f>
        <v>15178.58</v>
      </c>
      <c r="I21" s="6"/>
      <c r="J21" s="6"/>
      <c r="K21" s="6"/>
      <c r="L21" s="6" t="s">
        <v>20</v>
      </c>
      <c r="M21" s="69" t="s">
        <v>21</v>
      </c>
    </row>
    <row r="22" spans="1:13" s="9" customFormat="1" ht="42.75" customHeight="1">
      <c r="A22" s="10" t="s">
        <v>35</v>
      </c>
      <c r="B22" s="6" t="s">
        <v>16</v>
      </c>
      <c r="C22" s="6" t="s">
        <v>30</v>
      </c>
      <c r="D22" s="10" t="s">
        <v>18</v>
      </c>
      <c r="E22" s="10" t="s">
        <v>45</v>
      </c>
      <c r="F22" s="11">
        <v>1</v>
      </c>
      <c r="G22" s="12">
        <v>6500</v>
      </c>
      <c r="H22" s="12">
        <v>6500</v>
      </c>
      <c r="I22" s="6"/>
      <c r="J22" s="6"/>
      <c r="K22" s="6"/>
      <c r="L22" s="6" t="s">
        <v>20</v>
      </c>
      <c r="M22" s="69" t="s">
        <v>21</v>
      </c>
    </row>
    <row r="23" spans="1:13" s="9" customFormat="1" ht="57" customHeight="1">
      <c r="A23" s="6" t="s">
        <v>46</v>
      </c>
      <c r="B23" s="6" t="s">
        <v>47</v>
      </c>
      <c r="C23" s="6" t="s">
        <v>48</v>
      </c>
      <c r="D23" s="6" t="s">
        <v>18</v>
      </c>
      <c r="E23" s="6" t="s">
        <v>19</v>
      </c>
      <c r="F23" s="7">
        <v>5</v>
      </c>
      <c r="G23" s="8">
        <v>32397.5</v>
      </c>
      <c r="H23" s="8">
        <v>161987.5</v>
      </c>
      <c r="I23" s="6"/>
      <c r="J23" s="6"/>
      <c r="K23" s="13"/>
      <c r="L23" s="6" t="s">
        <v>20</v>
      </c>
      <c r="M23" s="6" t="s">
        <v>131</v>
      </c>
    </row>
    <row r="24" spans="1:13" s="9" customFormat="1" ht="54.75" customHeight="1">
      <c r="A24" s="6" t="s">
        <v>46</v>
      </c>
      <c r="B24" s="6" t="s">
        <v>47</v>
      </c>
      <c r="C24" s="6" t="s">
        <v>48</v>
      </c>
      <c r="D24" s="6" t="s">
        <v>18</v>
      </c>
      <c r="E24" s="6" t="s">
        <v>19</v>
      </c>
      <c r="F24" s="7">
        <v>5</v>
      </c>
      <c r="G24" s="8">
        <v>32397.5</v>
      </c>
      <c r="H24" s="8">
        <v>161987.5</v>
      </c>
      <c r="I24" s="6"/>
      <c r="J24" s="6"/>
      <c r="K24" s="13"/>
      <c r="L24" s="6" t="s">
        <v>49</v>
      </c>
      <c r="M24" s="6" t="s">
        <v>131</v>
      </c>
    </row>
    <row r="25" spans="1:13" s="9" customFormat="1" ht="63.75" customHeight="1">
      <c r="A25" s="6" t="s">
        <v>46</v>
      </c>
      <c r="B25" s="6" t="s">
        <v>50</v>
      </c>
      <c r="C25" s="6" t="s">
        <v>51</v>
      </c>
      <c r="D25" s="6" t="s">
        <v>18</v>
      </c>
      <c r="E25" s="6" t="s">
        <v>19</v>
      </c>
      <c r="F25" s="7">
        <v>3</v>
      </c>
      <c r="G25" s="8">
        <v>37053.58</v>
      </c>
      <c r="H25" s="8">
        <v>111160.74</v>
      </c>
      <c r="I25" s="6"/>
      <c r="J25" s="6"/>
      <c r="K25" s="6"/>
      <c r="L25" s="6" t="s">
        <v>20</v>
      </c>
      <c r="M25" s="6" t="s">
        <v>131</v>
      </c>
    </row>
    <row r="26" spans="1:13" s="9" customFormat="1" ht="38.25">
      <c r="A26" s="6" t="s">
        <v>46</v>
      </c>
      <c r="B26" s="6" t="s">
        <v>52</v>
      </c>
      <c r="C26" s="6" t="s">
        <v>53</v>
      </c>
      <c r="D26" s="6" t="s">
        <v>18</v>
      </c>
      <c r="E26" s="6" t="s">
        <v>19</v>
      </c>
      <c r="F26" s="7">
        <v>1</v>
      </c>
      <c r="G26" s="8">
        <v>6000</v>
      </c>
      <c r="H26" s="8">
        <v>6000</v>
      </c>
      <c r="I26" s="6"/>
      <c r="J26" s="6"/>
      <c r="K26" s="6"/>
      <c r="L26" s="6" t="s">
        <v>20</v>
      </c>
      <c r="M26" s="6" t="s">
        <v>21</v>
      </c>
    </row>
    <row r="27" spans="1:13" s="9" customFormat="1" ht="38.25">
      <c r="A27" s="6" t="s">
        <v>54</v>
      </c>
      <c r="B27" s="6" t="s">
        <v>16</v>
      </c>
      <c r="C27" s="6" t="s">
        <v>17</v>
      </c>
      <c r="D27" s="6" t="s">
        <v>18</v>
      </c>
      <c r="E27" s="6" t="s">
        <v>19</v>
      </c>
      <c r="F27" s="7">
        <v>1</v>
      </c>
      <c r="G27" s="8">
        <v>7525</v>
      </c>
      <c r="H27" s="8">
        <v>7525</v>
      </c>
      <c r="I27" s="14"/>
      <c r="J27" s="6"/>
      <c r="K27" s="6"/>
      <c r="L27" s="6" t="s">
        <v>55</v>
      </c>
      <c r="M27" s="6" t="s">
        <v>21</v>
      </c>
    </row>
    <row r="28" spans="1:13" s="24" customFormat="1" ht="54" customHeight="1">
      <c r="A28" s="15" t="s">
        <v>56</v>
      </c>
      <c r="B28" s="16" t="s">
        <v>57</v>
      </c>
      <c r="C28" s="16" t="s">
        <v>58</v>
      </c>
      <c r="D28" s="17" t="s">
        <v>59</v>
      </c>
      <c r="E28" s="18" t="s">
        <v>38</v>
      </c>
      <c r="F28" s="19">
        <v>1</v>
      </c>
      <c r="G28" s="20">
        <v>180000</v>
      </c>
      <c r="H28" s="20">
        <f aca="true" t="shared" si="0" ref="H28:H40">G28</f>
        <v>180000</v>
      </c>
      <c r="I28" s="21"/>
      <c r="J28" s="21"/>
      <c r="K28" s="22"/>
      <c r="L28" s="6" t="s">
        <v>49</v>
      </c>
      <c r="M28" s="23" t="s">
        <v>60</v>
      </c>
    </row>
    <row r="29" spans="1:13" s="24" customFormat="1" ht="54" customHeight="1">
      <c r="A29" s="15" t="s">
        <v>56</v>
      </c>
      <c r="B29" s="16" t="s">
        <v>61</v>
      </c>
      <c r="C29" s="16" t="s">
        <v>62</v>
      </c>
      <c r="D29" s="17" t="s">
        <v>59</v>
      </c>
      <c r="E29" s="18" t="s">
        <v>38</v>
      </c>
      <c r="F29" s="19">
        <v>1</v>
      </c>
      <c r="G29" s="20">
        <v>160714.29</v>
      </c>
      <c r="H29" s="20">
        <f t="shared" si="0"/>
        <v>160714.29</v>
      </c>
      <c r="I29" s="21"/>
      <c r="J29" s="21"/>
      <c r="K29" s="22"/>
      <c r="L29" s="6" t="s">
        <v>49</v>
      </c>
      <c r="M29" s="6" t="s">
        <v>131</v>
      </c>
    </row>
    <row r="30" spans="1:13" s="24" customFormat="1" ht="54" customHeight="1">
      <c r="A30" s="15" t="s">
        <v>56</v>
      </c>
      <c r="B30" s="16" t="s">
        <v>61</v>
      </c>
      <c r="C30" s="16" t="s">
        <v>62</v>
      </c>
      <c r="D30" s="17" t="s">
        <v>59</v>
      </c>
      <c r="E30" s="18" t="s">
        <v>38</v>
      </c>
      <c r="F30" s="19">
        <v>1</v>
      </c>
      <c r="G30" s="20">
        <v>892857.14</v>
      </c>
      <c r="H30" s="20">
        <f t="shared" si="0"/>
        <v>892857.14</v>
      </c>
      <c r="I30" s="21"/>
      <c r="J30" s="21"/>
      <c r="K30" s="22"/>
      <c r="L30" s="6" t="s">
        <v>49</v>
      </c>
      <c r="M30" s="6" t="s">
        <v>131</v>
      </c>
    </row>
    <row r="31" spans="1:13" s="24" customFormat="1" ht="54" customHeight="1">
      <c r="A31" s="15" t="s">
        <v>56</v>
      </c>
      <c r="B31" s="16" t="s">
        <v>61</v>
      </c>
      <c r="C31" s="16" t="s">
        <v>63</v>
      </c>
      <c r="D31" s="17" t="s">
        <v>59</v>
      </c>
      <c r="E31" s="18" t="s">
        <v>38</v>
      </c>
      <c r="F31" s="19">
        <v>1</v>
      </c>
      <c r="G31" s="20">
        <v>89285.71</v>
      </c>
      <c r="H31" s="20">
        <f t="shared" si="0"/>
        <v>89285.71</v>
      </c>
      <c r="I31" s="21"/>
      <c r="J31" s="21"/>
      <c r="K31" s="22"/>
      <c r="L31" s="6" t="s">
        <v>49</v>
      </c>
      <c r="M31" s="6" t="s">
        <v>131</v>
      </c>
    </row>
    <row r="32" spans="1:13" s="24" customFormat="1" ht="54" customHeight="1">
      <c r="A32" s="25" t="s">
        <v>56</v>
      </c>
      <c r="B32" s="26" t="s">
        <v>64</v>
      </c>
      <c r="C32" s="26" t="s">
        <v>65</v>
      </c>
      <c r="D32" s="27" t="s">
        <v>59</v>
      </c>
      <c r="E32" s="28" t="s">
        <v>38</v>
      </c>
      <c r="F32" s="29">
        <v>1</v>
      </c>
      <c r="G32" s="30">
        <v>535714.29</v>
      </c>
      <c r="H32" s="30">
        <f t="shared" si="0"/>
        <v>535714.29</v>
      </c>
      <c r="I32" s="31"/>
      <c r="J32" s="31"/>
      <c r="K32" s="32"/>
      <c r="L32" s="33" t="s">
        <v>49</v>
      </c>
      <c r="M32" s="6" t="s">
        <v>131</v>
      </c>
    </row>
    <row r="33" spans="1:13" s="24" customFormat="1" ht="54" customHeight="1">
      <c r="A33" s="15" t="s">
        <v>56</v>
      </c>
      <c r="B33" s="16" t="s">
        <v>61</v>
      </c>
      <c r="C33" s="16" t="s">
        <v>63</v>
      </c>
      <c r="D33" s="17" t="s">
        <v>59</v>
      </c>
      <c r="E33" s="18" t="s">
        <v>38</v>
      </c>
      <c r="F33" s="19">
        <v>1</v>
      </c>
      <c r="G33" s="20">
        <v>446428.58</v>
      </c>
      <c r="H33" s="20">
        <f t="shared" si="0"/>
        <v>446428.58</v>
      </c>
      <c r="I33" s="21"/>
      <c r="J33" s="21"/>
      <c r="K33" s="22"/>
      <c r="L33" s="34" t="s">
        <v>49</v>
      </c>
      <c r="M33" s="6" t="s">
        <v>131</v>
      </c>
    </row>
    <row r="34" spans="1:13" s="24" customFormat="1" ht="54" customHeight="1">
      <c r="A34" s="15" t="s">
        <v>56</v>
      </c>
      <c r="B34" s="16" t="s">
        <v>66</v>
      </c>
      <c r="C34" s="16" t="s">
        <v>67</v>
      </c>
      <c r="D34" s="17" t="s">
        <v>59</v>
      </c>
      <c r="E34" s="18" t="s">
        <v>38</v>
      </c>
      <c r="F34" s="19">
        <v>1</v>
      </c>
      <c r="G34" s="20">
        <v>910714.32</v>
      </c>
      <c r="H34" s="20">
        <f t="shared" si="0"/>
        <v>910714.32</v>
      </c>
      <c r="I34" s="21"/>
      <c r="J34" s="21"/>
      <c r="K34" s="32"/>
      <c r="L34" s="34" t="s">
        <v>49</v>
      </c>
      <c r="M34" s="6" t="s">
        <v>131</v>
      </c>
    </row>
    <row r="35" spans="1:13" s="24" customFormat="1" ht="54" customHeight="1">
      <c r="A35" s="15" t="s">
        <v>56</v>
      </c>
      <c r="B35" s="16" t="s">
        <v>66</v>
      </c>
      <c r="C35" s="16" t="s">
        <v>67</v>
      </c>
      <c r="D35" s="17" t="s">
        <v>59</v>
      </c>
      <c r="E35" s="18" t="s">
        <v>38</v>
      </c>
      <c r="F35" s="19">
        <v>1</v>
      </c>
      <c r="G35" s="20">
        <v>736607.15</v>
      </c>
      <c r="H35" s="20">
        <f t="shared" si="0"/>
        <v>736607.15</v>
      </c>
      <c r="I35" s="21"/>
      <c r="J35" s="21"/>
      <c r="K35" s="32"/>
      <c r="L35" s="34" t="s">
        <v>49</v>
      </c>
      <c r="M35" s="6" t="s">
        <v>131</v>
      </c>
    </row>
    <row r="36" spans="1:13" s="24" customFormat="1" ht="54" customHeight="1">
      <c r="A36" s="15" t="s">
        <v>56</v>
      </c>
      <c r="B36" s="16" t="s">
        <v>61</v>
      </c>
      <c r="C36" s="16" t="s">
        <v>63</v>
      </c>
      <c r="D36" s="17" t="s">
        <v>59</v>
      </c>
      <c r="E36" s="18" t="s">
        <v>38</v>
      </c>
      <c r="F36" s="19">
        <v>1</v>
      </c>
      <c r="G36" s="20">
        <v>142857.14</v>
      </c>
      <c r="H36" s="20">
        <f t="shared" si="0"/>
        <v>142857.14</v>
      </c>
      <c r="I36" s="21"/>
      <c r="J36" s="21"/>
      <c r="K36" s="32"/>
      <c r="L36" s="34" t="s">
        <v>49</v>
      </c>
      <c r="M36" s="23" t="s">
        <v>60</v>
      </c>
    </row>
    <row r="37" spans="1:13" s="24" customFormat="1" ht="54" customHeight="1">
      <c r="A37" s="35" t="s">
        <v>56</v>
      </c>
      <c r="B37" s="36" t="s">
        <v>68</v>
      </c>
      <c r="C37" s="36" t="s">
        <v>69</v>
      </c>
      <c r="D37" s="37" t="s">
        <v>70</v>
      </c>
      <c r="E37" s="38" t="s">
        <v>38</v>
      </c>
      <c r="F37" s="39">
        <v>1</v>
      </c>
      <c r="G37" s="40">
        <v>202053.57</v>
      </c>
      <c r="H37" s="40">
        <f t="shared" si="0"/>
        <v>202053.57</v>
      </c>
      <c r="I37" s="41"/>
      <c r="J37" s="41"/>
      <c r="K37" s="42"/>
      <c r="L37" s="43" t="s">
        <v>49</v>
      </c>
      <c r="M37" s="6" t="s">
        <v>131</v>
      </c>
    </row>
    <row r="38" spans="1:13" s="24" customFormat="1" ht="54" customHeight="1">
      <c r="A38" s="15" t="s">
        <v>56</v>
      </c>
      <c r="B38" s="16" t="s">
        <v>71</v>
      </c>
      <c r="C38" s="16" t="s">
        <v>72</v>
      </c>
      <c r="D38" s="17" t="s">
        <v>70</v>
      </c>
      <c r="E38" s="18" t="s">
        <v>38</v>
      </c>
      <c r="F38" s="19">
        <v>1</v>
      </c>
      <c r="G38" s="20">
        <v>202053.57</v>
      </c>
      <c r="H38" s="20">
        <f t="shared" si="0"/>
        <v>202053.57</v>
      </c>
      <c r="I38" s="44"/>
      <c r="J38" s="44"/>
      <c r="K38" s="45"/>
      <c r="L38" s="6" t="s">
        <v>49</v>
      </c>
      <c r="M38" s="6" t="s">
        <v>131</v>
      </c>
    </row>
    <row r="39" spans="1:13" s="24" customFormat="1" ht="54" customHeight="1">
      <c r="A39" s="15" t="s">
        <v>56</v>
      </c>
      <c r="B39" s="16" t="s">
        <v>73</v>
      </c>
      <c r="C39" s="16" t="s">
        <v>74</v>
      </c>
      <c r="D39" s="17" t="s">
        <v>70</v>
      </c>
      <c r="E39" s="18" t="s">
        <v>38</v>
      </c>
      <c r="F39" s="19">
        <v>1</v>
      </c>
      <c r="G39" s="20">
        <v>179218.75</v>
      </c>
      <c r="H39" s="20">
        <f t="shared" si="0"/>
        <v>179218.75</v>
      </c>
      <c r="I39" s="21"/>
      <c r="J39" s="21"/>
      <c r="K39" s="22"/>
      <c r="L39" s="6" t="s">
        <v>49</v>
      </c>
      <c r="M39" s="6" t="s">
        <v>131</v>
      </c>
    </row>
    <row r="40" spans="1:13" s="24" customFormat="1" ht="54" customHeight="1">
      <c r="A40" s="15" t="s">
        <v>56</v>
      </c>
      <c r="B40" s="16" t="s">
        <v>73</v>
      </c>
      <c r="C40" s="16" t="s">
        <v>74</v>
      </c>
      <c r="D40" s="17" t="s">
        <v>70</v>
      </c>
      <c r="E40" s="18" t="s">
        <v>38</v>
      </c>
      <c r="F40" s="19">
        <v>1</v>
      </c>
      <c r="G40" s="20">
        <v>179218.75</v>
      </c>
      <c r="H40" s="20">
        <f t="shared" si="0"/>
        <v>179218.75</v>
      </c>
      <c r="I40" s="21"/>
      <c r="J40" s="21"/>
      <c r="K40" s="22"/>
      <c r="L40" s="6" t="s">
        <v>49</v>
      </c>
      <c r="M40" s="6" t="s">
        <v>131</v>
      </c>
    </row>
    <row r="41" spans="1:13" s="46" customFormat="1" ht="46.5" customHeight="1">
      <c r="A41" s="6" t="s">
        <v>75</v>
      </c>
      <c r="B41" s="6" t="s">
        <v>76</v>
      </c>
      <c r="C41" s="6" t="s">
        <v>77</v>
      </c>
      <c r="D41" s="6" t="s">
        <v>78</v>
      </c>
      <c r="E41" s="6" t="s">
        <v>38</v>
      </c>
      <c r="F41" s="7">
        <v>1</v>
      </c>
      <c r="G41" s="8">
        <v>1200000</v>
      </c>
      <c r="H41" s="8">
        <v>1200000</v>
      </c>
      <c r="I41" s="6"/>
      <c r="J41" s="6"/>
      <c r="K41" s="6"/>
      <c r="L41" s="6" t="s">
        <v>25</v>
      </c>
      <c r="M41" s="6" t="s">
        <v>131</v>
      </c>
    </row>
    <row r="42" spans="1:13" s="49" customFormat="1" ht="54" customHeight="1">
      <c r="A42" s="18" t="s">
        <v>75</v>
      </c>
      <c r="B42" s="18" t="s">
        <v>79</v>
      </c>
      <c r="C42" s="18" t="s">
        <v>80</v>
      </c>
      <c r="D42" s="18" t="s">
        <v>18</v>
      </c>
      <c r="E42" s="18" t="s">
        <v>38</v>
      </c>
      <c r="F42" s="47">
        <v>1</v>
      </c>
      <c r="G42" s="48">
        <v>4000</v>
      </c>
      <c r="H42" s="48">
        <f>F42*G42</f>
        <v>4000</v>
      </c>
      <c r="I42" s="18"/>
      <c r="J42" s="18"/>
      <c r="K42" s="6"/>
      <c r="L42" s="18" t="s">
        <v>25</v>
      </c>
      <c r="M42" s="6" t="s">
        <v>131</v>
      </c>
    </row>
    <row r="43" spans="1:13" s="24" customFormat="1" ht="58.5" customHeight="1">
      <c r="A43" s="18" t="s">
        <v>75</v>
      </c>
      <c r="B43" s="6" t="s">
        <v>81</v>
      </c>
      <c r="C43" s="6" t="s">
        <v>82</v>
      </c>
      <c r="D43" s="6" t="s">
        <v>78</v>
      </c>
      <c r="E43" s="6" t="s">
        <v>38</v>
      </c>
      <c r="F43" s="7">
        <v>1</v>
      </c>
      <c r="G43" s="8">
        <v>538258.71</v>
      </c>
      <c r="H43" s="8">
        <v>538258.71</v>
      </c>
      <c r="I43" s="6"/>
      <c r="J43" s="6"/>
      <c r="K43" s="6"/>
      <c r="L43" s="18" t="s">
        <v>25</v>
      </c>
      <c r="M43" s="6" t="s">
        <v>131</v>
      </c>
    </row>
    <row r="44" spans="1:13" s="46" customFormat="1" ht="58.5" customHeight="1">
      <c r="A44" s="6" t="s">
        <v>75</v>
      </c>
      <c r="B44" s="6" t="s">
        <v>83</v>
      </c>
      <c r="C44" s="6" t="s">
        <v>84</v>
      </c>
      <c r="D44" s="6" t="s">
        <v>78</v>
      </c>
      <c r="E44" s="6" t="s">
        <v>19</v>
      </c>
      <c r="F44" s="7">
        <v>10</v>
      </c>
      <c r="G44" s="50">
        <v>36877.5</v>
      </c>
      <c r="H44" s="50">
        <f>F44*G44</f>
        <v>368775</v>
      </c>
      <c r="I44" s="51"/>
      <c r="J44" s="51"/>
      <c r="K44" s="51"/>
      <c r="L44" s="6" t="s">
        <v>25</v>
      </c>
      <c r="M44" s="6" t="s">
        <v>85</v>
      </c>
    </row>
    <row r="45" spans="1:13" ht="58.5" customHeight="1">
      <c r="A45" s="16" t="s">
        <v>86</v>
      </c>
      <c r="B45" s="10" t="s">
        <v>43</v>
      </c>
      <c r="C45" s="10" t="s">
        <v>44</v>
      </c>
      <c r="D45" s="52" t="s">
        <v>18</v>
      </c>
      <c r="E45" s="52" t="s">
        <v>19</v>
      </c>
      <c r="F45" s="53">
        <v>2</v>
      </c>
      <c r="G45" s="12">
        <v>5803.57</v>
      </c>
      <c r="H45" s="12">
        <f aca="true" t="shared" si="1" ref="H45:H62">F45*G45</f>
        <v>11607.14</v>
      </c>
      <c r="I45" s="54"/>
      <c r="J45" s="54"/>
      <c r="K45" s="54"/>
      <c r="L45" s="6" t="s">
        <v>25</v>
      </c>
      <c r="M45" s="16" t="s">
        <v>21</v>
      </c>
    </row>
    <row r="46" spans="1:13" ht="51.75" customHeight="1">
      <c r="A46" s="16" t="s">
        <v>86</v>
      </c>
      <c r="B46" s="52" t="s">
        <v>52</v>
      </c>
      <c r="C46" s="52" t="s">
        <v>53</v>
      </c>
      <c r="D46" s="52" t="s">
        <v>18</v>
      </c>
      <c r="E46" s="52" t="s">
        <v>19</v>
      </c>
      <c r="F46" s="53">
        <v>10</v>
      </c>
      <c r="G46" s="12">
        <v>7000</v>
      </c>
      <c r="H46" s="12">
        <f t="shared" si="1"/>
        <v>70000</v>
      </c>
      <c r="I46" s="55"/>
      <c r="J46" s="56"/>
      <c r="K46" s="56"/>
      <c r="L46" s="57" t="s">
        <v>25</v>
      </c>
      <c r="M46" s="16" t="s">
        <v>21</v>
      </c>
    </row>
    <row r="47" spans="1:13" ht="51.75" customHeight="1">
      <c r="A47" s="16" t="s">
        <v>86</v>
      </c>
      <c r="B47" s="52" t="s">
        <v>87</v>
      </c>
      <c r="C47" s="52" t="s">
        <v>88</v>
      </c>
      <c r="D47" s="52" t="s">
        <v>18</v>
      </c>
      <c r="E47" s="52" t="s">
        <v>19</v>
      </c>
      <c r="F47" s="53">
        <v>6</v>
      </c>
      <c r="G47" s="12">
        <v>3000</v>
      </c>
      <c r="H47" s="12">
        <f t="shared" si="1"/>
        <v>18000</v>
      </c>
      <c r="I47" s="55"/>
      <c r="J47" s="56"/>
      <c r="K47" s="56"/>
      <c r="L47" s="57" t="s">
        <v>25</v>
      </c>
      <c r="M47" s="16" t="s">
        <v>21</v>
      </c>
    </row>
    <row r="48" spans="1:13" ht="51.75" customHeight="1">
      <c r="A48" s="16" t="s">
        <v>86</v>
      </c>
      <c r="B48" s="52" t="s">
        <v>89</v>
      </c>
      <c r="C48" s="52" t="s">
        <v>90</v>
      </c>
      <c r="D48" s="52" t="s">
        <v>18</v>
      </c>
      <c r="E48" s="52" t="s">
        <v>19</v>
      </c>
      <c r="F48" s="53">
        <v>1</v>
      </c>
      <c r="G48" s="12">
        <v>5000</v>
      </c>
      <c r="H48" s="12">
        <f t="shared" si="1"/>
        <v>5000</v>
      </c>
      <c r="I48" s="55"/>
      <c r="J48" s="56"/>
      <c r="K48" s="56"/>
      <c r="L48" s="57" t="s">
        <v>25</v>
      </c>
      <c r="M48" s="16" t="s">
        <v>21</v>
      </c>
    </row>
    <row r="49" spans="1:13" ht="51.75" customHeight="1">
      <c r="A49" s="16" t="s">
        <v>86</v>
      </c>
      <c r="B49" s="52" t="s">
        <v>91</v>
      </c>
      <c r="C49" s="52" t="s">
        <v>92</v>
      </c>
      <c r="D49" s="52" t="s">
        <v>18</v>
      </c>
      <c r="E49" s="52" t="s">
        <v>19</v>
      </c>
      <c r="F49" s="53">
        <v>1</v>
      </c>
      <c r="G49" s="12">
        <v>7000</v>
      </c>
      <c r="H49" s="12">
        <f t="shared" si="1"/>
        <v>7000</v>
      </c>
      <c r="I49" s="55"/>
      <c r="J49" s="56"/>
      <c r="K49" s="56"/>
      <c r="L49" s="57" t="s">
        <v>25</v>
      </c>
      <c r="M49" s="16" t="s">
        <v>21</v>
      </c>
    </row>
    <row r="50" spans="1:13" s="9" customFormat="1" ht="45.75" customHeight="1">
      <c r="A50" s="55" t="s">
        <v>86</v>
      </c>
      <c r="B50" s="58" t="s">
        <v>93</v>
      </c>
      <c r="C50" s="58" t="s">
        <v>94</v>
      </c>
      <c r="D50" s="52" t="s">
        <v>18</v>
      </c>
      <c r="E50" s="52" t="s">
        <v>19</v>
      </c>
      <c r="F50" s="53">
        <v>10</v>
      </c>
      <c r="G50" s="12">
        <v>5900</v>
      </c>
      <c r="H50" s="12">
        <f t="shared" si="1"/>
        <v>59000</v>
      </c>
      <c r="I50" s="54"/>
      <c r="J50" s="56"/>
      <c r="K50" s="56"/>
      <c r="L50" s="57" t="s">
        <v>25</v>
      </c>
      <c r="M50" s="55" t="s">
        <v>21</v>
      </c>
    </row>
    <row r="51" spans="1:13" s="9" customFormat="1" ht="45.75" customHeight="1">
      <c r="A51" s="55" t="s">
        <v>86</v>
      </c>
      <c r="B51" s="58" t="s">
        <v>95</v>
      </c>
      <c r="C51" s="58" t="s">
        <v>96</v>
      </c>
      <c r="D51" s="52" t="s">
        <v>18</v>
      </c>
      <c r="E51" s="52" t="s">
        <v>19</v>
      </c>
      <c r="F51" s="53">
        <v>5</v>
      </c>
      <c r="G51" s="12">
        <v>3500</v>
      </c>
      <c r="H51" s="12">
        <f t="shared" si="1"/>
        <v>17500</v>
      </c>
      <c r="I51" s="54"/>
      <c r="J51" s="56"/>
      <c r="K51" s="56"/>
      <c r="L51" s="57" t="s">
        <v>25</v>
      </c>
      <c r="M51" s="55" t="s">
        <v>21</v>
      </c>
    </row>
    <row r="52" spans="1:13" s="9" customFormat="1" ht="45.75" customHeight="1">
      <c r="A52" s="55" t="s">
        <v>86</v>
      </c>
      <c r="B52" s="58" t="s">
        <v>97</v>
      </c>
      <c r="C52" s="58" t="s">
        <v>98</v>
      </c>
      <c r="D52" s="52" t="s">
        <v>18</v>
      </c>
      <c r="E52" s="52" t="s">
        <v>19</v>
      </c>
      <c r="F52" s="53">
        <v>1</v>
      </c>
      <c r="G52" s="12">
        <v>5900</v>
      </c>
      <c r="H52" s="12">
        <f t="shared" si="1"/>
        <v>5900</v>
      </c>
      <c r="I52" s="54"/>
      <c r="J52" s="56"/>
      <c r="K52" s="56"/>
      <c r="L52" s="57" t="s">
        <v>25</v>
      </c>
      <c r="M52" s="55" t="s">
        <v>21</v>
      </c>
    </row>
    <row r="53" spans="1:13" s="9" customFormat="1" ht="45.75" customHeight="1">
      <c r="A53" s="55" t="s">
        <v>86</v>
      </c>
      <c r="B53" s="58" t="s">
        <v>99</v>
      </c>
      <c r="C53" s="58" t="s">
        <v>100</v>
      </c>
      <c r="D53" s="52" t="s">
        <v>18</v>
      </c>
      <c r="E53" s="52" t="s">
        <v>19</v>
      </c>
      <c r="F53" s="53">
        <v>4</v>
      </c>
      <c r="G53" s="12">
        <v>8000</v>
      </c>
      <c r="H53" s="12">
        <f t="shared" si="1"/>
        <v>32000</v>
      </c>
      <c r="I53" s="54"/>
      <c r="J53" s="56"/>
      <c r="K53" s="56"/>
      <c r="L53" s="57" t="s">
        <v>25</v>
      </c>
      <c r="M53" s="55" t="s">
        <v>21</v>
      </c>
    </row>
    <row r="54" spans="1:13" s="9" customFormat="1" ht="45.75" customHeight="1">
      <c r="A54" s="55" t="s">
        <v>86</v>
      </c>
      <c r="B54" s="58" t="s">
        <v>101</v>
      </c>
      <c r="C54" s="58" t="s">
        <v>102</v>
      </c>
      <c r="D54" s="52" t="s">
        <v>18</v>
      </c>
      <c r="E54" s="52" t="s">
        <v>19</v>
      </c>
      <c r="F54" s="53">
        <v>28</v>
      </c>
      <c r="G54" s="12">
        <v>8000</v>
      </c>
      <c r="H54" s="12">
        <f t="shared" si="1"/>
        <v>224000</v>
      </c>
      <c r="I54" s="54"/>
      <c r="J54" s="56"/>
      <c r="K54" s="56"/>
      <c r="L54" s="57" t="s">
        <v>25</v>
      </c>
      <c r="M54" s="55" t="s">
        <v>21</v>
      </c>
    </row>
    <row r="55" spans="1:13" s="9" customFormat="1" ht="45.75" customHeight="1">
      <c r="A55" s="55" t="s">
        <v>86</v>
      </c>
      <c r="B55" s="58" t="s">
        <v>103</v>
      </c>
      <c r="C55" s="58" t="s">
        <v>104</v>
      </c>
      <c r="D55" s="52" t="s">
        <v>18</v>
      </c>
      <c r="E55" s="52" t="s">
        <v>19</v>
      </c>
      <c r="F55" s="53">
        <v>1</v>
      </c>
      <c r="G55" s="12">
        <v>10200</v>
      </c>
      <c r="H55" s="12">
        <f t="shared" si="1"/>
        <v>10200</v>
      </c>
      <c r="I55" s="54"/>
      <c r="J55" s="56"/>
      <c r="K55" s="56"/>
      <c r="L55" s="57" t="s">
        <v>25</v>
      </c>
      <c r="M55" s="55" t="s">
        <v>21</v>
      </c>
    </row>
    <row r="56" spans="1:13" s="9" customFormat="1" ht="45.75" customHeight="1">
      <c r="A56" s="55" t="s">
        <v>86</v>
      </c>
      <c r="B56" s="58" t="s">
        <v>105</v>
      </c>
      <c r="C56" s="58" t="s">
        <v>106</v>
      </c>
      <c r="D56" s="52" t="s">
        <v>18</v>
      </c>
      <c r="E56" s="52" t="s">
        <v>19</v>
      </c>
      <c r="F56" s="53">
        <v>1</v>
      </c>
      <c r="G56" s="12">
        <v>2400</v>
      </c>
      <c r="H56" s="12">
        <f t="shared" si="1"/>
        <v>2400</v>
      </c>
      <c r="I56" s="54"/>
      <c r="J56" s="56"/>
      <c r="K56" s="56"/>
      <c r="L56" s="6" t="s">
        <v>25</v>
      </c>
      <c r="M56" s="55" t="s">
        <v>21</v>
      </c>
    </row>
    <row r="57" spans="1:13" ht="50.25" customHeight="1">
      <c r="A57" s="16" t="s">
        <v>86</v>
      </c>
      <c r="B57" s="52" t="s">
        <v>107</v>
      </c>
      <c r="C57" s="52" t="s">
        <v>108</v>
      </c>
      <c r="D57" s="52" t="s">
        <v>78</v>
      </c>
      <c r="E57" s="52" t="s">
        <v>109</v>
      </c>
      <c r="F57" s="53">
        <v>1500</v>
      </c>
      <c r="G57" s="12">
        <v>1300</v>
      </c>
      <c r="H57" s="12">
        <f t="shared" si="1"/>
        <v>1950000</v>
      </c>
      <c r="I57" s="54"/>
      <c r="J57" s="56"/>
      <c r="K57" s="56"/>
      <c r="L57" s="6" t="s">
        <v>25</v>
      </c>
      <c r="M57" s="6" t="s">
        <v>131</v>
      </c>
    </row>
    <row r="58" spans="1:13" ht="45.75" customHeight="1">
      <c r="A58" s="16" t="s">
        <v>86</v>
      </c>
      <c r="B58" s="52" t="s">
        <v>110</v>
      </c>
      <c r="C58" s="52" t="s">
        <v>111</v>
      </c>
      <c r="D58" s="52" t="s">
        <v>18</v>
      </c>
      <c r="E58" s="52" t="s">
        <v>19</v>
      </c>
      <c r="F58" s="53">
        <v>700</v>
      </c>
      <c r="G58" s="12">
        <v>69</v>
      </c>
      <c r="H58" s="12">
        <f t="shared" si="1"/>
        <v>48300</v>
      </c>
      <c r="I58" s="59"/>
      <c r="J58" s="56"/>
      <c r="K58" s="56"/>
      <c r="L58" s="6" t="s">
        <v>25</v>
      </c>
      <c r="M58" s="16" t="s">
        <v>21</v>
      </c>
    </row>
    <row r="59" spans="1:13" ht="45.75" customHeight="1">
      <c r="A59" s="16" t="s">
        <v>86</v>
      </c>
      <c r="B59" s="52" t="s">
        <v>112</v>
      </c>
      <c r="C59" s="52" t="s">
        <v>113</v>
      </c>
      <c r="D59" s="52" t="s">
        <v>18</v>
      </c>
      <c r="E59" s="52" t="s">
        <v>19</v>
      </c>
      <c r="F59" s="53">
        <v>2500</v>
      </c>
      <c r="G59" s="12">
        <v>69</v>
      </c>
      <c r="H59" s="12">
        <f t="shared" si="1"/>
        <v>172500</v>
      </c>
      <c r="I59" s="59"/>
      <c r="J59" s="56"/>
      <c r="K59" s="56"/>
      <c r="L59" s="6" t="s">
        <v>25</v>
      </c>
      <c r="M59" s="16" t="s">
        <v>21</v>
      </c>
    </row>
    <row r="60" spans="1:13" ht="45.75" customHeight="1">
      <c r="A60" s="16" t="s">
        <v>86</v>
      </c>
      <c r="B60" s="52" t="s">
        <v>114</v>
      </c>
      <c r="C60" s="52" t="s">
        <v>115</v>
      </c>
      <c r="D60" s="52" t="s">
        <v>18</v>
      </c>
      <c r="E60" s="52" t="s">
        <v>19</v>
      </c>
      <c r="F60" s="53">
        <v>150</v>
      </c>
      <c r="G60" s="12">
        <v>69</v>
      </c>
      <c r="H60" s="12">
        <f t="shared" si="1"/>
        <v>10350</v>
      </c>
      <c r="I60" s="60"/>
      <c r="J60" s="56"/>
      <c r="K60" s="56"/>
      <c r="L60" s="6" t="s">
        <v>25</v>
      </c>
      <c r="M60" s="16" t="s">
        <v>21</v>
      </c>
    </row>
    <row r="61" spans="1:13" ht="45.75" customHeight="1">
      <c r="A61" s="16" t="s">
        <v>86</v>
      </c>
      <c r="B61" s="52" t="s">
        <v>116</v>
      </c>
      <c r="C61" s="52" t="s">
        <v>117</v>
      </c>
      <c r="D61" s="52" t="s">
        <v>18</v>
      </c>
      <c r="E61" s="52" t="s">
        <v>19</v>
      </c>
      <c r="F61" s="53">
        <v>1</v>
      </c>
      <c r="G61" s="12">
        <v>250000</v>
      </c>
      <c r="H61" s="12">
        <f t="shared" si="1"/>
        <v>250000</v>
      </c>
      <c r="I61" s="54"/>
      <c r="J61" s="54"/>
      <c r="K61" s="54"/>
      <c r="L61" s="6" t="s">
        <v>25</v>
      </c>
      <c r="M61" s="16" t="s">
        <v>21</v>
      </c>
    </row>
    <row r="62" spans="1:13" s="9" customFormat="1" ht="44.25" customHeight="1">
      <c r="A62" s="61" t="s">
        <v>118</v>
      </c>
      <c r="B62" s="62" t="s">
        <v>16</v>
      </c>
      <c r="C62" s="62" t="s">
        <v>17</v>
      </c>
      <c r="D62" s="63" t="s">
        <v>18</v>
      </c>
      <c r="E62" s="62" t="s">
        <v>19</v>
      </c>
      <c r="F62" s="64">
        <v>1</v>
      </c>
      <c r="G62" s="65">
        <v>4500</v>
      </c>
      <c r="H62" s="65">
        <f t="shared" si="1"/>
        <v>4500</v>
      </c>
      <c r="I62" s="66"/>
      <c r="J62" s="66"/>
      <c r="K62" s="66"/>
      <c r="L62" s="10" t="s">
        <v>119</v>
      </c>
      <c r="M62" s="70" t="s">
        <v>21</v>
      </c>
    </row>
    <row r="63" spans="1:13" s="9" customFormat="1" ht="44.25" customHeight="1">
      <c r="A63" s="6" t="s">
        <v>118</v>
      </c>
      <c r="B63" s="6" t="s">
        <v>120</v>
      </c>
      <c r="C63" s="6" t="s">
        <v>121</v>
      </c>
      <c r="D63" s="6" t="s">
        <v>18</v>
      </c>
      <c r="E63" s="6" t="s">
        <v>19</v>
      </c>
      <c r="F63" s="7">
        <v>10</v>
      </c>
      <c r="G63" s="8">
        <v>9702</v>
      </c>
      <c r="H63" s="8">
        <v>97020</v>
      </c>
      <c r="I63" s="51"/>
      <c r="J63" s="51"/>
      <c r="K63" s="51"/>
      <c r="L63" s="6" t="s">
        <v>122</v>
      </c>
      <c r="M63" s="6" t="s">
        <v>60</v>
      </c>
    </row>
    <row r="64" spans="1:13" s="9" customFormat="1" ht="44.25" customHeight="1">
      <c r="A64" s="6" t="s">
        <v>118</v>
      </c>
      <c r="B64" s="6" t="s">
        <v>123</v>
      </c>
      <c r="C64" s="6" t="s">
        <v>124</v>
      </c>
      <c r="D64" s="6" t="s">
        <v>18</v>
      </c>
      <c r="E64" s="6" t="s">
        <v>19</v>
      </c>
      <c r="F64" s="7">
        <v>5</v>
      </c>
      <c r="G64" s="8">
        <v>10395</v>
      </c>
      <c r="H64" s="8">
        <v>51975</v>
      </c>
      <c r="I64" s="51"/>
      <c r="J64" s="51"/>
      <c r="K64" s="51"/>
      <c r="L64" s="6" t="s">
        <v>122</v>
      </c>
      <c r="M64" s="6" t="s">
        <v>60</v>
      </c>
    </row>
    <row r="65" spans="1:13" s="9" customFormat="1" ht="60" customHeight="1">
      <c r="A65" s="61" t="s">
        <v>118</v>
      </c>
      <c r="B65" s="10" t="s">
        <v>43</v>
      </c>
      <c r="C65" s="10" t="s">
        <v>44</v>
      </c>
      <c r="D65" s="63" t="s">
        <v>18</v>
      </c>
      <c r="E65" s="61" t="s">
        <v>19</v>
      </c>
      <c r="F65" s="64">
        <v>4</v>
      </c>
      <c r="G65" s="12">
        <v>8500</v>
      </c>
      <c r="H65" s="65">
        <f>F65*G65</f>
        <v>34000</v>
      </c>
      <c r="I65" s="66"/>
      <c r="J65" s="66"/>
      <c r="K65" s="66"/>
      <c r="L65" s="63" t="s">
        <v>49</v>
      </c>
      <c r="M65" s="70" t="s">
        <v>21</v>
      </c>
    </row>
    <row r="66" spans="1:13" s="9" customFormat="1" ht="60" customHeight="1">
      <c r="A66" s="61" t="s">
        <v>118</v>
      </c>
      <c r="B66" s="6" t="s">
        <v>125</v>
      </c>
      <c r="C66" s="63" t="s">
        <v>126</v>
      </c>
      <c r="D66" s="63" t="s">
        <v>18</v>
      </c>
      <c r="E66" s="61" t="s">
        <v>19</v>
      </c>
      <c r="F66" s="64">
        <v>3</v>
      </c>
      <c r="G66" s="12">
        <v>58928.57</v>
      </c>
      <c r="H66" s="65">
        <f>F66*G66</f>
        <v>176785.71</v>
      </c>
      <c r="I66" s="66"/>
      <c r="J66" s="66"/>
      <c r="K66" s="66"/>
      <c r="L66" s="63" t="s">
        <v>49</v>
      </c>
      <c r="M66" s="70" t="s">
        <v>21</v>
      </c>
    </row>
    <row r="67" spans="1:13" s="9" customFormat="1" ht="60" customHeight="1">
      <c r="A67" s="61" t="s">
        <v>118</v>
      </c>
      <c r="B67" s="6" t="s">
        <v>127</v>
      </c>
      <c r="C67" s="63" t="s">
        <v>128</v>
      </c>
      <c r="D67" s="63" t="s">
        <v>18</v>
      </c>
      <c r="E67" s="61" t="s">
        <v>19</v>
      </c>
      <c r="F67" s="64">
        <v>8</v>
      </c>
      <c r="G67" s="12">
        <v>7142.86</v>
      </c>
      <c r="H67" s="65">
        <f>F67*G67</f>
        <v>57142.88</v>
      </c>
      <c r="I67" s="66"/>
      <c r="J67" s="66"/>
      <c r="K67" s="66"/>
      <c r="L67" s="63" t="s">
        <v>49</v>
      </c>
      <c r="M67" s="70" t="s">
        <v>21</v>
      </c>
    </row>
    <row r="68" spans="1:13" s="9" customFormat="1" ht="57.75" customHeight="1">
      <c r="A68" s="61" t="s">
        <v>118</v>
      </c>
      <c r="B68" s="6" t="s">
        <v>129</v>
      </c>
      <c r="C68" s="63" t="s">
        <v>130</v>
      </c>
      <c r="D68" s="63" t="s">
        <v>18</v>
      </c>
      <c r="E68" s="61" t="s">
        <v>19</v>
      </c>
      <c r="F68" s="64">
        <v>2</v>
      </c>
      <c r="G68" s="12">
        <v>11517.86</v>
      </c>
      <c r="H68" s="65">
        <f>F68*G68</f>
        <v>23035.72</v>
      </c>
      <c r="I68" s="66"/>
      <c r="J68" s="66"/>
      <c r="K68" s="66"/>
      <c r="L68" s="63" t="s">
        <v>49</v>
      </c>
      <c r="M68" s="70" t="s">
        <v>21</v>
      </c>
    </row>
    <row r="69" spans="6:8" ht="12.75">
      <c r="F69" s="1"/>
      <c r="G69" s="1"/>
      <c r="H69" s="1"/>
    </row>
  </sheetData>
  <sheetProtection/>
  <mergeCells count="4">
    <mergeCell ref="A2:M2"/>
    <mergeCell ref="A3:M3"/>
    <mergeCell ref="A4:J4"/>
    <mergeCell ref="A5:M5"/>
  </mergeCells>
  <dataValidations count="1">
    <dataValidation allowBlank="1" showInputMessage="1" showErrorMessage="1" prompt="Введите краткую хар-ку на гос.языке" sqref="B62:C62 B63:B6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dcterms:created xsi:type="dcterms:W3CDTF">2019-06-26T04:18:09Z</dcterms:created>
  <dcterms:modified xsi:type="dcterms:W3CDTF">2019-06-27T03:57:06Z</dcterms:modified>
  <cp:category/>
  <cp:version/>
  <cp:contentType/>
  <cp:contentStatus/>
</cp:coreProperties>
</file>