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825" windowWidth="14520" windowHeight="10815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распред'!$B$7:$M$59</definedName>
    <definedName name="_xlnm.Print_Titles" localSheetId="0">'02.1. План закупок (для распред'!$6:$7</definedName>
  </definedNames>
  <calcPr calcId="145621"/>
</workbook>
</file>

<file path=xl/calcChain.xml><?xml version="1.0" encoding="utf-8"?>
<calcChain xmlns="http://schemas.openxmlformats.org/spreadsheetml/2006/main">
  <c r="I29" i="1" l="1"/>
  <c r="I51" i="1" l="1"/>
  <c r="I59" i="1"/>
  <c r="I58" i="1"/>
  <c r="I57" i="1"/>
  <c r="I56" i="1"/>
  <c r="I55" i="1"/>
  <c r="H54" i="1"/>
  <c r="I53" i="1"/>
  <c r="I11" i="1" l="1"/>
  <c r="I13" i="1" l="1"/>
  <c r="I27" i="1" l="1"/>
  <c r="I28" i="1" l="1"/>
  <c r="I26" i="1"/>
  <c r="I25" i="1"/>
  <c r="I24" i="1"/>
  <c r="I22" i="1" l="1"/>
  <c r="I21" i="1"/>
</calcChain>
</file>

<file path=xl/sharedStrings.xml><?xml version="1.0" encoding="utf-8"?>
<sst xmlns="http://schemas.openxmlformats.org/spreadsheetml/2006/main" count="407" uniqueCount="159">
  <si>
    <t>Хозяйственное управление</t>
  </si>
  <si>
    <t>ЦКОиХЦ</t>
  </si>
  <si>
    <t>Атырауский филиал</t>
  </si>
  <si>
    <t>Актюбинский филиал</t>
  </si>
  <si>
    <t>Акмолинский филиал</t>
  </si>
  <si>
    <t>Алматинский областной филиал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</si>
  <si>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</si>
  <si>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</si>
  <si>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</si>
  <si>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</si>
  <si>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</si>
  <si>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</si>
  <si>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</si>
  <si>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</si>
  <si>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Центральный филиал (г. Астана)</t>
  </si>
  <si>
    <t>Южно-Казахстанский филиал</t>
  </si>
  <si>
    <t>Управление информационных технологий</t>
  </si>
  <si>
    <t>Управление по работе с наличными деньгами</t>
  </si>
  <si>
    <t>Управление безопасности</t>
  </si>
  <si>
    <t xml:space="preserve">Управление по защите прав потребителей финансовых услуг и внешних коммуникаций </t>
  </si>
  <si>
    <t>Управление организационной работы и контроля</t>
  </si>
  <si>
    <t>Департамент внутреннего аудита</t>
  </si>
  <si>
    <t>Управление информационных угроз и киберзащиты</t>
  </si>
  <si>
    <t>Управление по работе с персоналом</t>
  </si>
  <si>
    <t>Карагандинский филиал</t>
  </si>
  <si>
    <t>Обучение по теме "Энергоэкспертиза"</t>
  </si>
  <si>
    <t>"Энергосараптау" тақырыбы бойынша оқыту</t>
  </si>
  <si>
    <t>Обучение в области  радиационной безопасности</t>
  </si>
  <si>
    <t>Радиациялық қауіпсіздік саласынбағы оқыту</t>
  </si>
  <si>
    <t>ABC-4 бағдарламалық пакетімен жұмыс істеу</t>
  </si>
  <si>
    <t>Обучение работе с программным комплексом ABC-4</t>
  </si>
  <si>
    <t>Жарқылдаған шам (орнатуымен)</t>
  </si>
  <si>
    <t xml:space="preserve">Маяк проблесковый 
(с установкой) </t>
  </si>
  <si>
    <t>Автокөлікке техникалық қызмет көрсету 
(Toyota)</t>
  </si>
  <si>
    <t>Қолжетімділікті бақылау және басқару жүйесіне техникалық қызмет көрсету бойынша қызметтер</t>
  </si>
  <si>
    <t>Техническое обслуживание системы контроля и управления доступом</t>
  </si>
  <si>
    <t>Автоматтық газды өрт сөндіру қондырғыларына техникалық қызмет көрсету бойынша қызметтер</t>
  </si>
  <si>
    <t>Техническое обслуживание установок автоматического газового пожаротушения</t>
  </si>
  <si>
    <t>Тік жалюзи</t>
  </si>
  <si>
    <t>Жалюзи вертикальные</t>
  </si>
  <si>
    <t>Метр</t>
  </si>
  <si>
    <t>Техническое обслуживание автотранспорта 
(Toyota)</t>
  </si>
  <si>
    <t>Техническое обслуживание системы видеонаблюдения в кассовом узле</t>
  </si>
  <si>
    <t>Касса торабындағы бейнебақылау жүйесіне техникалық қызмет көрсету</t>
  </si>
  <si>
    <t>Жарықдиодты жарқыл-фар (орнатуымен)</t>
  </si>
  <si>
    <t>Устройство межрамных жалюзи</t>
  </si>
  <si>
    <t>Рамааралық жалюзи құрылғысы</t>
  </si>
  <si>
    <t xml:space="preserve">Кабел </t>
  </si>
  <si>
    <t xml:space="preserve">Кабель </t>
  </si>
  <si>
    <t>Басшы креслосы</t>
  </si>
  <si>
    <t>Кресло руководителя</t>
  </si>
  <si>
    <t>Алматы қ. Әйтеке би көшесі 67-үй бойынша әкімшілік ғимаратының асхана шатырын және дебаркадерін күрделі жөндеуіне жоба-сметалық құжаттаманы сараптау</t>
  </si>
  <si>
    <t>Экспертиза ПСД на капитальный ремонт кровли столовой и дебаркадера  административного здания по адресу: г. Алматы, ул. Айтеке би, 67</t>
  </si>
  <si>
    <t>Есептен шығарған мүлікті қайта өңдеу</t>
  </si>
  <si>
    <t>Утилизация списанного имущества</t>
  </si>
  <si>
    <t>Екі монитормен жабдықталған компьютер</t>
  </si>
  <si>
    <t>Компьютер с двумя мониторами</t>
  </si>
  <si>
    <t>Тендер</t>
  </si>
  <si>
    <t>ҚКЖ-ін бөлшектеу жұмыс</t>
  </si>
  <si>
    <t>Демонтаж-монтаж СКС</t>
  </si>
  <si>
    <t>Техническая поддержка ЛПО "Система записи сеанса видеоконференцсвязи"</t>
  </si>
  <si>
    <t>"Бейнеконференцбайланыс сеансын жазу жүйесі" ЛБҚ етуді техникалық қолдау</t>
  </si>
  <si>
    <t>Ноутбук</t>
  </si>
  <si>
    <t>АИ-95 жанармайы</t>
  </si>
  <si>
    <t>Бензин АИ-95</t>
  </si>
  <si>
    <t>Литр</t>
  </si>
  <si>
    <t>Әмбебап оқшауланған клеммалар</t>
  </si>
  <si>
    <t>Универсальные изолированные клеммы</t>
  </si>
  <si>
    <t>Орама перделер</t>
  </si>
  <si>
    <t>Өрт қауіпсіздігі саласында оқыту</t>
  </si>
  <si>
    <t>Обучение в области пожарной безопасности</t>
  </si>
  <si>
    <t>Телеграфтық байланыс</t>
  </si>
  <si>
    <t>Телеграфная связь</t>
  </si>
  <si>
    <t>Замок кодовый</t>
  </si>
  <si>
    <t>Кодты құлып</t>
  </si>
  <si>
    <t>Папка для дел 
(твердый переплет)</t>
  </si>
  <si>
    <t>Төбе жабынының қоршауын тексеру және сынау</t>
  </si>
  <si>
    <t>Папка (с гребнями)</t>
  </si>
  <si>
    <t xml:space="preserve"> Папка (тарақпен)</t>
  </si>
  <si>
    <t>Қатты қамтамадағы журнал</t>
  </si>
  <si>
    <t>Журнал в твердом переплете</t>
  </si>
  <si>
    <t>Істерге арналған папка 
(қатты қаптама )</t>
  </si>
  <si>
    <t>Ролл-шторы</t>
  </si>
  <si>
    <t>Өрт сөндірігіштерді қайта зарядтау</t>
  </si>
  <si>
    <t>Перезарядка огнетушителей</t>
  </si>
  <si>
    <t>Әжетхана қағазы</t>
  </si>
  <si>
    <t>Бумага туалетная</t>
  </si>
  <si>
    <t>Тіркелетін пошта жөнелтімдерін жіберу</t>
  </si>
  <si>
    <t>Пересылка регистрируемых почтовых отправлений</t>
  </si>
  <si>
    <t>Төбе жабынының қоршауын сынау</t>
  </si>
  <si>
    <t>Испытание ограждения кровли</t>
  </si>
  <si>
    <t xml:space="preserve">Определение прочности пожарной лестницы </t>
  </si>
  <si>
    <t>Өрт баспалдағының беріктігін анықтау</t>
  </si>
  <si>
    <t>Профилактические испытания пожарных кранов и гидрантов</t>
  </si>
  <si>
    <t>Өрт краны мен гидранттын профилактикалық сынау</t>
  </si>
  <si>
    <t>Электрондық таразы</t>
  </si>
  <si>
    <t>Весы электронные</t>
  </si>
  <si>
    <t>АИ-92 жанармайы</t>
  </si>
  <si>
    <t>Бензин АИ-92</t>
  </si>
  <si>
    <t>Штамп  
(15*45мм)</t>
  </si>
  <si>
    <t>Мөртаңба
(15*45мм)</t>
  </si>
  <si>
    <t>Печать круглая              
(d-40 мм)</t>
  </si>
  <si>
    <t>Домалақ мөр
(d-40 мм)</t>
  </si>
  <si>
    <t>Испытание и проверка ограждения кровли</t>
  </si>
  <si>
    <t xml:space="preserve">Светодиодная фара-вспышка 
(с установкой) 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</si>
  <si>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</si>
  <si>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Өкім №22</t>
  </si>
  <si>
    <t>2019 ж."23". 08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</si>
  <si>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</si>
  <si>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</si>
  <si>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</si>
  <si>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</si>
  <si>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</si>
  <si>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</si>
  <si>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</si>
  <si>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</si>
  <si>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</si>
  <si>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</si>
  <si>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</si>
  <si>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</si>
  <si>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</si>
  <si>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Дана</t>
  </si>
  <si>
    <t>Қызмет</t>
  </si>
  <si>
    <t>Жұмыс</t>
  </si>
  <si>
    <t>Шаршы метр</t>
  </si>
  <si>
    <t>Қаптама</t>
  </si>
  <si>
    <t>Алып тастау</t>
  </si>
  <si>
    <t>Өзгеріс</t>
  </si>
  <si>
    <t>Қосымша тастау</t>
  </si>
  <si>
    <t>Тапсырыс берушінің 
(сатып алуды ұйымдастырушының) атауы</t>
  </si>
  <si>
    <t>III тоқсан</t>
  </si>
  <si>
    <t>IV тоқсан</t>
  </si>
  <si>
    <t xml:space="preserve">III тоқсан </t>
  </si>
  <si>
    <t>ІV тоқсан</t>
  </si>
  <si>
    <t>I тоқсан</t>
  </si>
  <si>
    <t>III ктоқсан</t>
  </si>
  <si>
    <t>Баға ұсыныстарын сұрату</t>
  </si>
  <si>
    <t>Шартты тікелей жасасу</t>
  </si>
  <si>
    <t>Орталық филиал                (Нур-Султан қ.)</t>
  </si>
  <si>
    <t>Ақмола филиалы</t>
  </si>
  <si>
    <t>Алматы облыстық филиалы</t>
  </si>
  <si>
    <t>Атырау филиалы</t>
  </si>
  <si>
    <t>Маңғыстау филиалы</t>
  </si>
  <si>
    <t>Павлодар филиалы</t>
  </si>
  <si>
    <t>Ақтөбе филиалы</t>
  </si>
  <si>
    <t>Қостанай филиалы</t>
  </si>
  <si>
    <t>Қызылорда филиалы</t>
  </si>
  <si>
    <t>Жамбыл филиалы</t>
  </si>
  <si>
    <t>Ақпараттық технологиялар департаменті</t>
  </si>
  <si>
    <t>Ақпараттық қауіп және киберқорғау басқармасы</t>
  </si>
  <si>
    <t>Әкімшілік басқармасы</t>
  </si>
  <si>
    <t xml:space="preserve">Кассалық операциялар және құндылықтарды сақтау орталығы (филиал) </t>
  </si>
  <si>
    <t>Солтүстік Қазақстан филиалы</t>
  </si>
  <si>
    <t>Қарағанды филиалы</t>
  </si>
  <si>
    <t>Шымкент филиалы</t>
  </si>
  <si>
    <t>Түркестан филиалы</t>
  </si>
  <si>
    <t>Шығыс Қазақстан филиалы</t>
  </si>
  <si>
    <t>Батыс Қазақстан филиалы</t>
  </si>
  <si>
    <t>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</si>
</sst>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2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.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8"/>
      <color theme="1"/>
      <name val="Microsoft Sans Serif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2" fillId="0" borderId="1" xfId="4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6" fillId="2" borderId="1" xfId="0" quotePrefix="1" applyNumberFormat="1" applyFont="1" applyFill="1" applyBorder="1" applyAlignment="1">
      <alignment horizontal="center" vertical="center" wrapText="1"/>
    </xf>
    <xf numFmtId="164" fontId="15" fillId="2" borderId="1" xfId="0" quotePrefix="1" applyNumberFormat="1" applyFont="1" applyFill="1" applyBorder="1" applyAlignment="1">
      <alignment horizontal="center" vertical="center" wrapText="1"/>
    </xf>
    <xf numFmtId="164" fontId="17" fillId="2" borderId="1" xfId="0" quotePrefix="1" applyNumberFormat="1" applyFont="1" applyFill="1" applyBorder="1" applyAlignment="1">
      <alignment horizontal="center" vertical="center" wrapText="1"/>
    </xf>
    <xf numFmtId="164" fontId="18" fillId="2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12" fillId="0" borderId="1" xfId="6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164" fontId="12" fillId="0" borderId="1" xfId="0" quotePrefix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1" fillId="3" borderId="0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24" fillId="3" borderId="0" xfId="0" applyFont="1" applyFill="1" applyBorder="1" applyAlignment="1">
      <alignment horizontal="center" vertical="center" wrapText="1"/>
    </xf>
    <xf numFmtId="164" fontId="23" fillId="0" borderId="1" xfId="1" quotePrefix="1" applyNumberFormat="1" applyFont="1" applyFill="1" applyBorder="1" applyAlignment="1">
      <alignment horizontal="center" vertical="center" wrapText="1"/>
    </xf>
    <xf numFmtId="165" fontId="23" fillId="0" borderId="1" xfId="1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71" xfId="1"/>
    <cellStyle name="Финансовый" xfId="4" builtinId="3"/>
    <cellStyle name="Финансовый 2" xfId="6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10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10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243570</xdr:rowOff>
    </xdr:to>
    <xdr:sp macro="" textlink="">
      <xdr:nvSpPr>
        <xdr:cNvPr id="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4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4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4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4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14325" cy="1495425"/>
    <xdr:sp macro="" textlink="">
      <xdr:nvSpPr>
        <xdr:cNvPr id="2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14325" cy="1495425"/>
    <xdr:sp macro="" textlink="">
      <xdr:nvSpPr>
        <xdr:cNvPr id="2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14325" cy="1495425"/>
    <xdr:sp macro="" textlink="">
      <xdr:nvSpPr>
        <xdr:cNvPr id="2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14325" cy="1495425"/>
    <xdr:sp macro="" textlink="">
      <xdr:nvSpPr>
        <xdr:cNvPr id="2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14325" cy="1495425"/>
    <xdr:sp macro="" textlink="">
      <xdr:nvSpPr>
        <xdr:cNvPr id="2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2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495425"/>
    <xdr:sp macro="" textlink="">
      <xdr:nvSpPr>
        <xdr:cNvPr id="3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14325" cy="1495425"/>
    <xdr:sp macro="" textlink="">
      <xdr:nvSpPr>
        <xdr:cNvPr id="3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14325" cy="1495425"/>
    <xdr:sp macro="" textlink="">
      <xdr:nvSpPr>
        <xdr:cNvPr id="3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09607" y="25118786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B1" zoomScale="70" zoomScaleNormal="70" workbookViewId="0">
      <selection activeCell="B6" sqref="B6:N7"/>
    </sheetView>
  </sheetViews>
  <sheetFormatPr defaultRowHeight="15" x14ac:dyDescent="0.25"/>
  <cols>
    <col min="1" max="1" width="0.140625" style="19" hidden="1" customWidth="1"/>
    <col min="2" max="2" width="21.85546875" style="19" customWidth="1"/>
    <col min="3" max="3" width="34" style="19" customWidth="1"/>
    <col min="4" max="4" width="36.7109375" style="23" customWidth="1"/>
    <col min="5" max="5" width="23.140625" style="23" customWidth="1"/>
    <col min="6" max="6" width="15" style="19" customWidth="1"/>
    <col min="7" max="7" width="16.7109375" style="19" customWidth="1"/>
    <col min="8" max="8" width="17.5703125" style="24" customWidth="1"/>
    <col min="9" max="9" width="17.5703125" style="19" customWidth="1"/>
    <col min="10" max="10" width="22.140625" style="19" customWidth="1"/>
    <col min="11" max="11" width="23.85546875" style="19" customWidth="1"/>
    <col min="12" max="12" width="24.140625" style="19" customWidth="1"/>
    <col min="13" max="13" width="20.7109375" style="19" customWidth="1"/>
    <col min="14" max="14" width="18.5703125" style="19" customWidth="1"/>
    <col min="15" max="15" width="22.28515625" style="25" customWidth="1"/>
    <col min="16" max="16" width="12.85546875" style="19" customWidth="1"/>
    <col min="17" max="16384" width="9.140625" style="19"/>
  </cols>
  <sheetData>
    <row r="1" spans="1:18" s="20" customFormat="1" ht="22.5" x14ac:dyDescent="0.25">
      <c r="B1" s="36" t="s">
        <v>106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s="20" customFormat="1" ht="22.5" x14ac:dyDescent="0.25">
      <c r="B2" s="36" t="s">
        <v>107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8" s="20" customFormat="1" ht="15.75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8" s="20" customFormat="1" ht="53.25" customHeight="1" x14ac:dyDescent="0.25">
      <c r="B4" s="38" t="s">
        <v>105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5"/>
    </row>
    <row r="5" spans="1:18" s="20" customFormat="1" ht="15.75" x14ac:dyDescent="0.25">
      <c r="A5" s="20" t="s">
        <v>105</v>
      </c>
      <c r="B5" s="3"/>
      <c r="C5" s="4"/>
      <c r="D5" s="4"/>
      <c r="E5" s="4"/>
      <c r="F5" s="4"/>
      <c r="G5" s="4"/>
      <c r="H5" s="4"/>
      <c r="I5" s="29"/>
      <c r="J5" s="29"/>
      <c r="K5" s="4"/>
      <c r="L5" s="4"/>
      <c r="M5" s="4"/>
      <c r="N5" s="4"/>
      <c r="O5" s="4"/>
    </row>
    <row r="6" spans="1:18" ht="120.75" customHeight="1" x14ac:dyDescent="0.25">
      <c r="B6" s="39" t="s">
        <v>129</v>
      </c>
      <c r="C6" s="39" t="s">
        <v>108</v>
      </c>
      <c r="D6" s="39" t="s">
        <v>109</v>
      </c>
      <c r="E6" s="39" t="s">
        <v>110</v>
      </c>
      <c r="F6" s="39" t="s">
        <v>111</v>
      </c>
      <c r="G6" s="39" t="s">
        <v>112</v>
      </c>
      <c r="H6" s="40" t="s">
        <v>113</v>
      </c>
      <c r="I6" s="39" t="s">
        <v>114</v>
      </c>
      <c r="J6" s="39" t="s">
        <v>115</v>
      </c>
      <c r="K6" s="39" t="s">
        <v>116</v>
      </c>
      <c r="L6" s="39" t="s">
        <v>117</v>
      </c>
      <c r="M6" s="39" t="s">
        <v>118</v>
      </c>
      <c r="N6" s="39" t="s">
        <v>119</v>
      </c>
      <c r="O6" s="18"/>
    </row>
    <row r="7" spans="1:18" ht="18.75" x14ac:dyDescent="0.25">
      <c r="B7" s="41" t="s">
        <v>120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18"/>
    </row>
    <row r="8" spans="1:18" ht="50.25" customHeight="1" x14ac:dyDescent="0.25">
      <c r="B8" s="2" t="s">
        <v>148</v>
      </c>
      <c r="C8" s="2" t="s">
        <v>55</v>
      </c>
      <c r="D8" s="2" t="s">
        <v>56</v>
      </c>
      <c r="E8" s="2" t="s">
        <v>57</v>
      </c>
      <c r="F8" s="2" t="s">
        <v>121</v>
      </c>
      <c r="G8" s="32">
        <v>2</v>
      </c>
      <c r="H8" s="10">
        <v>668020</v>
      </c>
      <c r="I8" s="10">
        <v>1336040</v>
      </c>
      <c r="J8" s="9"/>
      <c r="K8" s="9"/>
      <c r="L8" s="9"/>
      <c r="M8" s="9" t="s">
        <v>130</v>
      </c>
      <c r="N8" s="2" t="s">
        <v>126</v>
      </c>
      <c r="O8" s="18"/>
    </row>
    <row r="9" spans="1:18" ht="47.25" x14ac:dyDescent="0.25">
      <c r="B9" s="2" t="s">
        <v>148</v>
      </c>
      <c r="C9" s="2" t="s">
        <v>58</v>
      </c>
      <c r="D9" s="2" t="s">
        <v>59</v>
      </c>
      <c r="E9" s="31" t="s">
        <v>136</v>
      </c>
      <c r="F9" s="2" t="s">
        <v>122</v>
      </c>
      <c r="G9" s="32">
        <v>1</v>
      </c>
      <c r="H9" s="10">
        <v>2100000</v>
      </c>
      <c r="I9" s="10">
        <v>2100000</v>
      </c>
      <c r="J9" s="9"/>
      <c r="K9" s="9"/>
      <c r="L9" s="9"/>
      <c r="M9" s="9" t="s">
        <v>131</v>
      </c>
      <c r="N9" s="2" t="s">
        <v>126</v>
      </c>
      <c r="O9" s="18"/>
    </row>
    <row r="10" spans="1:18" ht="60.75" customHeight="1" x14ac:dyDescent="0.25">
      <c r="B10" s="2" t="s">
        <v>148</v>
      </c>
      <c r="C10" s="2" t="s">
        <v>61</v>
      </c>
      <c r="D10" s="2" t="s">
        <v>60</v>
      </c>
      <c r="E10" s="31" t="s">
        <v>136</v>
      </c>
      <c r="F10" s="2" t="s">
        <v>122</v>
      </c>
      <c r="G10" s="32">
        <v>1</v>
      </c>
      <c r="H10" s="10">
        <v>1339285.71</v>
      </c>
      <c r="I10" s="10">
        <v>1339285.71</v>
      </c>
      <c r="J10" s="9"/>
      <c r="K10" s="9"/>
      <c r="L10" s="9"/>
      <c r="M10" s="2" t="s">
        <v>130</v>
      </c>
      <c r="N10" s="2" t="s">
        <v>127</v>
      </c>
      <c r="O10" s="18"/>
    </row>
    <row r="11" spans="1:18" ht="47.25" x14ac:dyDescent="0.3">
      <c r="B11" s="2" t="s">
        <v>149</v>
      </c>
      <c r="C11" s="2" t="s">
        <v>62</v>
      </c>
      <c r="D11" s="2" t="s">
        <v>62</v>
      </c>
      <c r="E11" s="31" t="s">
        <v>136</v>
      </c>
      <c r="F11" s="2" t="s">
        <v>121</v>
      </c>
      <c r="G11" s="32">
        <v>2</v>
      </c>
      <c r="H11" s="10">
        <v>1176499.2</v>
      </c>
      <c r="I11" s="10">
        <f>G11*H11</f>
        <v>2352998.3999999999</v>
      </c>
      <c r="J11" s="9"/>
      <c r="K11" s="9"/>
      <c r="L11" s="9"/>
      <c r="M11" s="9" t="s">
        <v>130</v>
      </c>
      <c r="N11" s="2" t="s">
        <v>127</v>
      </c>
      <c r="O11" s="18"/>
      <c r="R11" s="34"/>
    </row>
    <row r="12" spans="1:18" ht="36" customHeight="1" x14ac:dyDescent="0.25">
      <c r="B12" s="2" t="s">
        <v>150</v>
      </c>
      <c r="C12" s="2" t="s">
        <v>46</v>
      </c>
      <c r="D12" s="2" t="s">
        <v>45</v>
      </c>
      <c r="E12" s="31" t="s">
        <v>137</v>
      </c>
      <c r="F12" s="2" t="s">
        <v>123</v>
      </c>
      <c r="G12" s="32">
        <v>1</v>
      </c>
      <c r="H12" s="10">
        <v>999886.22</v>
      </c>
      <c r="I12" s="10">
        <v>999886.22</v>
      </c>
      <c r="J12" s="2"/>
      <c r="K12" s="2"/>
      <c r="L12" s="2"/>
      <c r="M12" s="2" t="s">
        <v>132</v>
      </c>
      <c r="N12" s="2" t="s">
        <v>128</v>
      </c>
      <c r="O12" s="18"/>
    </row>
    <row r="13" spans="1:18" ht="39.75" customHeight="1" x14ac:dyDescent="0.25">
      <c r="B13" s="2" t="s">
        <v>150</v>
      </c>
      <c r="C13" s="2" t="s">
        <v>49</v>
      </c>
      <c r="D13" s="2" t="s">
        <v>50</v>
      </c>
      <c r="E13" s="31" t="s">
        <v>136</v>
      </c>
      <c r="F13" s="2" t="s">
        <v>121</v>
      </c>
      <c r="G13" s="32">
        <v>10</v>
      </c>
      <c r="H13" s="10">
        <v>160000</v>
      </c>
      <c r="I13" s="10">
        <f>G13*H13</f>
        <v>1600000</v>
      </c>
      <c r="J13" s="2"/>
      <c r="K13" s="2"/>
      <c r="L13" s="2"/>
      <c r="M13" s="2" t="s">
        <v>130</v>
      </c>
      <c r="N13" s="2" t="s">
        <v>126</v>
      </c>
      <c r="O13" s="18"/>
    </row>
    <row r="14" spans="1:18" ht="94.5" x14ac:dyDescent="0.25">
      <c r="B14" s="2" t="s">
        <v>150</v>
      </c>
      <c r="C14" s="2" t="s">
        <v>51</v>
      </c>
      <c r="D14" s="2" t="s">
        <v>52</v>
      </c>
      <c r="E14" s="31" t="s">
        <v>137</v>
      </c>
      <c r="F14" s="2" t="s">
        <v>123</v>
      </c>
      <c r="G14" s="32">
        <v>1</v>
      </c>
      <c r="H14" s="10">
        <v>178571.43</v>
      </c>
      <c r="I14" s="10">
        <v>178571.43</v>
      </c>
      <c r="J14" s="2"/>
      <c r="K14" s="2"/>
      <c r="L14" s="2"/>
      <c r="M14" s="2" t="s">
        <v>130</v>
      </c>
      <c r="N14" s="2" t="s">
        <v>126</v>
      </c>
      <c r="O14" s="18"/>
    </row>
    <row r="15" spans="1:18" ht="39" customHeight="1" x14ac:dyDescent="0.25">
      <c r="B15" s="2" t="s">
        <v>150</v>
      </c>
      <c r="C15" s="2" t="s">
        <v>53</v>
      </c>
      <c r="D15" s="2" t="s">
        <v>54</v>
      </c>
      <c r="E15" s="31" t="s">
        <v>137</v>
      </c>
      <c r="F15" s="2" t="s">
        <v>122</v>
      </c>
      <c r="G15" s="32">
        <v>1</v>
      </c>
      <c r="H15" s="10">
        <v>686800</v>
      </c>
      <c r="I15" s="10">
        <v>686800</v>
      </c>
      <c r="J15" s="2"/>
      <c r="K15" s="2"/>
      <c r="L15" s="2"/>
      <c r="M15" s="2" t="s">
        <v>130</v>
      </c>
      <c r="N15" s="2" t="s">
        <v>128</v>
      </c>
      <c r="O15" s="18"/>
    </row>
    <row r="16" spans="1:18" s="1" customFormat="1" ht="86.25" customHeight="1" x14ac:dyDescent="0.25">
      <c r="B16" s="2" t="s">
        <v>151</v>
      </c>
      <c r="C16" s="2" t="s">
        <v>28</v>
      </c>
      <c r="D16" s="2" t="s">
        <v>27</v>
      </c>
      <c r="E16" s="31" t="s">
        <v>137</v>
      </c>
      <c r="F16" s="2" t="s">
        <v>122</v>
      </c>
      <c r="G16" s="32">
        <v>1</v>
      </c>
      <c r="H16" s="10">
        <v>159108</v>
      </c>
      <c r="I16" s="10">
        <v>159108</v>
      </c>
      <c r="J16" s="12"/>
      <c r="K16" s="12"/>
      <c r="L16" s="2"/>
      <c r="M16" s="2" t="s">
        <v>133</v>
      </c>
      <c r="N16" s="2" t="s">
        <v>128</v>
      </c>
      <c r="O16" s="8"/>
    </row>
    <row r="17" spans="2:15" s="1" customFormat="1" ht="90" customHeight="1" x14ac:dyDescent="0.25">
      <c r="B17" s="2" t="s">
        <v>151</v>
      </c>
      <c r="C17" s="2" t="s">
        <v>26</v>
      </c>
      <c r="D17" s="2" t="s">
        <v>25</v>
      </c>
      <c r="E17" s="31" t="s">
        <v>137</v>
      </c>
      <c r="F17" s="2" t="s">
        <v>122</v>
      </c>
      <c r="G17" s="32">
        <v>1</v>
      </c>
      <c r="H17" s="10">
        <v>30000</v>
      </c>
      <c r="I17" s="10">
        <v>30000</v>
      </c>
      <c r="J17" s="12"/>
      <c r="K17" s="12"/>
      <c r="L17" s="2"/>
      <c r="M17" s="2" t="s">
        <v>133</v>
      </c>
      <c r="N17" s="2" t="s">
        <v>128</v>
      </c>
      <c r="O17" s="8"/>
    </row>
    <row r="18" spans="2:15" s="1" customFormat="1" ht="63" customHeight="1" x14ac:dyDescent="0.25">
      <c r="B18" s="2" t="s">
        <v>152</v>
      </c>
      <c r="C18" s="2" t="s">
        <v>33</v>
      </c>
      <c r="D18" s="2" t="s">
        <v>41</v>
      </c>
      <c r="E18" s="31" t="s">
        <v>137</v>
      </c>
      <c r="F18" s="2" t="s">
        <v>122</v>
      </c>
      <c r="G18" s="32">
        <v>1</v>
      </c>
      <c r="H18" s="10">
        <v>108035.71</v>
      </c>
      <c r="I18" s="10">
        <v>108035.71</v>
      </c>
      <c r="J18" s="7"/>
      <c r="K18" s="7"/>
      <c r="L18" s="12"/>
      <c r="M18" s="2" t="s">
        <v>133</v>
      </c>
      <c r="N18" s="2" t="s">
        <v>127</v>
      </c>
      <c r="O18" s="8"/>
    </row>
    <row r="19" spans="2:15" ht="31.5" x14ac:dyDescent="0.25">
      <c r="B19" s="2" t="s">
        <v>152</v>
      </c>
      <c r="C19" s="2" t="s">
        <v>29</v>
      </c>
      <c r="D19" s="2" t="s">
        <v>30</v>
      </c>
      <c r="E19" s="31" t="s">
        <v>137</v>
      </c>
      <c r="F19" s="2" t="s">
        <v>122</v>
      </c>
      <c r="G19" s="32">
        <v>1</v>
      </c>
      <c r="H19" s="10">
        <v>120000</v>
      </c>
      <c r="I19" s="10">
        <v>120000</v>
      </c>
      <c r="J19" s="6"/>
      <c r="K19" s="2"/>
      <c r="L19" s="7"/>
      <c r="M19" s="7" t="s">
        <v>131</v>
      </c>
      <c r="N19" s="2" t="s">
        <v>126</v>
      </c>
      <c r="O19" s="18"/>
    </row>
    <row r="20" spans="2:15" ht="31.5" x14ac:dyDescent="0.25">
      <c r="B20" s="2" t="s">
        <v>153</v>
      </c>
      <c r="C20" s="2" t="s">
        <v>29</v>
      </c>
      <c r="D20" s="2" t="s">
        <v>30</v>
      </c>
      <c r="E20" s="31" t="s">
        <v>137</v>
      </c>
      <c r="F20" s="2" t="s">
        <v>122</v>
      </c>
      <c r="G20" s="32">
        <v>1</v>
      </c>
      <c r="H20" s="10">
        <v>120000</v>
      </c>
      <c r="I20" s="10">
        <v>120000</v>
      </c>
      <c r="J20" s="6"/>
      <c r="K20" s="2"/>
      <c r="L20" s="7"/>
      <c r="M20" s="7" t="s">
        <v>134</v>
      </c>
      <c r="N20" s="2" t="s">
        <v>126</v>
      </c>
      <c r="O20" s="18"/>
    </row>
    <row r="21" spans="2:15" ht="31.5" x14ac:dyDescent="0.25">
      <c r="B21" s="2" t="s">
        <v>153</v>
      </c>
      <c r="C21" s="2" t="s">
        <v>31</v>
      </c>
      <c r="D21" s="2" t="s">
        <v>32</v>
      </c>
      <c r="E21" s="31" t="s">
        <v>137</v>
      </c>
      <c r="F21" s="2" t="s">
        <v>121</v>
      </c>
      <c r="G21" s="32">
        <v>2</v>
      </c>
      <c r="H21" s="10">
        <v>68611.61</v>
      </c>
      <c r="I21" s="10">
        <f>SUM(G21*H21)</f>
        <v>137223.22</v>
      </c>
      <c r="J21" s="6"/>
      <c r="K21" s="6"/>
      <c r="L21" s="6"/>
      <c r="M21" s="6" t="s">
        <v>130</v>
      </c>
      <c r="N21" s="6" t="s">
        <v>128</v>
      </c>
      <c r="O21" s="18"/>
    </row>
    <row r="22" spans="2:15" ht="63" customHeight="1" x14ac:dyDescent="0.25">
      <c r="B22" s="2" t="s">
        <v>153</v>
      </c>
      <c r="C22" s="2" t="s">
        <v>44</v>
      </c>
      <c r="D22" s="2" t="s">
        <v>104</v>
      </c>
      <c r="E22" s="31" t="s">
        <v>137</v>
      </c>
      <c r="F22" s="2" t="s">
        <v>121</v>
      </c>
      <c r="G22" s="32">
        <v>4</v>
      </c>
      <c r="H22" s="10">
        <v>32381.7</v>
      </c>
      <c r="I22" s="10">
        <f>SUM(G22*H22)</f>
        <v>129526.8</v>
      </c>
      <c r="J22" s="9"/>
      <c r="K22" s="9"/>
      <c r="L22" s="9"/>
      <c r="M22" s="9" t="s">
        <v>130</v>
      </c>
      <c r="N22" s="9" t="s">
        <v>128</v>
      </c>
      <c r="O22" s="18"/>
    </row>
    <row r="23" spans="2:15" ht="31.5" x14ac:dyDescent="0.25">
      <c r="B23" s="2" t="s">
        <v>154</v>
      </c>
      <c r="C23" s="2" t="s">
        <v>29</v>
      </c>
      <c r="D23" s="2" t="s">
        <v>30</v>
      </c>
      <c r="E23" s="31" t="s">
        <v>137</v>
      </c>
      <c r="F23" s="2" t="s">
        <v>122</v>
      </c>
      <c r="G23" s="32">
        <v>1</v>
      </c>
      <c r="H23" s="10">
        <v>120000</v>
      </c>
      <c r="I23" s="10">
        <v>120000</v>
      </c>
      <c r="J23" s="6"/>
      <c r="K23" s="2"/>
      <c r="L23" s="7"/>
      <c r="M23" s="7" t="s">
        <v>131</v>
      </c>
      <c r="N23" s="11" t="s">
        <v>126</v>
      </c>
      <c r="O23" s="18"/>
    </row>
    <row r="24" spans="2:15" ht="41.25" customHeight="1" x14ac:dyDescent="0.25">
      <c r="B24" s="2" t="s">
        <v>154</v>
      </c>
      <c r="C24" s="2" t="s">
        <v>47</v>
      </c>
      <c r="D24" s="2" t="s">
        <v>48</v>
      </c>
      <c r="E24" s="31" t="s">
        <v>137</v>
      </c>
      <c r="F24" s="2" t="s">
        <v>40</v>
      </c>
      <c r="G24" s="32">
        <v>50</v>
      </c>
      <c r="H24" s="10">
        <v>1214.8810000000001</v>
      </c>
      <c r="I24" s="10">
        <f t="shared" ref="I24:I28" si="0">G24*H24</f>
        <v>60744.05</v>
      </c>
      <c r="J24" s="7"/>
      <c r="K24" s="6"/>
      <c r="L24" s="2"/>
      <c r="M24" s="7" t="s">
        <v>130</v>
      </c>
      <c r="N24" s="7" t="s">
        <v>128</v>
      </c>
      <c r="O24" s="18"/>
    </row>
    <row r="25" spans="2:15" ht="63" customHeight="1" x14ac:dyDescent="0.25">
      <c r="B25" s="2" t="s">
        <v>154</v>
      </c>
      <c r="C25" s="2" t="s">
        <v>34</v>
      </c>
      <c r="D25" s="2" t="s">
        <v>35</v>
      </c>
      <c r="E25" s="31" t="s">
        <v>137</v>
      </c>
      <c r="F25" s="2" t="s">
        <v>122</v>
      </c>
      <c r="G25" s="32">
        <v>1</v>
      </c>
      <c r="H25" s="10">
        <v>355580</v>
      </c>
      <c r="I25" s="10">
        <f t="shared" si="0"/>
        <v>355580</v>
      </c>
      <c r="J25" s="7"/>
      <c r="K25" s="6"/>
      <c r="L25" s="2"/>
      <c r="M25" s="7" t="s">
        <v>130</v>
      </c>
      <c r="N25" s="7" t="s">
        <v>128</v>
      </c>
      <c r="O25" s="18"/>
    </row>
    <row r="26" spans="2:15" ht="63" customHeight="1" x14ac:dyDescent="0.25">
      <c r="B26" s="2" t="s">
        <v>154</v>
      </c>
      <c r="C26" s="2" t="s">
        <v>36</v>
      </c>
      <c r="D26" s="2" t="s">
        <v>37</v>
      </c>
      <c r="E26" s="31" t="s">
        <v>137</v>
      </c>
      <c r="F26" s="2" t="s">
        <v>122</v>
      </c>
      <c r="G26" s="32">
        <v>1</v>
      </c>
      <c r="H26" s="10">
        <v>381300</v>
      </c>
      <c r="I26" s="10">
        <f t="shared" si="0"/>
        <v>381300</v>
      </c>
      <c r="J26" s="7"/>
      <c r="K26" s="6"/>
      <c r="L26" s="2"/>
      <c r="M26" s="7" t="s">
        <v>130</v>
      </c>
      <c r="N26" s="7" t="s">
        <v>128</v>
      </c>
      <c r="O26" s="18"/>
    </row>
    <row r="27" spans="2:15" ht="63" customHeight="1" x14ac:dyDescent="0.25">
      <c r="B27" s="2" t="s">
        <v>154</v>
      </c>
      <c r="C27" s="2" t="s">
        <v>43</v>
      </c>
      <c r="D27" s="2" t="s">
        <v>42</v>
      </c>
      <c r="E27" s="31" t="s">
        <v>137</v>
      </c>
      <c r="F27" s="2" t="s">
        <v>122</v>
      </c>
      <c r="G27" s="32">
        <v>1</v>
      </c>
      <c r="H27" s="10">
        <v>230000</v>
      </c>
      <c r="I27" s="10">
        <f t="shared" si="0"/>
        <v>230000</v>
      </c>
      <c r="J27" s="6"/>
      <c r="K27" s="2"/>
      <c r="L27" s="7"/>
      <c r="M27" s="6" t="s">
        <v>130</v>
      </c>
      <c r="N27" s="7" t="s">
        <v>128</v>
      </c>
      <c r="O27" s="18"/>
    </row>
    <row r="28" spans="2:15" ht="63" customHeight="1" x14ac:dyDescent="0.25">
      <c r="B28" s="2" t="s">
        <v>155</v>
      </c>
      <c r="C28" s="2" t="s">
        <v>38</v>
      </c>
      <c r="D28" s="2" t="s">
        <v>39</v>
      </c>
      <c r="E28" s="31" t="s">
        <v>137</v>
      </c>
      <c r="F28" s="2" t="s">
        <v>124</v>
      </c>
      <c r="G28" s="32">
        <v>64</v>
      </c>
      <c r="H28" s="10">
        <v>5100</v>
      </c>
      <c r="I28" s="10">
        <f t="shared" si="0"/>
        <v>326400</v>
      </c>
      <c r="J28" s="7"/>
      <c r="K28" s="6"/>
      <c r="L28" s="2"/>
      <c r="M28" s="7" t="s">
        <v>130</v>
      </c>
      <c r="N28" s="7" t="s">
        <v>128</v>
      </c>
      <c r="O28" s="18"/>
    </row>
    <row r="29" spans="2:15" ht="63" customHeight="1" x14ac:dyDescent="0.25">
      <c r="B29" s="2" t="s">
        <v>155</v>
      </c>
      <c r="C29" s="2" t="s">
        <v>95</v>
      </c>
      <c r="D29" s="2" t="s">
        <v>96</v>
      </c>
      <c r="E29" s="31" t="s">
        <v>137</v>
      </c>
      <c r="F29" s="2" t="s">
        <v>121</v>
      </c>
      <c r="G29" s="32">
        <v>1</v>
      </c>
      <c r="H29" s="10">
        <v>35650</v>
      </c>
      <c r="I29" s="10">
        <f>G29*H29</f>
        <v>35650</v>
      </c>
      <c r="J29" s="27"/>
      <c r="K29" s="27"/>
      <c r="L29" s="27"/>
      <c r="M29" s="27" t="s">
        <v>130</v>
      </c>
      <c r="N29" s="7" t="s">
        <v>128</v>
      </c>
      <c r="O29" s="18"/>
    </row>
    <row r="30" spans="2:15" ht="31.5" x14ac:dyDescent="0.25">
      <c r="B30" s="2" t="s">
        <v>146</v>
      </c>
      <c r="C30" s="2" t="s">
        <v>29</v>
      </c>
      <c r="D30" s="2" t="s">
        <v>30</v>
      </c>
      <c r="E30" s="31" t="s">
        <v>137</v>
      </c>
      <c r="F30" s="2" t="s">
        <v>122</v>
      </c>
      <c r="G30" s="32">
        <v>1</v>
      </c>
      <c r="H30" s="10">
        <v>120000</v>
      </c>
      <c r="I30" s="10">
        <v>120000</v>
      </c>
      <c r="J30" s="6"/>
      <c r="K30" s="2"/>
      <c r="L30" s="7"/>
      <c r="M30" s="7" t="s">
        <v>131</v>
      </c>
      <c r="N30" s="11" t="s">
        <v>126</v>
      </c>
      <c r="O30" s="18"/>
    </row>
    <row r="31" spans="2:15" ht="63" customHeight="1" x14ac:dyDescent="0.25">
      <c r="B31" s="2" t="s">
        <v>146</v>
      </c>
      <c r="C31" s="2" t="s">
        <v>97</v>
      </c>
      <c r="D31" s="2" t="s">
        <v>98</v>
      </c>
      <c r="E31" s="31" t="s">
        <v>137</v>
      </c>
      <c r="F31" s="2" t="s">
        <v>65</v>
      </c>
      <c r="G31" s="32">
        <v>600</v>
      </c>
      <c r="H31" s="10">
        <v>129.47</v>
      </c>
      <c r="I31" s="10">
        <v>77682</v>
      </c>
      <c r="J31" s="28"/>
      <c r="K31" s="28"/>
      <c r="L31" s="28"/>
      <c r="M31" s="12" t="s">
        <v>131</v>
      </c>
      <c r="N31" s="7" t="s">
        <v>128</v>
      </c>
      <c r="O31" s="18"/>
    </row>
    <row r="32" spans="2:15" ht="31.5" x14ac:dyDescent="0.25">
      <c r="B32" s="2" t="s">
        <v>147</v>
      </c>
      <c r="C32" s="2" t="s">
        <v>29</v>
      </c>
      <c r="D32" s="2" t="s">
        <v>30</v>
      </c>
      <c r="E32" s="31" t="s">
        <v>136</v>
      </c>
      <c r="F32" s="2" t="s">
        <v>122</v>
      </c>
      <c r="G32" s="32">
        <v>1</v>
      </c>
      <c r="H32" s="10">
        <v>120000</v>
      </c>
      <c r="I32" s="10">
        <v>120000</v>
      </c>
      <c r="J32" s="6"/>
      <c r="K32" s="2"/>
      <c r="L32" s="7"/>
      <c r="M32" s="7" t="s">
        <v>131</v>
      </c>
      <c r="N32" s="2" t="s">
        <v>126</v>
      </c>
      <c r="O32" s="5"/>
    </row>
    <row r="33" spans="2:15" s="20" customFormat="1" ht="43.5" customHeight="1" x14ac:dyDescent="0.25">
      <c r="B33" s="33" t="s">
        <v>138</v>
      </c>
      <c r="C33" s="2" t="s">
        <v>29</v>
      </c>
      <c r="D33" s="2" t="s">
        <v>30</v>
      </c>
      <c r="E33" s="31" t="s">
        <v>137</v>
      </c>
      <c r="F33" s="2" t="s">
        <v>122</v>
      </c>
      <c r="G33" s="32">
        <v>1</v>
      </c>
      <c r="H33" s="10">
        <v>120000</v>
      </c>
      <c r="I33" s="10">
        <v>120000</v>
      </c>
      <c r="J33" s="6"/>
      <c r="K33" s="2"/>
      <c r="L33" s="7"/>
      <c r="M33" s="7" t="s">
        <v>131</v>
      </c>
      <c r="N33" s="11" t="s">
        <v>126</v>
      </c>
    </row>
    <row r="34" spans="2:15" s="20" customFormat="1" ht="63" customHeight="1" x14ac:dyDescent="0.25">
      <c r="B34" s="33" t="s">
        <v>138</v>
      </c>
      <c r="C34" s="2" t="s">
        <v>92</v>
      </c>
      <c r="D34" s="2" t="s">
        <v>91</v>
      </c>
      <c r="E34" s="31" t="s">
        <v>137</v>
      </c>
      <c r="F34" s="2" t="s">
        <v>122</v>
      </c>
      <c r="G34" s="32">
        <v>1</v>
      </c>
      <c r="H34" s="10">
        <v>7366.07</v>
      </c>
      <c r="I34" s="10">
        <v>7366.07</v>
      </c>
      <c r="J34" s="26"/>
      <c r="K34" s="2"/>
      <c r="L34" s="13"/>
      <c r="M34" s="7" t="s">
        <v>130</v>
      </c>
      <c r="N34" s="31" t="s">
        <v>128</v>
      </c>
    </row>
    <row r="35" spans="2:15" s="20" customFormat="1" ht="63" customHeight="1" x14ac:dyDescent="0.15">
      <c r="B35" s="33" t="s">
        <v>138</v>
      </c>
      <c r="C35" s="2" t="s">
        <v>89</v>
      </c>
      <c r="D35" s="2" t="s">
        <v>90</v>
      </c>
      <c r="E35" s="31" t="s">
        <v>137</v>
      </c>
      <c r="F35" s="2" t="s">
        <v>122</v>
      </c>
      <c r="G35" s="32">
        <v>1</v>
      </c>
      <c r="H35" s="10">
        <v>110044.64</v>
      </c>
      <c r="I35" s="10">
        <v>110044.64</v>
      </c>
      <c r="J35" s="30"/>
      <c r="K35" s="30"/>
      <c r="L35" s="13"/>
      <c r="M35" s="7" t="s">
        <v>130</v>
      </c>
      <c r="N35" s="31" t="s">
        <v>128</v>
      </c>
    </row>
    <row r="36" spans="2:15" s="20" customFormat="1" ht="63" customHeight="1" x14ac:dyDescent="0.25">
      <c r="B36" s="33" t="s">
        <v>138</v>
      </c>
      <c r="C36" s="2" t="s">
        <v>94</v>
      </c>
      <c r="D36" s="2" t="s">
        <v>93</v>
      </c>
      <c r="E36" s="31" t="s">
        <v>137</v>
      </c>
      <c r="F36" s="2" t="s">
        <v>122</v>
      </c>
      <c r="G36" s="32">
        <v>1</v>
      </c>
      <c r="H36" s="10">
        <v>72321.429999999993</v>
      </c>
      <c r="I36" s="10">
        <v>72321.429999999993</v>
      </c>
      <c r="J36" s="26"/>
      <c r="K36" s="26"/>
      <c r="L36" s="13"/>
      <c r="M36" s="7" t="s">
        <v>135</v>
      </c>
      <c r="N36" s="31" t="s">
        <v>128</v>
      </c>
    </row>
    <row r="37" spans="2:15" s="20" customFormat="1" ht="63" customHeight="1" x14ac:dyDescent="0.25">
      <c r="B37" s="33" t="s">
        <v>138</v>
      </c>
      <c r="C37" s="2" t="s">
        <v>83</v>
      </c>
      <c r="D37" s="2" t="s">
        <v>84</v>
      </c>
      <c r="E37" s="31" t="s">
        <v>137</v>
      </c>
      <c r="F37" s="2" t="s">
        <v>122</v>
      </c>
      <c r="G37" s="32">
        <v>1</v>
      </c>
      <c r="H37" s="10">
        <v>38571.43</v>
      </c>
      <c r="I37" s="10">
        <v>38571.43</v>
      </c>
      <c r="J37" s="26"/>
      <c r="K37" s="26"/>
      <c r="L37" s="13"/>
      <c r="M37" s="7" t="s">
        <v>130</v>
      </c>
      <c r="N37" s="31" t="s">
        <v>128</v>
      </c>
    </row>
    <row r="38" spans="2:15" s="20" customFormat="1" ht="63" customHeight="1" x14ac:dyDescent="0.25">
      <c r="B38" s="33" t="s">
        <v>138</v>
      </c>
      <c r="C38" s="2" t="s">
        <v>85</v>
      </c>
      <c r="D38" s="2" t="s">
        <v>86</v>
      </c>
      <c r="E38" s="31" t="s">
        <v>137</v>
      </c>
      <c r="F38" s="2" t="s">
        <v>158</v>
      </c>
      <c r="G38" s="32">
        <v>2500</v>
      </c>
      <c r="H38" s="10">
        <v>77.97</v>
      </c>
      <c r="I38" s="10">
        <v>194925</v>
      </c>
      <c r="J38" s="26"/>
      <c r="K38" s="26"/>
      <c r="L38" s="13"/>
      <c r="M38" s="7" t="s">
        <v>130</v>
      </c>
      <c r="N38" s="31" t="s">
        <v>128</v>
      </c>
    </row>
    <row r="39" spans="2:15" s="20" customFormat="1" ht="63" customHeight="1" x14ac:dyDescent="0.25">
      <c r="B39" s="33" t="s">
        <v>138</v>
      </c>
      <c r="C39" s="2" t="s">
        <v>102</v>
      </c>
      <c r="D39" s="2" t="s">
        <v>101</v>
      </c>
      <c r="E39" s="31" t="s">
        <v>137</v>
      </c>
      <c r="F39" s="2" t="s">
        <v>121</v>
      </c>
      <c r="G39" s="32">
        <v>1</v>
      </c>
      <c r="H39" s="10">
        <v>5500</v>
      </c>
      <c r="I39" s="10">
        <v>5500</v>
      </c>
      <c r="J39" s="15"/>
      <c r="K39" s="31"/>
      <c r="L39" s="13"/>
      <c r="M39" s="7" t="s">
        <v>130</v>
      </c>
      <c r="N39" s="31" t="s">
        <v>128</v>
      </c>
    </row>
    <row r="40" spans="2:15" s="20" customFormat="1" ht="63" customHeight="1" x14ac:dyDescent="0.25">
      <c r="B40" s="33" t="s">
        <v>138</v>
      </c>
      <c r="C40" s="2" t="s">
        <v>100</v>
      </c>
      <c r="D40" s="2" t="s">
        <v>99</v>
      </c>
      <c r="E40" s="31" t="s">
        <v>137</v>
      </c>
      <c r="F40" s="2" t="s">
        <v>121</v>
      </c>
      <c r="G40" s="32">
        <v>1</v>
      </c>
      <c r="H40" s="10">
        <v>3650</v>
      </c>
      <c r="I40" s="10">
        <v>3650</v>
      </c>
      <c r="J40" s="15"/>
      <c r="K40" s="31"/>
      <c r="L40" s="13"/>
      <c r="M40" s="7" t="s">
        <v>130</v>
      </c>
      <c r="N40" s="31" t="s">
        <v>128</v>
      </c>
    </row>
    <row r="41" spans="2:15" s="20" customFormat="1" ht="63" customHeight="1" x14ac:dyDescent="0.25">
      <c r="B41" s="33" t="s">
        <v>138</v>
      </c>
      <c r="C41" s="2" t="s">
        <v>71</v>
      </c>
      <c r="D41" s="2" t="s">
        <v>72</v>
      </c>
      <c r="E41" s="31" t="s">
        <v>137</v>
      </c>
      <c r="F41" s="2" t="s">
        <v>122</v>
      </c>
      <c r="G41" s="32">
        <v>1</v>
      </c>
      <c r="H41" s="10">
        <v>408500</v>
      </c>
      <c r="I41" s="10">
        <v>408500</v>
      </c>
      <c r="J41" s="15"/>
      <c r="K41" s="31"/>
      <c r="L41" s="13"/>
      <c r="M41" s="7" t="s">
        <v>130</v>
      </c>
      <c r="N41" s="31" t="s">
        <v>128</v>
      </c>
    </row>
    <row r="42" spans="2:15" s="20" customFormat="1" ht="63" customHeight="1" x14ac:dyDescent="0.25">
      <c r="B42" s="33" t="s">
        <v>138</v>
      </c>
      <c r="C42" s="2" t="s">
        <v>87</v>
      </c>
      <c r="D42" s="2" t="s">
        <v>88</v>
      </c>
      <c r="E42" s="31" t="s">
        <v>136</v>
      </c>
      <c r="F42" s="2" t="s">
        <v>122</v>
      </c>
      <c r="G42" s="32">
        <v>1</v>
      </c>
      <c r="H42" s="10">
        <v>401780</v>
      </c>
      <c r="I42" s="10">
        <v>401780</v>
      </c>
      <c r="J42" s="15"/>
      <c r="K42" s="31"/>
      <c r="L42" s="13"/>
      <c r="M42" s="7" t="s">
        <v>130</v>
      </c>
      <c r="N42" s="31" t="s">
        <v>128</v>
      </c>
    </row>
    <row r="43" spans="2:15" s="22" customFormat="1" ht="63" customHeight="1" x14ac:dyDescent="0.25">
      <c r="B43" s="2" t="s">
        <v>139</v>
      </c>
      <c r="C43" s="2" t="s">
        <v>29</v>
      </c>
      <c r="D43" s="2" t="s">
        <v>30</v>
      </c>
      <c r="E43" s="31" t="s">
        <v>137</v>
      </c>
      <c r="F43" s="2" t="s">
        <v>122</v>
      </c>
      <c r="G43" s="32">
        <v>1</v>
      </c>
      <c r="H43" s="10">
        <v>120000</v>
      </c>
      <c r="I43" s="10">
        <v>120000</v>
      </c>
      <c r="J43" s="6"/>
      <c r="K43" s="2"/>
      <c r="L43" s="7"/>
      <c r="M43" s="7" t="s">
        <v>131</v>
      </c>
      <c r="N43" s="11" t="s">
        <v>126</v>
      </c>
      <c r="O43" s="21"/>
    </row>
    <row r="44" spans="2:15" s="22" customFormat="1" ht="31.5" x14ac:dyDescent="0.25">
      <c r="B44" s="2" t="s">
        <v>140</v>
      </c>
      <c r="C44" s="2" t="s">
        <v>29</v>
      </c>
      <c r="D44" s="2" t="s">
        <v>30</v>
      </c>
      <c r="E44" s="31" t="s">
        <v>137</v>
      </c>
      <c r="F44" s="2" t="s">
        <v>122</v>
      </c>
      <c r="G44" s="32">
        <v>1</v>
      </c>
      <c r="H44" s="10">
        <v>120000</v>
      </c>
      <c r="I44" s="10">
        <v>120000</v>
      </c>
      <c r="J44" s="6"/>
      <c r="K44" s="2"/>
      <c r="L44" s="7"/>
      <c r="M44" s="7" t="s">
        <v>131</v>
      </c>
      <c r="N44" s="11" t="s">
        <v>126</v>
      </c>
      <c r="O44" s="21"/>
    </row>
    <row r="45" spans="2:15" ht="39" customHeight="1" x14ac:dyDescent="0.25">
      <c r="B45" s="2" t="s">
        <v>141</v>
      </c>
      <c r="C45" s="2" t="s">
        <v>29</v>
      </c>
      <c r="D45" s="2" t="s">
        <v>30</v>
      </c>
      <c r="E45" s="31" t="s">
        <v>137</v>
      </c>
      <c r="F45" s="2" t="s">
        <v>122</v>
      </c>
      <c r="G45" s="32">
        <v>1</v>
      </c>
      <c r="H45" s="10">
        <v>120000</v>
      </c>
      <c r="I45" s="10">
        <v>120000</v>
      </c>
      <c r="J45" s="6"/>
      <c r="K45" s="2"/>
      <c r="L45" s="7"/>
      <c r="M45" s="7" t="s">
        <v>131</v>
      </c>
      <c r="N45" s="11" t="s">
        <v>126</v>
      </c>
      <c r="O45" s="18"/>
    </row>
    <row r="46" spans="2:15" ht="51" customHeight="1" x14ac:dyDescent="0.25">
      <c r="B46" s="2" t="s">
        <v>156</v>
      </c>
      <c r="C46" s="2" t="s">
        <v>29</v>
      </c>
      <c r="D46" s="2" t="s">
        <v>30</v>
      </c>
      <c r="E46" s="31" t="s">
        <v>137</v>
      </c>
      <c r="F46" s="2" t="s">
        <v>122</v>
      </c>
      <c r="G46" s="32">
        <v>1</v>
      </c>
      <c r="H46" s="10">
        <v>120000</v>
      </c>
      <c r="I46" s="10">
        <v>120000</v>
      </c>
      <c r="J46" s="6"/>
      <c r="K46" s="2"/>
      <c r="L46" s="7"/>
      <c r="M46" s="7" t="s">
        <v>131</v>
      </c>
      <c r="N46" s="11" t="s">
        <v>126</v>
      </c>
      <c r="O46" s="18"/>
    </row>
    <row r="47" spans="2:15" ht="31.5" x14ac:dyDescent="0.25">
      <c r="B47" s="2" t="s">
        <v>145</v>
      </c>
      <c r="C47" s="2" t="s">
        <v>29</v>
      </c>
      <c r="D47" s="2" t="s">
        <v>30</v>
      </c>
      <c r="E47" s="31" t="s">
        <v>137</v>
      </c>
      <c r="F47" s="2" t="s">
        <v>122</v>
      </c>
      <c r="G47" s="32">
        <v>1</v>
      </c>
      <c r="H47" s="10">
        <v>120000</v>
      </c>
      <c r="I47" s="10">
        <v>120000</v>
      </c>
      <c r="J47" s="6"/>
      <c r="K47" s="2"/>
      <c r="L47" s="7"/>
      <c r="M47" s="7" t="s">
        <v>131</v>
      </c>
      <c r="N47" s="11" t="s">
        <v>126</v>
      </c>
      <c r="O47" s="18"/>
    </row>
    <row r="48" spans="2:15" ht="39" customHeight="1" x14ac:dyDescent="0.25">
      <c r="B48" s="2" t="s">
        <v>142</v>
      </c>
      <c r="C48" s="2" t="s">
        <v>29</v>
      </c>
      <c r="D48" s="2" t="s">
        <v>30</v>
      </c>
      <c r="E48" s="31" t="s">
        <v>137</v>
      </c>
      <c r="F48" s="2" t="s">
        <v>122</v>
      </c>
      <c r="G48" s="32">
        <v>1</v>
      </c>
      <c r="H48" s="10">
        <v>120000</v>
      </c>
      <c r="I48" s="10">
        <v>120000</v>
      </c>
      <c r="J48" s="6"/>
      <c r="K48" s="2"/>
      <c r="L48" s="7"/>
      <c r="M48" s="7" t="s">
        <v>131</v>
      </c>
      <c r="N48" s="11" t="s">
        <v>126</v>
      </c>
      <c r="O48" s="18"/>
    </row>
    <row r="49" spans="2:15" ht="31.5" x14ac:dyDescent="0.25">
      <c r="B49" s="2" t="s">
        <v>143</v>
      </c>
      <c r="C49" s="2" t="s">
        <v>29</v>
      </c>
      <c r="D49" s="2" t="s">
        <v>30</v>
      </c>
      <c r="E49" s="31" t="s">
        <v>137</v>
      </c>
      <c r="F49" s="2" t="s">
        <v>122</v>
      </c>
      <c r="G49" s="32">
        <v>1</v>
      </c>
      <c r="H49" s="10">
        <v>120000</v>
      </c>
      <c r="I49" s="10">
        <v>120000</v>
      </c>
      <c r="J49" s="6"/>
      <c r="K49" s="2"/>
      <c r="L49" s="7"/>
      <c r="M49" s="7" t="s">
        <v>131</v>
      </c>
      <c r="N49" s="11" t="s">
        <v>126</v>
      </c>
      <c r="O49" s="18"/>
    </row>
    <row r="50" spans="2:15" ht="31.5" x14ac:dyDescent="0.25">
      <c r="B50" s="2" t="s">
        <v>144</v>
      </c>
      <c r="C50" s="2" t="s">
        <v>29</v>
      </c>
      <c r="D50" s="2" t="s">
        <v>30</v>
      </c>
      <c r="E50" s="31" t="s">
        <v>137</v>
      </c>
      <c r="F50" s="2" t="s">
        <v>122</v>
      </c>
      <c r="G50" s="32">
        <v>1</v>
      </c>
      <c r="H50" s="10">
        <v>120000</v>
      </c>
      <c r="I50" s="10">
        <v>120000</v>
      </c>
      <c r="J50" s="6"/>
      <c r="K50" s="2"/>
      <c r="L50" s="7"/>
      <c r="M50" s="7" t="s">
        <v>131</v>
      </c>
      <c r="N50" s="11" t="s">
        <v>126</v>
      </c>
      <c r="O50" s="18"/>
    </row>
    <row r="51" spans="2:15" ht="51.75" customHeight="1" x14ac:dyDescent="0.25">
      <c r="B51" s="2" t="s">
        <v>157</v>
      </c>
      <c r="C51" s="2" t="s">
        <v>69</v>
      </c>
      <c r="D51" s="2" t="s">
        <v>70</v>
      </c>
      <c r="E51" s="31" t="s">
        <v>136</v>
      </c>
      <c r="F51" s="2" t="s">
        <v>122</v>
      </c>
      <c r="G51" s="32">
        <v>1</v>
      </c>
      <c r="H51" s="10">
        <v>7142.86</v>
      </c>
      <c r="I51" s="10">
        <f>H51*G51</f>
        <v>7142.86</v>
      </c>
      <c r="J51" s="6"/>
      <c r="K51" s="2"/>
      <c r="L51" s="7"/>
      <c r="M51" s="7" t="s">
        <v>131</v>
      </c>
      <c r="N51" s="13" t="s">
        <v>127</v>
      </c>
      <c r="O51" s="18"/>
    </row>
    <row r="52" spans="2:15" ht="63" customHeight="1" x14ac:dyDescent="0.25">
      <c r="B52" s="2" t="s">
        <v>157</v>
      </c>
      <c r="C52" s="2" t="s">
        <v>63</v>
      </c>
      <c r="D52" s="2" t="s">
        <v>64</v>
      </c>
      <c r="E52" s="31" t="s">
        <v>137</v>
      </c>
      <c r="F52" s="2" t="s">
        <v>65</v>
      </c>
      <c r="G52" s="32">
        <v>2900</v>
      </c>
      <c r="H52" s="10">
        <v>164.28</v>
      </c>
      <c r="I52" s="10">
        <v>476412</v>
      </c>
      <c r="J52" s="13"/>
      <c r="K52" s="13"/>
      <c r="L52" s="11"/>
      <c r="M52" s="7" t="s">
        <v>131</v>
      </c>
      <c r="N52" s="11" t="s">
        <v>126</v>
      </c>
      <c r="O52" s="18"/>
    </row>
    <row r="53" spans="2:15" ht="31.5" x14ac:dyDescent="0.25">
      <c r="B53" s="2" t="s">
        <v>157</v>
      </c>
      <c r="C53" s="2" t="s">
        <v>66</v>
      </c>
      <c r="D53" s="2" t="s">
        <v>67</v>
      </c>
      <c r="E53" s="31" t="s">
        <v>137</v>
      </c>
      <c r="F53" s="2" t="s">
        <v>125</v>
      </c>
      <c r="G53" s="32">
        <v>20</v>
      </c>
      <c r="H53" s="10">
        <v>7500</v>
      </c>
      <c r="I53" s="10">
        <f>H53*G53</f>
        <v>150000</v>
      </c>
      <c r="J53" s="16"/>
      <c r="K53" s="16"/>
      <c r="L53" s="16"/>
      <c r="M53" s="14" t="s">
        <v>131</v>
      </c>
      <c r="N53" s="31" t="s">
        <v>128</v>
      </c>
      <c r="O53" s="18"/>
    </row>
    <row r="54" spans="2:15" ht="63" customHeight="1" x14ac:dyDescent="0.25">
      <c r="B54" s="2" t="s">
        <v>157</v>
      </c>
      <c r="C54" s="2" t="s">
        <v>68</v>
      </c>
      <c r="D54" s="2" t="s">
        <v>82</v>
      </c>
      <c r="E54" s="31" t="s">
        <v>137</v>
      </c>
      <c r="F54" s="2" t="s">
        <v>124</v>
      </c>
      <c r="G54" s="32">
        <v>23.92</v>
      </c>
      <c r="H54" s="10">
        <f>I54/G54</f>
        <v>9751.2541806020054</v>
      </c>
      <c r="I54" s="10">
        <v>233250</v>
      </c>
      <c r="J54" s="31"/>
      <c r="K54" s="31"/>
      <c r="L54" s="31"/>
      <c r="M54" s="31" t="s">
        <v>131</v>
      </c>
      <c r="N54" s="31" t="s">
        <v>128</v>
      </c>
      <c r="O54" s="18"/>
    </row>
    <row r="55" spans="2:15" ht="55.5" customHeight="1" x14ac:dyDescent="0.25">
      <c r="B55" s="2" t="s">
        <v>157</v>
      </c>
      <c r="C55" s="2" t="s">
        <v>79</v>
      </c>
      <c r="D55" s="2" t="s">
        <v>80</v>
      </c>
      <c r="E55" s="31" t="s">
        <v>137</v>
      </c>
      <c r="F55" s="2" t="s">
        <v>121</v>
      </c>
      <c r="G55" s="32">
        <v>25</v>
      </c>
      <c r="H55" s="10">
        <v>1500</v>
      </c>
      <c r="I55" s="10">
        <f t="shared" ref="I55:I58" si="1">G55*H55</f>
        <v>37500</v>
      </c>
      <c r="J55" s="17"/>
      <c r="K55" s="17"/>
      <c r="L55" s="17"/>
      <c r="M55" s="31" t="s">
        <v>131</v>
      </c>
      <c r="N55" s="31" t="s">
        <v>128</v>
      </c>
      <c r="O55" s="18"/>
    </row>
    <row r="56" spans="2:15" ht="55.5" customHeight="1" x14ac:dyDescent="0.25">
      <c r="B56" s="2" t="s">
        <v>157</v>
      </c>
      <c r="C56" s="2" t="s">
        <v>81</v>
      </c>
      <c r="D56" s="2" t="s">
        <v>75</v>
      </c>
      <c r="E56" s="31" t="s">
        <v>137</v>
      </c>
      <c r="F56" s="2" t="s">
        <v>121</v>
      </c>
      <c r="G56" s="32">
        <v>30</v>
      </c>
      <c r="H56" s="10">
        <v>1000</v>
      </c>
      <c r="I56" s="10">
        <f t="shared" si="1"/>
        <v>30000</v>
      </c>
      <c r="J56" s="17"/>
      <c r="K56" s="17"/>
      <c r="L56" s="17"/>
      <c r="M56" s="31" t="s">
        <v>131</v>
      </c>
      <c r="N56" s="31" t="s">
        <v>128</v>
      </c>
      <c r="O56" s="18"/>
    </row>
    <row r="57" spans="2:15" ht="55.5" customHeight="1" x14ac:dyDescent="0.25">
      <c r="B57" s="2" t="s">
        <v>157</v>
      </c>
      <c r="C57" s="2" t="s">
        <v>78</v>
      </c>
      <c r="D57" s="2" t="s">
        <v>77</v>
      </c>
      <c r="E57" s="31" t="s">
        <v>137</v>
      </c>
      <c r="F57" s="2" t="s">
        <v>121</v>
      </c>
      <c r="G57" s="32">
        <v>20</v>
      </c>
      <c r="H57" s="10">
        <v>1200</v>
      </c>
      <c r="I57" s="10">
        <f t="shared" si="1"/>
        <v>24000</v>
      </c>
      <c r="J57" s="17"/>
      <c r="K57" s="17"/>
      <c r="L57" s="17"/>
      <c r="M57" s="31" t="s">
        <v>131</v>
      </c>
      <c r="N57" s="31" t="s">
        <v>128</v>
      </c>
      <c r="O57" s="18"/>
    </row>
    <row r="58" spans="2:15" ht="55.5" customHeight="1" x14ac:dyDescent="0.25">
      <c r="B58" s="2" t="s">
        <v>157</v>
      </c>
      <c r="C58" s="2" t="s">
        <v>74</v>
      </c>
      <c r="D58" s="2" t="s">
        <v>73</v>
      </c>
      <c r="E58" s="31" t="s">
        <v>137</v>
      </c>
      <c r="F58" s="2" t="s">
        <v>121</v>
      </c>
      <c r="G58" s="32">
        <v>1</v>
      </c>
      <c r="H58" s="10">
        <v>25000</v>
      </c>
      <c r="I58" s="10">
        <f t="shared" si="1"/>
        <v>25000</v>
      </c>
      <c r="J58" s="17"/>
      <c r="K58" s="17"/>
      <c r="L58" s="17"/>
      <c r="M58" s="31" t="s">
        <v>131</v>
      </c>
      <c r="N58" s="31" t="s">
        <v>128</v>
      </c>
      <c r="O58" s="18"/>
    </row>
    <row r="59" spans="2:15" ht="55.5" customHeight="1" x14ac:dyDescent="0.25">
      <c r="B59" s="2" t="s">
        <v>157</v>
      </c>
      <c r="C59" s="2" t="s">
        <v>76</v>
      </c>
      <c r="D59" s="2" t="s">
        <v>103</v>
      </c>
      <c r="E59" s="31" t="s">
        <v>137</v>
      </c>
      <c r="F59" s="2" t="s">
        <v>122</v>
      </c>
      <c r="G59" s="32">
        <v>1</v>
      </c>
      <c r="H59" s="10">
        <v>192857.14</v>
      </c>
      <c r="I59" s="10">
        <f>G59*H59</f>
        <v>192857.14</v>
      </c>
      <c r="J59" s="16"/>
      <c r="K59" s="16"/>
      <c r="L59" s="16"/>
      <c r="M59" s="14" t="s">
        <v>131</v>
      </c>
      <c r="N59" s="31" t="s">
        <v>128</v>
      </c>
      <c r="O59" s="18"/>
    </row>
  </sheetData>
  <mergeCells count="4">
    <mergeCell ref="B1:O1"/>
    <mergeCell ref="B2:O2"/>
    <mergeCell ref="B3:L3"/>
    <mergeCell ref="B4:N4"/>
  </mergeCells>
  <pageMargins left="0.5" right="0.11811023622047245" top="0.47" bottom="0.47" header="0.48" footer="0.18"/>
  <pageSetup paperSize="9" scale="43" fitToHeight="0" orientation="landscape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18</v>
      </c>
    </row>
    <row r="3" spans="1:1" x14ac:dyDescent="0.25">
      <c r="A3" t="s">
        <v>16</v>
      </c>
    </row>
    <row r="4" spans="1:1" x14ac:dyDescent="0.25">
      <c r="A4" t="s">
        <v>22</v>
      </c>
    </row>
    <row r="5" spans="1:1" x14ac:dyDescent="0.25">
      <c r="A5" t="s">
        <v>20</v>
      </c>
    </row>
    <row r="6" spans="1:1" x14ac:dyDescent="0.25">
      <c r="A6" t="s">
        <v>19</v>
      </c>
    </row>
    <row r="7" spans="1:1" x14ac:dyDescent="0.25">
      <c r="A7" t="s">
        <v>17</v>
      </c>
    </row>
    <row r="8" spans="1:1" x14ac:dyDescent="0.25">
      <c r="A8" t="s">
        <v>23</v>
      </c>
    </row>
    <row r="9" spans="1:1" x14ac:dyDescent="0.25">
      <c r="A9" t="s">
        <v>0</v>
      </c>
    </row>
    <row r="10" spans="1:1" x14ac:dyDescent="0.25">
      <c r="A10" t="s">
        <v>4</v>
      </c>
    </row>
    <row r="11" spans="1:1" x14ac:dyDescent="0.25">
      <c r="A11" t="s">
        <v>3</v>
      </c>
    </row>
    <row r="12" spans="1:1" x14ac:dyDescent="0.25">
      <c r="A12" t="s">
        <v>5</v>
      </c>
    </row>
    <row r="13" spans="1:1" x14ac:dyDescent="0.25">
      <c r="A13" t="s">
        <v>2</v>
      </c>
    </row>
    <row r="14" spans="1:1" x14ac:dyDescent="0.25">
      <c r="A14" t="s">
        <v>6</v>
      </c>
    </row>
    <row r="15" spans="1:1" x14ac:dyDescent="0.25">
      <c r="A15" t="s">
        <v>7</v>
      </c>
    </row>
    <row r="16" spans="1:1" x14ac:dyDescent="0.25">
      <c r="A16" t="s">
        <v>8</v>
      </c>
    </row>
    <row r="17" spans="1:1" x14ac:dyDescent="0.25">
      <c r="A17" t="s">
        <v>24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1</v>
      </c>
    </row>
    <row r="25" spans="1:1" x14ac:dyDescent="0.25">
      <c r="A2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02.1. План закупок (для распред</vt:lpstr>
      <vt:lpstr>Лист1</vt:lpstr>
      <vt:lpstr>'02.1. План закупок (для распред'!Заголовки_для_печати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2019-08-25T12:34:45Z</dcterms:modified>
</cp:coreProperties>
</file>