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7795" windowHeight="118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'Лист1'!$A$8:$M$40</definedName>
    <definedName name="_xlnm.Print_Titles" localSheetId="0">'Лист1'!$7:$8</definedName>
  </definedNames>
  <calcPr fullCalcOnLoad="1"/>
</workbook>
</file>

<file path=xl/sharedStrings.xml><?xml version="1.0" encoding="utf-8"?>
<sst xmlns="http://schemas.openxmlformats.org/spreadsheetml/2006/main" count="241" uniqueCount="101">
  <si>
    <t>1</t>
  </si>
  <si>
    <t>Комплект</t>
  </si>
  <si>
    <t>XEROX Phaser 5335N принтеріне арналған картридж</t>
  </si>
  <si>
    <t xml:space="preserve">Картридж  к принтеру XEROX Phaser 5335N </t>
  </si>
  <si>
    <t>КФҚ-ға  А3 форматты,  қара-ақ басып шығаратын Xerox 1022V_B түпнұсқа тонер-картридж</t>
  </si>
  <si>
    <t>Тонер-картридж оригинальный к МФУ ф.А3 черно-белой печати Xerox 1022V_B</t>
  </si>
  <si>
    <t>Домен атауын беру бойынша қызметтер</t>
  </si>
  <si>
    <t xml:space="preserve">Представление пользования доменными именами </t>
  </si>
  <si>
    <t>КФҚ-ға А4 форматты Xerox WorkСentre 3345 түпнұсқа принт-картридж</t>
  </si>
  <si>
    <t>Принт-картридж оригинальный к МФУ ф.А4  Xerox WorkСentre 3345</t>
  </si>
  <si>
    <t xml:space="preserve"> А4 форматты, қара-ақ басып шығаратын принтерге тонер-картриджы</t>
  </si>
  <si>
    <t>Тонер-картридж  к принтеру ф.А4 черно-белой печати</t>
  </si>
  <si>
    <t>nb.gov.kz  домен атауын беру бойынша қызметтер</t>
  </si>
  <si>
    <t>Представление пользования доменным именем nb.gov.kz</t>
  </si>
  <si>
    <t>Түрлі түсті басу ф.А4 көпфункциялы құрылғы</t>
  </si>
  <si>
    <t xml:space="preserve">МФУ ф.А4 цветной печати </t>
  </si>
  <si>
    <t>КФҚ-ға А4 форматты, түрлі-түсті басып шығаратын түпнұсқа тонер-картриджы</t>
  </si>
  <si>
    <t>Тонер-картридж оригинальный к МФУ ф.А4 цветной печати</t>
  </si>
  <si>
    <t>Шу генераторы</t>
  </si>
  <si>
    <t>Генератор шума</t>
  </si>
  <si>
    <t xml:space="preserve">ЛБҚ "1С:Кәсіпорын 8"  Ілеспе қызметтермен
</t>
  </si>
  <si>
    <t xml:space="preserve">ЛПО "1С:Предприятие 8" с сопутствующими услугами </t>
  </si>
  <si>
    <t>Лицензия Microsoft Exchange 2016</t>
  </si>
  <si>
    <t xml:space="preserve">Зиянды бағдарламалардың әрекетіне интерактивті талдау жасауға  арналған интернет сервисіне қолжеткізуге рұқсат беру қызметін сатып алу туралы </t>
  </si>
  <si>
    <t>Доступ к интернет сервису, предназначенному для интерактивного анализа поведения вредоносных программ</t>
  </si>
  <si>
    <t>Компьютерлік бағдарламалардың машиналық кодтарын ассемблер тілінің кодтарына түрлендіруге арналған бағдарламалық қамтамасыз ету</t>
  </si>
  <si>
    <t>Программное обеспечение для преобразования машинных кодов компьютерных программ в коды языка ассемблера</t>
  </si>
  <si>
    <t>Жазуға арналған А5 блокнот
(ҚРҰБ логотипі бар)</t>
  </si>
  <si>
    <t>Блокнот для записей А5 
(с логотипом НБРК)</t>
  </si>
  <si>
    <t>Тетрадь для семинаров 
(с логотипом НБРК)</t>
  </si>
  <si>
    <t>А5 блокноты</t>
  </si>
  <si>
    <t>Блокнот А5</t>
  </si>
  <si>
    <t>А4 блокнот</t>
  </si>
  <si>
    <t>Блокнот А4</t>
  </si>
  <si>
    <t xml:space="preserve"> Бланк өнімдері 
(Пайлар шығарылымын мемлекеттік тіркеу туралы) </t>
  </si>
  <si>
    <t>Бланочная продукция 
(Свидетельство о государственной регистрации выпуска паев)</t>
  </si>
  <si>
    <t>Ауыз су</t>
  </si>
  <si>
    <t>Вода питьевая</t>
  </si>
  <si>
    <t>Еденге қойылатын ілгіш</t>
  </si>
  <si>
    <t>Вешалка напольная</t>
  </si>
  <si>
    <t>"Көктем-3" ш.а.21 мекен-жайы бойынша орналасқан әкімшілік ғимараттың "Оңтүстік" бөлігінің ЖСЖ жүйесін күрделі жөндеуге ЖСҚ түзету</t>
  </si>
  <si>
    <t>Корректировка ПСД на капитальный ремонт системы ТХС блока "Юг" административного здания по адресу: г. Алматы, мкр-н "Коктем-3", 21</t>
  </si>
  <si>
    <t>Өрт жеңі</t>
  </si>
  <si>
    <t>Рукав пожарный</t>
  </si>
  <si>
    <t>Өрт қорабы</t>
  </si>
  <si>
    <t>Ящик ПК</t>
  </si>
  <si>
    <t>Дауыстап хабарлау жүйесі орнатуымен</t>
  </si>
  <si>
    <t>Система речевого оповещения с установкой</t>
  </si>
  <si>
    <t>Стенд</t>
  </si>
  <si>
    <t>Өртке қарсы белгілер</t>
  </si>
  <si>
    <t>Противопожарные знаки</t>
  </si>
  <si>
    <t>Респираторларды кәдеге жарату</t>
  </si>
  <si>
    <t>Утилизация респираторов</t>
  </si>
  <si>
    <t>Газқағаздарды кәдеге жарату</t>
  </si>
  <si>
    <t>Утилизация противогазов</t>
  </si>
  <si>
    <t>Электро-штабелерді жалға алу</t>
  </si>
  <si>
    <t>Аренда электро-штабелера</t>
  </si>
  <si>
    <t xml:space="preserve"> Microsoft Exchange 2016 Лицензиясы</t>
  </si>
  <si>
    <t>Ремонт пола в коридоре 5 этажа административного здания по адресу: г. Алматы, ул.Айтеке би, 67</t>
  </si>
  <si>
    <r>
      <t>Емкость для воды 
(объем 0,2 м</t>
    </r>
    <r>
      <rPr>
        <sz val="11"/>
        <color indexed="8"/>
        <rFont val="Calibri"/>
        <family val="2"/>
      </rPr>
      <t>³)</t>
    </r>
  </si>
  <si>
    <t>Суға арналған ыдыс 
(көлемі 0,2 м³)</t>
  </si>
  <si>
    <t>Алматы қ., Әйтеке би к-сі, 67 үй мекен-жайы бойынша орналасқан әкімшілік ғимараттың 5 қабатындағы дәлізде еденді жөндеу</t>
  </si>
  <si>
    <t xml:space="preserve">Жұмсақ кресло </t>
  </si>
  <si>
    <t>Мягкое кресло</t>
  </si>
  <si>
    <t>Семинар дәптері  
(ҚРҰБ логотипі бар)</t>
  </si>
  <si>
    <t>Қазақстан Республикасы Ұлттық Банкінің 2019 жылға арналған тауарларды, жұмыстарды, көрсетілетін қызметтерді сатып алу жоспарына өзгерістер мен толықтыруларды бекіту туралы</t>
  </si>
  <si>
    <t>ӨКІМ №24</t>
  </si>
  <si>
    <t>2019 ж."17".09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</si>
  <si>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</si>
  <si>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</si>
  <si>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</si>
  <si>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</si>
  <si>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</si>
  <si>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</si>
  <si>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</si>
  <si>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</si>
  <si>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</si>
  <si>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</si>
  <si>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</si>
  <si>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</si>
  <si>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</si>
  <si>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Өзгеріс</t>
  </si>
  <si>
    <t>Алып тастау</t>
  </si>
  <si>
    <t>Қосымша сатып алу</t>
  </si>
  <si>
    <t>Шартты тікелей жасасу</t>
  </si>
  <si>
    <t>Баға ұсыныстарын сұрату</t>
  </si>
  <si>
    <t>Ақпараттық технологиялар департаменті</t>
  </si>
  <si>
    <t>Әкімшілік басқармасы</t>
  </si>
  <si>
    <t>Жамбыл филиалы</t>
  </si>
  <si>
    <t>Батыс Қазақстан филиалы</t>
  </si>
  <si>
    <t>Маңгистау филиалы</t>
  </si>
  <si>
    <t>Қызылорда филиалы</t>
  </si>
  <si>
    <t>Дана</t>
  </si>
  <si>
    <t>Жиынтық</t>
  </si>
  <si>
    <t>Қызмет</t>
  </si>
  <si>
    <t>Бөтелке</t>
  </si>
  <si>
    <t>Жұмыс</t>
  </si>
  <si>
    <t>Ақпараттық қауіп және киберқорғау басқармасы</t>
  </si>
  <si>
    <t>II тоқсан</t>
  </si>
  <si>
    <t>III тоқсан</t>
  </si>
  <si>
    <t>IV тоқсан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</si>
</sst>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;&quot;-&quot;#,##0"/>
    <numFmt numFmtId="165" formatCode="#,##0.00;&quot;-&quot;#,##0.00"/>
    <numFmt numFmtId="166" formatCode="_-* #,##0\ _₽_-;\-* #,##0\ _₽_-;_-* &quot;-&quot;??\ _₽_-;_-@_-"/>
    <numFmt numFmtId="167" formatCode="#,##0.000;&quot;-&quot;#,##0.000"/>
    <numFmt numFmtId="168" formatCode="#,##0.0;&quot;-&quot;#,##0.0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6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 quotePrefix="1">
      <alignment horizontal="center" vertical="center" wrapText="1"/>
    </xf>
    <xf numFmtId="164" fontId="51" fillId="0" borderId="0" xfId="0" applyNumberFormat="1" applyFont="1" applyFill="1" applyBorder="1" applyAlignment="1">
      <alignment horizontal="center" vertical="center" wrapText="1"/>
    </xf>
    <xf numFmtId="43" fontId="51" fillId="0" borderId="0" xfId="61" applyFont="1" applyFill="1" applyBorder="1" applyAlignment="1">
      <alignment horizontal="center" vertical="center" wrapText="1"/>
    </xf>
    <xf numFmtId="43" fontId="51" fillId="0" borderId="0" xfId="61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NumberFormat="1" applyFont="1" applyFill="1" applyBorder="1" applyAlignment="1">
      <alignment horizontal="center" vertical="center" wrapText="1"/>
    </xf>
    <xf numFmtId="165" fontId="53" fillId="33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53" fillId="0" borderId="10" xfId="0" applyNumberFormat="1" applyFont="1" applyFill="1" applyBorder="1" applyAlignment="1">
      <alignment horizontal="center" vertical="center" wrapText="1"/>
    </xf>
    <xf numFmtId="164" fontId="54" fillId="34" borderId="10" xfId="53" applyNumberFormat="1" applyFont="1" applyFill="1" applyBorder="1" applyAlignment="1" quotePrefix="1">
      <alignment horizontal="center" vertical="center" wrapText="1"/>
      <protection/>
    </xf>
    <xf numFmtId="165" fontId="54" fillId="34" borderId="10" xfId="53" applyNumberFormat="1" applyFont="1" applyFill="1" applyBorder="1" applyAlignment="1" quotePrefix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1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="70" zoomScaleNormal="70" zoomScalePageLayoutView="0" workbookViewId="0" topLeftCell="A1">
      <selection activeCell="H9" sqref="H9:H40"/>
    </sheetView>
  </sheetViews>
  <sheetFormatPr defaultColWidth="9.140625" defaultRowHeight="48.75" customHeight="1"/>
  <cols>
    <col min="1" max="1" width="26.7109375" style="1" customWidth="1"/>
    <col min="2" max="2" width="37.421875" style="1" customWidth="1"/>
    <col min="3" max="3" width="34.8515625" style="1" customWidth="1"/>
    <col min="4" max="4" width="21.7109375" style="1" customWidth="1"/>
    <col min="5" max="5" width="13.140625" style="1" customWidth="1"/>
    <col min="6" max="6" width="12.140625" style="1" customWidth="1"/>
    <col min="7" max="7" width="14.7109375" style="1" customWidth="1"/>
    <col min="8" max="8" width="17.140625" style="1" customWidth="1"/>
    <col min="9" max="9" width="21.00390625" style="1" customWidth="1"/>
    <col min="10" max="10" width="22.00390625" style="1" customWidth="1"/>
    <col min="11" max="11" width="21.140625" style="1" customWidth="1"/>
    <col min="12" max="12" width="18.00390625" style="1" customWidth="1"/>
    <col min="13" max="13" width="22.8515625" style="1" customWidth="1"/>
    <col min="14" max="16384" width="9.140625" style="1" customWidth="1"/>
  </cols>
  <sheetData>
    <row r="1" spans="1:13" ht="23.25" customHeight="1">
      <c r="A1" s="22" t="s">
        <v>66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7.75" customHeight="1">
      <c r="A2" s="22" t="s">
        <v>67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4:12" ht="15.75">
      <c r="D3" s="2"/>
      <c r="E3" s="2"/>
      <c r="F3" s="3"/>
      <c r="G3" s="3"/>
      <c r="H3" s="3"/>
      <c r="I3" s="3"/>
      <c r="J3" s="3"/>
      <c r="K3" s="3"/>
      <c r="L3" s="3"/>
    </row>
    <row r="4" spans="1:13" ht="20.25">
      <c r="A4" s="23" t="s">
        <v>65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ht="15.75"/>
    <row r="6" ht="15.75"/>
    <row r="7" spans="1:13" ht="85.5">
      <c r="A7" s="18" t="s">
        <v>68</v>
      </c>
      <c r="B7" s="18" t="s">
        <v>69</v>
      </c>
      <c r="C7" s="18" t="s">
        <v>70</v>
      </c>
      <c r="D7" s="18" t="s">
        <v>71</v>
      </c>
      <c r="E7" s="18" t="s">
        <v>72</v>
      </c>
      <c r="F7" s="18" t="s">
        <v>73</v>
      </c>
      <c r="G7" s="19" t="s">
        <v>74</v>
      </c>
      <c r="H7" s="18" t="s">
        <v>75</v>
      </c>
      <c r="I7" s="18" t="s">
        <v>76</v>
      </c>
      <c r="J7" s="18" t="s">
        <v>77</v>
      </c>
      <c r="K7" s="18" t="s">
        <v>78</v>
      </c>
      <c r="L7" s="18" t="s">
        <v>79</v>
      </c>
      <c r="M7" s="18" t="s">
        <v>80</v>
      </c>
    </row>
    <row r="8" spans="1:13" ht="15.75">
      <c r="A8" s="18" t="s">
        <v>0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</row>
    <row r="9" spans="1:13" s="4" customFormat="1" ht="47.25" customHeight="1">
      <c r="A9" s="12" t="s">
        <v>86</v>
      </c>
      <c r="B9" s="13" t="s">
        <v>2</v>
      </c>
      <c r="C9" s="13" t="s">
        <v>3</v>
      </c>
      <c r="D9" s="21" t="s">
        <v>85</v>
      </c>
      <c r="E9" s="13" t="s">
        <v>92</v>
      </c>
      <c r="F9" s="14">
        <v>18</v>
      </c>
      <c r="G9" s="15">
        <v>74325.25</v>
      </c>
      <c r="H9" s="15">
        <f>F9*G9</f>
        <v>1337854.5</v>
      </c>
      <c r="I9" s="13"/>
      <c r="J9" s="13"/>
      <c r="K9" s="13"/>
      <c r="L9" s="13" t="s">
        <v>100</v>
      </c>
      <c r="M9" s="13" t="s">
        <v>83</v>
      </c>
    </row>
    <row r="10" spans="1:13" s="4" customFormat="1" ht="53.25" customHeight="1">
      <c r="A10" s="12" t="s">
        <v>86</v>
      </c>
      <c r="B10" s="13" t="s">
        <v>4</v>
      </c>
      <c r="C10" s="13" t="s">
        <v>5</v>
      </c>
      <c r="D10" s="21" t="s">
        <v>85</v>
      </c>
      <c r="E10" s="13" t="s">
        <v>92</v>
      </c>
      <c r="F10" s="14">
        <v>5</v>
      </c>
      <c r="G10" s="15">
        <v>20550</v>
      </c>
      <c r="H10" s="15">
        <f>F10*G10</f>
        <v>102750</v>
      </c>
      <c r="I10" s="13"/>
      <c r="J10" s="13"/>
      <c r="K10" s="13"/>
      <c r="L10" s="13" t="s">
        <v>100</v>
      </c>
      <c r="M10" s="13" t="s">
        <v>83</v>
      </c>
    </row>
    <row r="11" spans="1:13" s="4" customFormat="1" ht="30">
      <c r="A11" s="12" t="s">
        <v>86</v>
      </c>
      <c r="B11" s="13" t="s">
        <v>6</v>
      </c>
      <c r="C11" s="13" t="s">
        <v>7</v>
      </c>
      <c r="D11" s="20" t="s">
        <v>84</v>
      </c>
      <c r="E11" s="13" t="s">
        <v>94</v>
      </c>
      <c r="F11" s="14">
        <v>1</v>
      </c>
      <c r="G11" s="15">
        <v>5845.71</v>
      </c>
      <c r="H11" s="15">
        <v>5845.71</v>
      </c>
      <c r="I11" s="13"/>
      <c r="J11" s="13"/>
      <c r="K11" s="13"/>
      <c r="L11" s="13" t="s">
        <v>100</v>
      </c>
      <c r="M11" s="13" t="s">
        <v>83</v>
      </c>
    </row>
    <row r="12" spans="1:13" s="4" customFormat="1" ht="45">
      <c r="A12" s="12" t="s">
        <v>86</v>
      </c>
      <c r="B12" s="13" t="s">
        <v>8</v>
      </c>
      <c r="C12" s="13" t="s">
        <v>9</v>
      </c>
      <c r="D12" s="21" t="s">
        <v>85</v>
      </c>
      <c r="E12" s="13" t="s">
        <v>92</v>
      </c>
      <c r="F12" s="14">
        <v>30</v>
      </c>
      <c r="G12" s="15">
        <v>31354.33</v>
      </c>
      <c r="H12" s="15">
        <f>F12*G12</f>
        <v>940629.9</v>
      </c>
      <c r="I12" s="13"/>
      <c r="J12" s="13"/>
      <c r="K12" s="13"/>
      <c r="L12" s="13" t="s">
        <v>100</v>
      </c>
      <c r="M12" s="13" t="s">
        <v>83</v>
      </c>
    </row>
    <row r="13" spans="1:13" s="4" customFormat="1" ht="45">
      <c r="A13" s="12" t="s">
        <v>86</v>
      </c>
      <c r="B13" s="13" t="s">
        <v>10</v>
      </c>
      <c r="C13" s="13" t="s">
        <v>11</v>
      </c>
      <c r="D13" s="21" t="s">
        <v>85</v>
      </c>
      <c r="E13" s="13" t="s">
        <v>92</v>
      </c>
      <c r="F13" s="14">
        <v>37</v>
      </c>
      <c r="G13" s="15">
        <v>29298.71</v>
      </c>
      <c r="H13" s="15">
        <f>F13*G13</f>
        <v>1084052.27</v>
      </c>
      <c r="I13" s="13"/>
      <c r="J13" s="13"/>
      <c r="K13" s="13"/>
      <c r="L13" s="13" t="s">
        <v>100</v>
      </c>
      <c r="M13" s="13" t="s">
        <v>83</v>
      </c>
    </row>
    <row r="14" spans="1:13" s="4" customFormat="1" ht="39.75" customHeight="1">
      <c r="A14" s="12" t="s">
        <v>86</v>
      </c>
      <c r="B14" s="13" t="s">
        <v>12</v>
      </c>
      <c r="C14" s="13" t="s">
        <v>13</v>
      </c>
      <c r="D14" s="20" t="s">
        <v>84</v>
      </c>
      <c r="E14" s="13" t="s">
        <v>94</v>
      </c>
      <c r="F14" s="14">
        <v>1</v>
      </c>
      <c r="G14" s="15">
        <v>3974.11</v>
      </c>
      <c r="H14" s="15">
        <v>3974.11</v>
      </c>
      <c r="I14" s="13"/>
      <c r="J14" s="13"/>
      <c r="K14" s="13"/>
      <c r="L14" s="13" t="s">
        <v>100</v>
      </c>
      <c r="M14" s="13" t="s">
        <v>83</v>
      </c>
    </row>
    <row r="15" spans="1:13" s="4" customFormat="1" ht="30">
      <c r="A15" s="12" t="s">
        <v>86</v>
      </c>
      <c r="B15" s="13" t="s">
        <v>14</v>
      </c>
      <c r="C15" s="13" t="s">
        <v>15</v>
      </c>
      <c r="D15" s="21" t="s">
        <v>85</v>
      </c>
      <c r="E15" s="13" t="s">
        <v>92</v>
      </c>
      <c r="F15" s="14">
        <v>8</v>
      </c>
      <c r="G15" s="15">
        <v>95404.5</v>
      </c>
      <c r="H15" s="15">
        <f>F15*G15</f>
        <v>763236</v>
      </c>
      <c r="I15" s="13"/>
      <c r="J15" s="13"/>
      <c r="K15" s="13"/>
      <c r="L15" s="13" t="s">
        <v>100</v>
      </c>
      <c r="M15" s="13" t="s">
        <v>83</v>
      </c>
    </row>
    <row r="16" spans="1:13" s="4" customFormat="1" ht="45">
      <c r="A16" s="12" t="s">
        <v>86</v>
      </c>
      <c r="B16" s="13" t="s">
        <v>16</v>
      </c>
      <c r="C16" s="13" t="s">
        <v>17</v>
      </c>
      <c r="D16" s="21" t="s">
        <v>85</v>
      </c>
      <c r="E16" s="13" t="s">
        <v>93</v>
      </c>
      <c r="F16" s="14">
        <v>8</v>
      </c>
      <c r="G16" s="15">
        <v>139932.14</v>
      </c>
      <c r="H16" s="15">
        <f>F16*G16</f>
        <v>1119457.12</v>
      </c>
      <c r="I16" s="13"/>
      <c r="J16" s="13"/>
      <c r="K16" s="13"/>
      <c r="L16" s="13" t="s">
        <v>100</v>
      </c>
      <c r="M16" s="13" t="s">
        <v>83</v>
      </c>
    </row>
    <row r="17" spans="1:13" s="4" customFormat="1" ht="30">
      <c r="A17" s="12" t="s">
        <v>86</v>
      </c>
      <c r="B17" s="13" t="s">
        <v>18</v>
      </c>
      <c r="C17" s="13" t="s">
        <v>19</v>
      </c>
      <c r="D17" s="21" t="s">
        <v>85</v>
      </c>
      <c r="E17" s="13" t="s">
        <v>92</v>
      </c>
      <c r="F17" s="14">
        <v>2</v>
      </c>
      <c r="G17" s="15">
        <v>72768</v>
      </c>
      <c r="H17" s="15">
        <f>F17*G17</f>
        <v>145536</v>
      </c>
      <c r="I17" s="13"/>
      <c r="J17" s="13"/>
      <c r="K17" s="13"/>
      <c r="L17" s="13" t="s">
        <v>100</v>
      </c>
      <c r="M17" s="13" t="s">
        <v>83</v>
      </c>
    </row>
    <row r="18" spans="1:13" s="4" customFormat="1" ht="45">
      <c r="A18" s="12" t="s">
        <v>86</v>
      </c>
      <c r="B18" s="13" t="s">
        <v>20</v>
      </c>
      <c r="C18" s="13" t="s">
        <v>21</v>
      </c>
      <c r="D18" s="21" t="s">
        <v>85</v>
      </c>
      <c r="E18" s="13" t="s">
        <v>92</v>
      </c>
      <c r="F18" s="14">
        <v>1</v>
      </c>
      <c r="G18" s="15">
        <f>(2225357.14+2361650/1.12+(64800+75600+1944000+432000)/1.12)/3</f>
        <v>2193586.3085714285</v>
      </c>
      <c r="H18" s="15">
        <f>F18*G18</f>
        <v>2193586.3085714285</v>
      </c>
      <c r="I18" s="13"/>
      <c r="J18" s="13"/>
      <c r="K18" s="13"/>
      <c r="L18" s="13" t="s">
        <v>100</v>
      </c>
      <c r="M18" s="13" t="s">
        <v>83</v>
      </c>
    </row>
    <row r="19" spans="1:13" s="4" customFormat="1" ht="30">
      <c r="A19" s="12" t="s">
        <v>86</v>
      </c>
      <c r="B19" s="13" t="s">
        <v>57</v>
      </c>
      <c r="C19" s="13" t="s">
        <v>22</v>
      </c>
      <c r="D19" s="21" t="s">
        <v>85</v>
      </c>
      <c r="E19" s="13" t="s">
        <v>92</v>
      </c>
      <c r="F19" s="14">
        <v>1</v>
      </c>
      <c r="G19" s="15">
        <v>1633515.9464285711</v>
      </c>
      <c r="H19" s="15">
        <v>1633515.9464285711</v>
      </c>
      <c r="I19" s="13"/>
      <c r="J19" s="13"/>
      <c r="K19" s="13"/>
      <c r="L19" s="13" t="s">
        <v>100</v>
      </c>
      <c r="M19" s="13" t="s">
        <v>83</v>
      </c>
    </row>
    <row r="20" spans="1:13" s="4" customFormat="1" ht="67.5" customHeight="1">
      <c r="A20" s="12" t="s">
        <v>97</v>
      </c>
      <c r="B20" s="13" t="s">
        <v>23</v>
      </c>
      <c r="C20" s="13" t="s">
        <v>24</v>
      </c>
      <c r="D20" s="21" t="s">
        <v>85</v>
      </c>
      <c r="E20" s="13" t="s">
        <v>94</v>
      </c>
      <c r="F20" s="14">
        <v>1</v>
      </c>
      <c r="G20" s="15">
        <v>1934919.33333333</v>
      </c>
      <c r="H20" s="15">
        <v>1934919.33333333</v>
      </c>
      <c r="I20" s="13"/>
      <c r="J20" s="13"/>
      <c r="K20" s="13"/>
      <c r="L20" s="13" t="s">
        <v>100</v>
      </c>
      <c r="M20" s="13" t="s">
        <v>81</v>
      </c>
    </row>
    <row r="21" spans="1:13" s="4" customFormat="1" ht="67.5" customHeight="1">
      <c r="A21" s="12" t="s">
        <v>97</v>
      </c>
      <c r="B21" s="13" t="s">
        <v>25</v>
      </c>
      <c r="C21" s="13" t="s">
        <v>26</v>
      </c>
      <c r="D21" s="21" t="s">
        <v>85</v>
      </c>
      <c r="E21" s="13" t="s">
        <v>92</v>
      </c>
      <c r="F21" s="14">
        <v>1</v>
      </c>
      <c r="G21" s="15">
        <v>1011609.6</v>
      </c>
      <c r="H21" s="15">
        <v>1011609.6</v>
      </c>
      <c r="I21" s="13"/>
      <c r="J21" s="13"/>
      <c r="K21" s="13"/>
      <c r="L21" s="13" t="s">
        <v>98</v>
      </c>
      <c r="M21" s="13" t="s">
        <v>82</v>
      </c>
    </row>
    <row r="22" spans="1:13" s="16" customFormat="1" ht="36.75" customHeight="1">
      <c r="A22" s="12" t="s">
        <v>87</v>
      </c>
      <c r="B22" s="13" t="s">
        <v>27</v>
      </c>
      <c r="C22" s="13" t="s">
        <v>28</v>
      </c>
      <c r="D22" s="20" t="s">
        <v>84</v>
      </c>
      <c r="E22" s="13" t="s">
        <v>92</v>
      </c>
      <c r="F22" s="14">
        <v>1500</v>
      </c>
      <c r="G22" s="15">
        <v>620</v>
      </c>
      <c r="H22" s="15">
        <f>F22*G22</f>
        <v>930000</v>
      </c>
      <c r="I22" s="13"/>
      <c r="J22" s="13"/>
      <c r="K22" s="13"/>
      <c r="L22" s="13" t="s">
        <v>99</v>
      </c>
      <c r="M22" s="13" t="s">
        <v>81</v>
      </c>
    </row>
    <row r="23" spans="1:13" s="16" customFormat="1" ht="36.75" customHeight="1">
      <c r="A23" s="12" t="s">
        <v>87</v>
      </c>
      <c r="B23" s="13" t="s">
        <v>64</v>
      </c>
      <c r="C23" s="13" t="s">
        <v>29</v>
      </c>
      <c r="D23" s="20" t="s">
        <v>84</v>
      </c>
      <c r="E23" s="13" t="s">
        <v>92</v>
      </c>
      <c r="F23" s="14">
        <v>500</v>
      </c>
      <c r="G23" s="15">
        <v>830</v>
      </c>
      <c r="H23" s="15">
        <f>F23*G23</f>
        <v>415000</v>
      </c>
      <c r="I23" s="13"/>
      <c r="J23" s="13"/>
      <c r="K23" s="13"/>
      <c r="L23" s="13" t="s">
        <v>99</v>
      </c>
      <c r="M23" s="13" t="s">
        <v>81</v>
      </c>
    </row>
    <row r="24" spans="1:13" s="16" customFormat="1" ht="36.75" customHeight="1">
      <c r="A24" s="12" t="s">
        <v>87</v>
      </c>
      <c r="B24" s="13" t="s">
        <v>30</v>
      </c>
      <c r="C24" s="13" t="s">
        <v>31</v>
      </c>
      <c r="D24" s="20" t="s">
        <v>84</v>
      </c>
      <c r="E24" s="13" t="s">
        <v>92</v>
      </c>
      <c r="F24" s="14">
        <v>1000</v>
      </c>
      <c r="G24" s="15">
        <v>272.32</v>
      </c>
      <c r="H24" s="15">
        <v>272320</v>
      </c>
      <c r="I24" s="13"/>
      <c r="J24" s="13"/>
      <c r="K24" s="13"/>
      <c r="L24" s="13" t="s">
        <v>100</v>
      </c>
      <c r="M24" s="13" t="s">
        <v>81</v>
      </c>
    </row>
    <row r="25" spans="1:13" s="16" customFormat="1" ht="23.25" customHeight="1">
      <c r="A25" s="12" t="s">
        <v>87</v>
      </c>
      <c r="B25" s="13" t="s">
        <v>32</v>
      </c>
      <c r="C25" s="13" t="s">
        <v>33</v>
      </c>
      <c r="D25" s="20" t="s">
        <v>84</v>
      </c>
      <c r="E25" s="13" t="s">
        <v>92</v>
      </c>
      <c r="F25" s="14">
        <v>300</v>
      </c>
      <c r="G25" s="15">
        <v>562.5</v>
      </c>
      <c r="H25" s="15">
        <v>168750</v>
      </c>
      <c r="I25" s="13"/>
      <c r="J25" s="13"/>
      <c r="K25" s="13"/>
      <c r="L25" s="13" t="s">
        <v>100</v>
      </c>
      <c r="M25" s="13" t="s">
        <v>81</v>
      </c>
    </row>
    <row r="26" spans="1:13" s="16" customFormat="1" ht="45">
      <c r="A26" s="12" t="s">
        <v>87</v>
      </c>
      <c r="B26" s="13" t="s">
        <v>34</v>
      </c>
      <c r="C26" s="13" t="s">
        <v>35</v>
      </c>
      <c r="D26" s="20" t="s">
        <v>84</v>
      </c>
      <c r="E26" s="13" t="s">
        <v>92</v>
      </c>
      <c r="F26" s="14">
        <v>150</v>
      </c>
      <c r="G26" s="15">
        <v>1892.25</v>
      </c>
      <c r="H26" s="15">
        <f aca="true" t="shared" si="0" ref="H26:H34">F26*G26</f>
        <v>283837.5</v>
      </c>
      <c r="I26" s="13"/>
      <c r="J26" s="13"/>
      <c r="K26" s="13"/>
      <c r="L26" s="13" t="s">
        <v>100</v>
      </c>
      <c r="M26" s="13" t="s">
        <v>83</v>
      </c>
    </row>
    <row r="27" spans="1:13" s="16" customFormat="1" ht="25.5">
      <c r="A27" s="12" t="s">
        <v>87</v>
      </c>
      <c r="B27" s="13" t="s">
        <v>36</v>
      </c>
      <c r="C27" s="13" t="s">
        <v>37</v>
      </c>
      <c r="D27" s="21" t="s">
        <v>85</v>
      </c>
      <c r="E27" s="13" t="s">
        <v>95</v>
      </c>
      <c r="F27" s="14">
        <v>3000</v>
      </c>
      <c r="G27" s="15">
        <v>530</v>
      </c>
      <c r="H27" s="15">
        <f t="shared" si="0"/>
        <v>1590000</v>
      </c>
      <c r="I27" s="13"/>
      <c r="J27" s="13"/>
      <c r="K27" s="13"/>
      <c r="L27" s="13" t="s">
        <v>100</v>
      </c>
      <c r="M27" s="13" t="s">
        <v>83</v>
      </c>
    </row>
    <row r="28" spans="1:13" s="16" customFormat="1" ht="27.75" customHeight="1">
      <c r="A28" s="12" t="s">
        <v>87</v>
      </c>
      <c r="B28" s="13" t="s">
        <v>62</v>
      </c>
      <c r="C28" s="13" t="s">
        <v>63</v>
      </c>
      <c r="D28" s="20" t="s">
        <v>84</v>
      </c>
      <c r="E28" s="13" t="s">
        <v>92</v>
      </c>
      <c r="F28" s="14">
        <v>2</v>
      </c>
      <c r="G28" s="15">
        <v>500000</v>
      </c>
      <c r="H28" s="15">
        <f t="shared" si="0"/>
        <v>1000000</v>
      </c>
      <c r="I28" s="13"/>
      <c r="J28" s="13"/>
      <c r="K28" s="13"/>
      <c r="L28" s="13" t="s">
        <v>100</v>
      </c>
      <c r="M28" s="13" t="s">
        <v>83</v>
      </c>
    </row>
    <row r="29" spans="1:13" s="16" customFormat="1" ht="27.75" customHeight="1">
      <c r="A29" s="12" t="s">
        <v>87</v>
      </c>
      <c r="B29" s="13" t="s">
        <v>38</v>
      </c>
      <c r="C29" s="13" t="s">
        <v>39</v>
      </c>
      <c r="D29" s="20" t="s">
        <v>84</v>
      </c>
      <c r="E29" s="13" t="s">
        <v>92</v>
      </c>
      <c r="F29" s="14">
        <v>1</v>
      </c>
      <c r="G29" s="15">
        <v>280000</v>
      </c>
      <c r="H29" s="15">
        <f t="shared" si="0"/>
        <v>280000</v>
      </c>
      <c r="I29" s="13"/>
      <c r="J29" s="13"/>
      <c r="K29" s="13"/>
      <c r="L29" s="13" t="s">
        <v>100</v>
      </c>
      <c r="M29" s="13" t="s">
        <v>83</v>
      </c>
    </row>
    <row r="30" spans="1:13" s="16" customFormat="1" ht="60">
      <c r="A30" s="12" t="s">
        <v>87</v>
      </c>
      <c r="B30" s="13" t="s">
        <v>61</v>
      </c>
      <c r="C30" s="13" t="s">
        <v>58</v>
      </c>
      <c r="D30" s="20" t="s">
        <v>84</v>
      </c>
      <c r="E30" s="13" t="s">
        <v>96</v>
      </c>
      <c r="F30" s="14">
        <v>1</v>
      </c>
      <c r="G30" s="15">
        <v>974443.7499999999</v>
      </c>
      <c r="H30" s="15">
        <f t="shared" si="0"/>
        <v>974443.7499999999</v>
      </c>
      <c r="I30" s="13"/>
      <c r="J30" s="13"/>
      <c r="K30" s="13"/>
      <c r="L30" s="13" t="s">
        <v>100</v>
      </c>
      <c r="M30" s="13" t="s">
        <v>83</v>
      </c>
    </row>
    <row r="31" spans="1:13" s="16" customFormat="1" ht="72.75" customHeight="1">
      <c r="A31" s="12" t="s">
        <v>87</v>
      </c>
      <c r="B31" s="13" t="s">
        <v>40</v>
      </c>
      <c r="C31" s="13" t="s">
        <v>41</v>
      </c>
      <c r="D31" s="20" t="s">
        <v>84</v>
      </c>
      <c r="E31" s="13" t="s">
        <v>96</v>
      </c>
      <c r="F31" s="14">
        <v>1</v>
      </c>
      <c r="G31" s="15">
        <v>1012084.82</v>
      </c>
      <c r="H31" s="15">
        <f t="shared" si="0"/>
        <v>1012084.82</v>
      </c>
      <c r="I31" s="13"/>
      <c r="J31" s="13"/>
      <c r="K31" s="13"/>
      <c r="L31" s="13" t="s">
        <v>100</v>
      </c>
      <c r="M31" s="13" t="s">
        <v>83</v>
      </c>
    </row>
    <row r="32" spans="1:13" s="16" customFormat="1" ht="36.75" customHeight="1">
      <c r="A32" s="12" t="s">
        <v>91</v>
      </c>
      <c r="B32" s="13" t="s">
        <v>42</v>
      </c>
      <c r="C32" s="13" t="s">
        <v>43</v>
      </c>
      <c r="D32" s="20" t="s">
        <v>84</v>
      </c>
      <c r="E32" s="13" t="s">
        <v>92</v>
      </c>
      <c r="F32" s="17">
        <v>8</v>
      </c>
      <c r="G32" s="15">
        <v>10000</v>
      </c>
      <c r="H32" s="15">
        <f t="shared" si="0"/>
        <v>80000</v>
      </c>
      <c r="I32" s="13"/>
      <c r="J32" s="13"/>
      <c r="K32" s="13"/>
      <c r="L32" s="13" t="s">
        <v>100</v>
      </c>
      <c r="M32" s="13" t="s">
        <v>83</v>
      </c>
    </row>
    <row r="33" spans="1:13" s="16" customFormat="1" ht="36.75" customHeight="1">
      <c r="A33" s="12" t="s">
        <v>91</v>
      </c>
      <c r="B33" s="13" t="s">
        <v>60</v>
      </c>
      <c r="C33" s="13" t="s">
        <v>59</v>
      </c>
      <c r="D33" s="20" t="s">
        <v>84</v>
      </c>
      <c r="E33" s="13" t="s">
        <v>92</v>
      </c>
      <c r="F33" s="14">
        <v>1</v>
      </c>
      <c r="G33" s="15">
        <v>10000</v>
      </c>
      <c r="H33" s="15">
        <f t="shared" si="0"/>
        <v>10000</v>
      </c>
      <c r="I33" s="13"/>
      <c r="J33" s="13"/>
      <c r="K33" s="13"/>
      <c r="L33" s="13" t="s">
        <v>100</v>
      </c>
      <c r="M33" s="13" t="s">
        <v>83</v>
      </c>
    </row>
    <row r="34" spans="1:13" s="16" customFormat="1" ht="36.75" customHeight="1">
      <c r="A34" s="12" t="s">
        <v>91</v>
      </c>
      <c r="B34" s="13" t="s">
        <v>44</v>
      </c>
      <c r="C34" s="13" t="s">
        <v>45</v>
      </c>
      <c r="D34" s="20" t="s">
        <v>84</v>
      </c>
      <c r="E34" s="13" t="s">
        <v>92</v>
      </c>
      <c r="F34" s="14">
        <v>4</v>
      </c>
      <c r="G34" s="15">
        <v>43000</v>
      </c>
      <c r="H34" s="15">
        <f t="shared" si="0"/>
        <v>172000</v>
      </c>
      <c r="I34" s="13"/>
      <c r="J34" s="13"/>
      <c r="K34" s="13"/>
      <c r="L34" s="13" t="s">
        <v>100</v>
      </c>
      <c r="M34" s="13" t="s">
        <v>83</v>
      </c>
    </row>
    <row r="35" spans="1:13" s="16" customFormat="1" ht="36.75" customHeight="1">
      <c r="A35" s="12" t="s">
        <v>91</v>
      </c>
      <c r="B35" s="13" t="s">
        <v>46</v>
      </c>
      <c r="C35" s="13" t="s">
        <v>47</v>
      </c>
      <c r="D35" s="21" t="s">
        <v>85</v>
      </c>
      <c r="E35" s="13" t="s">
        <v>92</v>
      </c>
      <c r="F35" s="14">
        <v>1</v>
      </c>
      <c r="G35" s="15">
        <v>1145647.32</v>
      </c>
      <c r="H35" s="15">
        <v>1145647.32</v>
      </c>
      <c r="I35" s="13"/>
      <c r="J35" s="13"/>
      <c r="K35" s="13"/>
      <c r="L35" s="13" t="s">
        <v>100</v>
      </c>
      <c r="M35" s="13" t="s">
        <v>83</v>
      </c>
    </row>
    <row r="36" spans="1:13" s="16" customFormat="1" ht="27.75" customHeight="1">
      <c r="A36" s="12" t="s">
        <v>90</v>
      </c>
      <c r="B36" s="13" t="s">
        <v>48</v>
      </c>
      <c r="C36" s="13" t="s">
        <v>48</v>
      </c>
      <c r="D36" s="20" t="s">
        <v>84</v>
      </c>
      <c r="E36" s="13" t="s">
        <v>92</v>
      </c>
      <c r="F36" s="14">
        <v>4</v>
      </c>
      <c r="G36" s="15">
        <v>23265</v>
      </c>
      <c r="H36" s="15">
        <f>F36*G36</f>
        <v>93060</v>
      </c>
      <c r="I36" s="13"/>
      <c r="J36" s="13"/>
      <c r="K36" s="13"/>
      <c r="L36" s="13" t="s">
        <v>100</v>
      </c>
      <c r="M36" s="13" t="s">
        <v>83</v>
      </c>
    </row>
    <row r="37" spans="1:13" s="16" customFormat="1" ht="27.75" customHeight="1">
      <c r="A37" s="12" t="s">
        <v>89</v>
      </c>
      <c r="B37" s="13" t="s">
        <v>49</v>
      </c>
      <c r="C37" s="13" t="s">
        <v>50</v>
      </c>
      <c r="D37" s="20" t="s">
        <v>84</v>
      </c>
      <c r="E37" s="13" t="s">
        <v>1</v>
      </c>
      <c r="F37" s="14">
        <v>1</v>
      </c>
      <c r="G37" s="15">
        <v>190619.91</v>
      </c>
      <c r="H37" s="15">
        <v>190619.91</v>
      </c>
      <c r="I37" s="13"/>
      <c r="J37" s="13"/>
      <c r="K37" s="13"/>
      <c r="L37" s="13" t="s">
        <v>100</v>
      </c>
      <c r="M37" s="13" t="s">
        <v>83</v>
      </c>
    </row>
    <row r="38" spans="1:13" s="16" customFormat="1" ht="27.75" customHeight="1">
      <c r="A38" s="12" t="s">
        <v>89</v>
      </c>
      <c r="B38" s="13" t="s">
        <v>51</v>
      </c>
      <c r="C38" s="13" t="s">
        <v>52</v>
      </c>
      <c r="D38" s="20" t="s">
        <v>84</v>
      </c>
      <c r="E38" s="13" t="s">
        <v>94</v>
      </c>
      <c r="F38" s="14">
        <v>1</v>
      </c>
      <c r="G38" s="15">
        <v>415650</v>
      </c>
      <c r="H38" s="15">
        <v>415650</v>
      </c>
      <c r="I38" s="13"/>
      <c r="J38" s="13"/>
      <c r="K38" s="13"/>
      <c r="L38" s="13" t="s">
        <v>99</v>
      </c>
      <c r="M38" s="13" t="s">
        <v>82</v>
      </c>
    </row>
    <row r="39" spans="1:13" s="16" customFormat="1" ht="27.75" customHeight="1">
      <c r="A39" s="12" t="s">
        <v>89</v>
      </c>
      <c r="B39" s="13" t="s">
        <v>53</v>
      </c>
      <c r="C39" s="13" t="s">
        <v>54</v>
      </c>
      <c r="D39" s="20" t="s">
        <v>84</v>
      </c>
      <c r="E39" s="13" t="s">
        <v>94</v>
      </c>
      <c r="F39" s="14">
        <v>1</v>
      </c>
      <c r="G39" s="15">
        <v>489375</v>
      </c>
      <c r="H39" s="15">
        <v>489375</v>
      </c>
      <c r="I39" s="13"/>
      <c r="J39" s="13"/>
      <c r="K39" s="13"/>
      <c r="L39" s="13" t="s">
        <v>99</v>
      </c>
      <c r="M39" s="13" t="s">
        <v>82</v>
      </c>
    </row>
    <row r="40" spans="1:13" s="16" customFormat="1" ht="27.75" customHeight="1">
      <c r="A40" s="12" t="s">
        <v>88</v>
      </c>
      <c r="B40" s="13" t="s">
        <v>55</v>
      </c>
      <c r="C40" s="13" t="s">
        <v>56</v>
      </c>
      <c r="D40" s="20" t="s">
        <v>84</v>
      </c>
      <c r="E40" s="13" t="s">
        <v>94</v>
      </c>
      <c r="F40" s="14">
        <v>1</v>
      </c>
      <c r="G40" s="15">
        <v>1000000</v>
      </c>
      <c r="H40" s="15">
        <f>SUM(F40*G40)</f>
        <v>1000000</v>
      </c>
      <c r="I40" s="13"/>
      <c r="J40" s="13"/>
      <c r="K40" s="13"/>
      <c r="L40" s="13" t="s">
        <v>100</v>
      </c>
      <c r="M40" s="13" t="s">
        <v>83</v>
      </c>
    </row>
    <row r="41" spans="1:13" s="5" customFormat="1" ht="27.75" customHeight="1">
      <c r="A41" s="6"/>
      <c r="B41" s="6"/>
      <c r="C41" s="7"/>
      <c r="D41" s="7"/>
      <c r="E41" s="8"/>
      <c r="F41" s="6"/>
      <c r="G41" s="9"/>
      <c r="H41" s="10"/>
      <c r="I41" s="10"/>
      <c r="J41" s="6"/>
      <c r="K41" s="6"/>
      <c r="L41" s="6"/>
      <c r="M41" s="11"/>
    </row>
  </sheetData>
  <sheetProtection/>
  <autoFilter ref="A8:M40"/>
  <mergeCells count="3">
    <mergeCell ref="A1:M1"/>
    <mergeCell ref="A2:M2"/>
    <mergeCell ref="A4:M4"/>
  </mergeCells>
  <printOptions/>
  <pageMargins left="0.31496062992125984" right="0.31496062992125984" top="0.49" bottom="0.35433070866141736" header="0.31496062992125984" footer="0.35"/>
  <pageSetup fitToHeight="1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Асел Айманбетова</dc:creator>
  <cp:keywords/>
  <dc:description/>
  <cp:lastModifiedBy>Наркес Давлетбаева</cp:lastModifiedBy>
  <cp:lastPrinted>2019-09-18T06:35:13Z</cp:lastPrinted>
  <dcterms:created xsi:type="dcterms:W3CDTF">2019-04-17T12:39:04Z</dcterms:created>
  <dcterms:modified xsi:type="dcterms:W3CDTF">2019-09-18T12:02:29Z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