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05" windowWidth="14955" windowHeight="7005" activeTab="3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R69" i="7" l="1"/>
  <c r="Q69" i="7"/>
  <c r="R50" i="7"/>
  <c r="Q50" i="7"/>
  <c r="O145" i="4" l="1"/>
  <c r="M145" i="4"/>
  <c r="K145" i="4"/>
  <c r="T69" i="7" l="1"/>
  <c r="S69" i="7"/>
  <c r="T60" i="7"/>
  <c r="S60" i="7"/>
  <c r="R60" i="7"/>
  <c r="Q60" i="7"/>
  <c r="T50" i="7"/>
  <c r="S50" i="7"/>
  <c r="T41" i="7"/>
  <c r="S41" i="7"/>
  <c r="R41" i="7"/>
  <c r="Q41" i="7"/>
  <c r="U65" i="6"/>
  <c r="T65" i="6"/>
  <c r="V65" i="6" s="1"/>
  <c r="S65" i="6"/>
  <c r="V56" i="6"/>
  <c r="U56" i="6"/>
  <c r="T56" i="6"/>
  <c r="S56" i="6"/>
  <c r="U46" i="6"/>
  <c r="T46" i="6"/>
  <c r="V46" i="6" s="1"/>
  <c r="S46" i="6"/>
  <c r="V37" i="6"/>
  <c r="U37" i="6"/>
  <c r="T37" i="6"/>
  <c r="S37" i="6"/>
  <c r="U28" i="6"/>
  <c r="T28" i="6"/>
  <c r="V28" i="6" s="1"/>
  <c r="S28" i="6"/>
  <c r="V18" i="6"/>
  <c r="U18" i="6"/>
  <c r="T18" i="6"/>
  <c r="S18" i="6"/>
  <c r="U4" i="6"/>
  <c r="T4" i="6"/>
  <c r="V4" i="6" s="1"/>
  <c r="S4" i="6"/>
  <c r="P273" i="5"/>
  <c r="R273" i="5" s="1"/>
  <c r="O273" i="5"/>
  <c r="Q273" i="5" s="1"/>
  <c r="P265" i="5"/>
  <c r="R265" i="5" s="1"/>
  <c r="O265" i="5"/>
  <c r="Q265" i="5" s="1"/>
  <c r="Q254" i="5"/>
  <c r="P254" i="5"/>
  <c r="R254" i="5" s="1"/>
  <c r="O254" i="5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Q203" i="5"/>
  <c r="P203" i="5"/>
  <c r="R203" i="5" s="1"/>
  <c r="O203" i="5"/>
  <c r="P193" i="5"/>
  <c r="R193" i="5" s="1"/>
  <c r="O193" i="5"/>
  <c r="Q193" i="5" s="1"/>
  <c r="P182" i="5"/>
  <c r="R182" i="5" s="1"/>
  <c r="O182" i="5"/>
  <c r="Q182" i="5" s="1"/>
  <c r="Q174" i="5"/>
  <c r="P174" i="5"/>
  <c r="R174" i="5" s="1"/>
  <c r="O174" i="5"/>
  <c r="Q163" i="5"/>
  <c r="P163" i="5"/>
  <c r="R163" i="5" s="1"/>
  <c r="O163" i="5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S263" i="4"/>
  <c r="U263" i="4" s="1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<sst xmlns="http://schemas.openxmlformats.org/spreadsheetml/2006/main" count="1466" uniqueCount="414">
  <si>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</si>
  <si>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4. Өткен 3 айда сіздің банктің заңды тұлғаларды кредиттеуіне сұраныс қаржыландыру және кредиттеу өнімдері бойынша қалай өзгерді (сұраныстың маусымдық ауытқуын қоспағанда)?</t>
  </si>
  <si>
    <t>5. Кредиттеу субъектілері бойынша сіздің банктің кредит беру ниетінің өткен 3 айдағы өзгеруін қалай бағалайсыз (өткен 3 ай кезеңімен салыстырғанда қазіргі уақыттағы)?</t>
  </si>
  <si>
    <t>6. Сіздің кредит саясатыңыз соңғы 3 айда кредиттеу субъектілері бойынша өзгеріске ұшырады ма?</t>
  </si>
  <si>
    <t>9. Кредит беру талаптары соңғы 3 айда қалай өзгерді? Осы сұраққа жауап беру кезінде 1-5-шкаланы пайдаланыңыз: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</si>
  <si>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</si>
  <si>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</si>
  <si>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</si>
  <si>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</si>
  <si>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</si>
  <si>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</si>
  <si>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</si>
  <si>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</si>
  <si>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</si>
  <si>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2. Төменде келтірілген факторлар ипотекалық кредиттеуге қатысты сұранысқа қалай әсер етті? Осы сұраққа жауап беру кезінде 1-5-шкаланы пайдаланыңыз: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</si>
  <si>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</si>
  <si>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</si>
  <si>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</si>
  <si>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</si>
  <si>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</si>
  <si>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</si>
  <si>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</si>
  <si>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</si>
  <si>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</si>
  <si>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</si>
  <si>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</si>
  <si>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</si>
  <si>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</si>
  <si>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</si>
  <si>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</si>
  <si>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</si>
  <si>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</si>
  <si>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</si>
  <si>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</si>
  <si>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</si>
  <si>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</si>
  <si>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</si>
  <si>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</si>
  <si>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</si>
  <si>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</si>
  <si>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</si>
  <si>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6. Төменде келтірілген факторлар сіздің банктің кредит саясатына ипотекалық кредиттеуге қатысты қалай әсер етті? Осы сұраққа жауап беру кезінде 1-5-шкаланы пайдаланыңыз: 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</si>
  <si>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</si>
  <si>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</si>
  <si>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</si>
  <si>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</si>
  <si>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</si>
  <si>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</si>
  <si>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>Ипотекалық кредиттеу талаптары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</si>
  <si>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</si>
  <si>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</si>
  <si>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</si>
  <si>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</si>
  <si>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</si>
  <si>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</si>
  <si>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</si>
  <si>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</si>
  <si>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8. Төменде келтірілген факторлар сіздің банктің кредит саясатына тұтынушылық кредиттеуге қатысты қалай әсер етті? Осы сұраққа жауап беру кезінде 1-5-шкаланы пайдаланыңыз: 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</si>
  <si>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</si>
  <si>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</si>
  <si>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>Тұтынушылық кредиттеу талаптары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</si>
  <si>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</si>
  <si>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</si>
  <si>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</si>
  <si>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</si>
  <si>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</si>
  <si>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</si>
  <si>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</si>
  <si>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</si>
  <si>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</si>
  <si>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</si>
  <si>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</si>
  <si>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</si>
  <si>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</si>
  <si>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</si>
  <si>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</si>
  <si>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</si>
  <si>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</si>
  <si>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</si>
  <si>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</si>
  <si>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</si>
  <si>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</si>
  <si>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7. Төменде келтірілген ипотекалық кредиттеу талаптары сіздің банкте соңғы 3 айда қалай өзгерді? Осы сұраққа жауап беру кезінде 1-5-шкаланы пайдаланыңыз: </t>
  </si>
  <si>
    <t>9. Төменде келтірілген тұтынушылық кредиттеу талаптары сіздің банкте соңғы 3 айда қалай өзгерді? Осы сұраққа жауап беру кезінде 1-5-шкаланы пайдаланыңыз:</t>
  </si>
  <si>
    <t>5. Сіздің кредит саясатыңыз жеке тұлғаларға қатысты соңғы36 айда кредиттеу субъектілері бойынша өзгеріске ұшырады ма?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</si>
  <si>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</si>
  <si>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</si>
  <si>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</si>
  <si>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</si>
  <si>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</si>
  <si>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</si>
  <si>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</si>
  <si>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</si>
  <si>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</si>
  <si>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</si>
  <si>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</si>
  <si>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</si>
  <si>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</si>
  <si>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</si>
  <si>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</si>
  <si>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</si>
  <si>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</si>
  <si>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</si>
  <si>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</si>
  <si>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</si>
  <si>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</si>
  <si>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</si>
  <si>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</si>
  <si>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</si>
  <si>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</si>
  <si>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</si>
  <si>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</si>
  <si>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</si>
  <si>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</si>
  <si>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</si>
  <si>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</si>
  <si>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</si>
  <si>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</si>
  <si>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</si>
  <si>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</si>
  <si>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</si>
  <si>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</si>
  <si>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</si>
  <si>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</si>
  <si>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</si>
  <si>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</si>
  <si>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</si>
  <si>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</si>
  <si>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</si>
  <si>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</si>
  <si>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</si>
  <si>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</si>
  <si>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</si>
  <si>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</si>
  <si>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(1=неғұрлым айтарлықтай артықшылық беріледі, 2=неғұрлым жоғары артықшылық беріледі, 3=маңыздылығы өзгерген жоқ, 4=төмен артықшылық беріледі, 5=неғұрлым төмен артықшылық беріледі)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</si>
  <si>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</si>
  <si>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</si>
  <si>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</si>
  <si>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</si>
  <si>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</si>
  <si>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</si>
  <si>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</si>
  <si>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</si>
  <si>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</si>
  <si>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</si>
  <si>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</si>
  <si>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</si>
  <si>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</si>
  <si>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</si>
  <si>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</si>
  <si>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1-4-сұрақтар кредит ресурстарына сұраныстың аспектілеріне қатысты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</si>
  <si>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</si>
  <si>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</si>
  <si>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</si>
  <si>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</si>
  <si>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</si>
  <si>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</si>
  <si>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</si>
  <si>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</si>
  <si>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</si>
  <si>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</si>
  <si>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</si>
  <si>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</si>
  <si>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</si>
  <si>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</si>
  <si>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</si>
  <si>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</si>
  <si>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</si>
  <si>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</si>
  <si>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</si>
  <si>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</si>
  <si>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</si>
  <si>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</si>
  <si>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</si>
  <si>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</si>
  <si>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</si>
  <si>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 xml:space="preserve">3. Төменде келтірілген факторлар кредит сұранысына қалай әсер етті? Осы сұраққа жауап беру кезінде 1-5-шкаланы пайдаланыңыз: 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</si>
  <si>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</si>
  <si>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</si>
  <si>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</si>
  <si>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</si>
  <si>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</si>
  <si>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</si>
  <si>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бірігу және сіңіру жөніндегі мәмілелерді қаржыландыру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</si>
  <si>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</si>
  <si>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</si>
  <si>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</si>
  <si>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</si>
  <si>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</si>
  <si>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</si>
  <si>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>В. Кредиттеу талаптары</t>
  </si>
  <si>
    <t xml:space="preserve"> - кредиттеу мерзімдерін өзгерту</t>
  </si>
  <si>
    <t xml:space="preserve"> - пайыздық ставкаларды өзгерту</t>
  </si>
  <si>
    <t xml:space="preserve"> - кредиттеудің басқа талаптарын өзгерту: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</si>
  <si>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</si>
  <si>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</si>
  <si>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</si>
  <si>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</si>
  <si>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</si>
  <si>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 xml:space="preserve"> 5-11-сұрақтар кредит ресурстарына ұсыныстың аспектілеріне қатысты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</si>
  <si>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</si>
  <si>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</si>
  <si>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</si>
  <si>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</si>
  <si>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</si>
  <si>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</si>
  <si>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</si>
  <si>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</si>
  <si>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7. Талаптар соңғы 6 айда қаржыландыру түрлері және кредиттеу өнімдері бойынша өзгеріске ұшырады ма?</t>
  </si>
  <si>
    <t xml:space="preserve">8. Төменде келтірілген факторлар сіздің банктің кредит саясатына қалай әсер етті? Осы сұраққа жауап беру кезінде 1-5-шкаланы пайдаланыңыз: </t>
  </si>
  <si>
    <t>(1= кредит саясатын қатаңдатуға айтарлықтай әсер етті, 2= кредит саясатын қатаңдатуға аз дәрежеде әсер етті, 3=кредит саясатына  әсер еткен жоқ, 4= кредит саясатын жұмсартуға аз дәрежеде әсер етті, 5=кредит саясатын жұмсартуға айтарлықтай әсер етті)</t>
  </si>
  <si>
    <t>Кредит саясатын қатаңдату/жұмсарту факторлары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</si>
  <si>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</si>
  <si>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</si>
  <si>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</si>
  <si>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</si>
  <si>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</si>
  <si>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</si>
  <si>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</si>
  <si>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</si>
  <si>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</si>
  <si>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</si>
  <si>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</si>
  <si>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</si>
  <si>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</si>
  <si>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</si>
  <si>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</si>
  <si>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</si>
  <si>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</si>
  <si>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</si>
  <si>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</si>
  <si>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</si>
  <si>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Кредит беру талаптары</t>
  </si>
  <si>
    <t>А. Баға</t>
  </si>
  <si>
    <t>- банктің стандарт кредиттер бойынша маржасы (неғұрлым жоғары маржа - талаптарды қатаңдату, неғұрлым төмен - жұмсару)</t>
  </si>
  <si>
    <t>- банктің неғұрлым тәуекелді кредиттеу бойынша маржасы*</t>
  </si>
  <si>
    <t>Б. Басқа талаптар</t>
  </si>
  <si>
    <t>- кредиттің/кредит желісінің ең жоғары мөлшері (ұлғаю – жұмсару, төмендеу - қатаңдату)</t>
  </si>
  <si>
    <t>- кредитті/кредит желісін өтеу мерзімі (қысқару - қатаңдату, ұлғаю - жұмсару)</t>
  </si>
  <si>
    <t xml:space="preserve">  - кепілдік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</si>
  <si>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</si>
  <si>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</si>
  <si>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</si>
  <si>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</si>
  <si>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А. Талаптарды қатаңдатуға арналған ықтимал себептер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</si>
  <si>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</si>
  <si>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</si>
  <si>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</si>
  <si>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</si>
  <si>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</si>
  <si>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В. Талаптарды жұмсартуға арналған ықтимал себептер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</si>
  <si>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</si>
  <si>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</si>
  <si>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</si>
  <si>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</si>
  <si>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</si>
  <si>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</si>
  <si>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</si>
  <si>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</si>
  <si>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</si>
  <si>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</si>
  <si>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</si>
  <si>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</si>
  <si>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</si>
  <si>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</si>
  <si>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</si>
  <si>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</si>
  <si>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</si>
  <si>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</si>
  <si>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</si>
  <si>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</si>
  <si>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</si>
  <si>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</si>
  <si>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</si>
  <si>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</si>
  <si>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</si>
  <si>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стандарт кредиттер бойынша маржасы (неғұрлым жоғары - талаптарды қатаңдату, төмен – жұмсарту)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</si>
  <si>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</si>
  <si>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</si>
  <si>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</si>
  <si>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>- кепілдік талаптар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</si>
  <si>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</si>
  <si>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</si>
  <si>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</si>
  <si>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</si>
  <si>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</si>
  <si>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</si>
  <si>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</si>
  <si>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</si>
  <si>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</si>
  <si>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</si>
  <si>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</si>
  <si>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</si>
  <si>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</si>
  <si>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</si>
  <si>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</si>
  <si>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>1. Соңғы 3 айда заемшылар тарапынан кредиттерге сұраныстар қалай өзгерді (сұраныстың маусымдық ауытқуын қоспағанда)?</t>
  </si>
  <si>
    <t xml:space="preserve">  -ковенантар</t>
  </si>
  <si>
    <t>Айтарлықтау тәуекелді</t>
  </si>
  <si>
    <t>Шамалы тәуекелді</t>
  </si>
  <si>
    <t>ЕДБ, жалпы</t>
  </si>
  <si>
    <t>Кредит тәуекелінің салалық бойынша өзгеруін белгілеген ЕДБ:</t>
  </si>
  <si>
    <t>Кредит тәуекелінің салалық бойынша өзгеруін белгілеген ірі банктердің 5-гі: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</si>
  <si>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</si>
  <si>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</si>
  <si>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</si>
  <si>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</si>
  <si>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</si>
  <si>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</si>
  <si>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</si>
  <si>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</si>
  <si>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</si>
  <si>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>- қаржылық жағдайға талаптар/қарыз алушының кредит қабілеттілігі</t>
  </si>
  <si>
    <t xml:space="preserve">10. Соңғы 3 айда кредиттер бойынша сыйақы мөлшерлемесі қалай өзгерді?  </t>
  </si>
  <si>
    <t>11. Егер сіздің банк соңғы 3 айда коммерциялық жылжымайтын мүлікке кредит беру талаптарын жұмсартса не қатаңдатса, талаптарды жұмсартуға/қатаңдатуға әсер еткен ықтимал себептердің маңыздылығын көрсетіңіз? (Осы сұраққа жауап беру кезінде 1-5-шкаланы пайдаланыңыз).</t>
  </si>
  <si>
    <t>12. Сіздің банкте соңғы 3 айда экономиканың төменде келтірілген салаларына қатысты кредит тәуекелін бағалау қалай өзгерді? Осы сұраққа жауап беру кезінде 1-5-шкаланы пайдаланыңыз:</t>
  </si>
  <si>
    <t>13-19 сұрақтар екінші деңгейдегі банктердің болжамдық күтулерінің аспектілеріне қатысты</t>
  </si>
  <si>
    <t>13. Сіздің пікіріңізше келесі 3 айда кредиттеу субъектілері бойынша сіздің банктің кредитіне сұраныс қалай өзгереді?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</si>
  <si>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</si>
  <si>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</si>
  <si>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</si>
  <si>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</si>
  <si>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16. Сіздің пікіріңізше келесі 3 айда кредит саясаты өзгеріске ұшырай ма?</t>
  </si>
  <si>
    <t>17. Сіздің пікіріңізше келесі 3 айда кредиттеу талаптары өзгеріске ұшырай ма?</t>
  </si>
  <si>
    <t>қарыз алушының қаржылық жағдайына/ кредиттік қабілеттілігіне қойылатын  талаптар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</si>
  <si>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</si>
  <si>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</si>
  <si>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</si>
  <si>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</si>
  <si>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</si>
  <si>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</si>
  <si>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</si>
  <si>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</si>
  <si>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</si>
  <si>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</si>
  <si>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</si>
  <si>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</si>
  <si>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</si>
  <si>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</si>
  <si>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</si>
  <si>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</si>
  <si>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</si>
  <si>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</si>
  <si>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</si>
  <si>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</si>
  <si>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</si>
  <si>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</si>
  <si>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</si>
  <si>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</si>
  <si>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</si>
  <si>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</si>
  <si>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</si>
  <si>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</si>
  <si>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</si>
  <si>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</si>
  <si>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</si>
  <si>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</si>
  <si>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14. Сіздің пікіріңізше келесі 3 айда кредит саясаты жеке тұлғаларға қатысты өзгеріске ұшырай ма?</t>
  </si>
  <si>
    <t>13. Сіздің ойыңызша, келесі 3 ай ішінде сіздің банкінің жеке тұлғаларға кредиттерді беру ниеті* қандай өзгеріске ұшырайды?</t>
  </si>
  <si>
    <t>15. Сіздің пікіріңізше келесі 3 айда ипотекалық кредиттеу талаптары жеке тұлғаларға қатысты өзгеріске ұшырай ма?</t>
  </si>
  <si>
    <t xml:space="preserve">қарыз алушылардың төлем қабілеттілігіне/кредит төлеу қабілеттілігіне талаптар </t>
  </si>
  <si>
    <t xml:space="preserve">16. Сіздің пікіріңізше келесі 3 айда тұтынушылық кредиттеу талаптары жеке тұлғаларға қатысты қалай өзгеріске ұшырайды?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</si>
  <si>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</si>
  <si>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</si>
  <si>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</si>
  <si>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</si>
  <si>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</si>
  <si>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</si>
  <si>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</si>
  <si>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</si>
  <si>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</si>
  <si>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</si>
  <si>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</si>
  <si>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</si>
  <si>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</si>
  <si>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</si>
  <si>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 xml:space="preserve">15. Сіздердің ойыңызша келесі 3 ай ішінде кредиттеу субъектілері бойынша сіздің  банктің кредиттер беруге  деген ниеті қалай  өзгереді? 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</si>
  <si>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</si>
  <si>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</si>
  <si>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</si>
  <si>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</si>
  <si>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</si>
  <si>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</si>
  <si>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</si>
  <si>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</si>
  <si>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</si>
  <si>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</si>
  <si>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</si>
  <si>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</si>
  <si>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</si>
  <si>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</si>
  <si>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</si>
  <si>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 xml:space="preserve">  1</t>
  </si>
  <si>
    <t xml:space="preserve">  2</t>
  </si>
  <si>
    <t xml:space="preserve">  3</t>
  </si>
  <si>
    <t xml:space="preserve">  4</t>
  </si>
  <si>
    <t xml:space="preserve">  Басқалары</t>
  </si>
  <si>
    <t>төмен артықшылық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</si>
  <si>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</si>
  <si>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</si>
  <si>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</si>
  <si>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3. Сіздің банк үшін қосымша қаржыландыруды тартудың мынадай көздерінің жақындағы 3 айдағы артықшылығын (маңыздылығын) бағалаңыз.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</si>
  <si>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</si>
  <si>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</si>
  <si>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</si>
  <si>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</si>
  <si>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I.1.  Корпоративтік секторға заемдар нарығы (қаржылық  ұйымдарды қоспағанда) ІІ тоқсан 2016 жыл</t>
  </si>
  <si>
    <t>1-тоқсан, 2016</t>
  </si>
  <si>
    <t>2-тоқсан, 2016</t>
  </si>
  <si>
    <t>Тәуекелдерді бағалау картасы</t>
  </si>
  <si>
    <t>2-тоқсандағы нақты, 2016</t>
  </si>
  <si>
    <t>3-тоқсандағы күту, 2016</t>
  </si>
  <si>
    <t xml:space="preserve">2 тоқсандағы күту, 2016 </t>
  </si>
  <si>
    <t>3 тоқсандағы күту,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</si>
</sst>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0" fontId="0" fillId="6" borderId="6" xfId="0" applyNumberFormat="1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25" fillId="4" borderId="35" xfId="0" applyNumberFormat="1" applyFont="1" applyFill="1" applyBorder="1" applyAlignment="1">
      <alignment horizontal="left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5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25" fillId="4" borderId="35" xfId="0" applyFont="1" applyFill="1" applyBorder="1" applyAlignment="1">
      <alignment horizontal="right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25" fillId="4" borderId="47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right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19" fillId="0" borderId="20" xfId="0" applyFont="1" applyBorder="1"/>
    <xf numFmtId="0" fontId="19" fillId="0" borderId="18" xfId="0" applyFont="1" applyBorder="1"/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7" fillId="0" borderId="6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25" fillId="4" borderId="43" xfId="0" applyFont="1" applyFill="1" applyBorder="1" applyAlignment="1">
      <alignment horizontal="right"/>
    </xf>
    <xf numFmtId="0" fontId="25" fillId="4" borderId="42" xfId="0" applyFont="1" applyFill="1" applyBorder="1" applyAlignment="1">
      <alignment horizontal="right"/>
    </xf>
    <xf numFmtId="164" fontId="25" fillId="4" borderId="41" xfId="0" applyNumberFormat="1" applyFont="1" applyFill="1" applyBorder="1" applyAlignment="1">
      <alignment horizontal="right"/>
    </xf>
    <xf numFmtId="164" fontId="25" fillId="4" borderId="42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25" fillId="4" borderId="46" xfId="0" applyFont="1" applyFill="1" applyBorder="1" applyAlignment="1">
      <alignment horizontal="right"/>
    </xf>
    <xf numFmtId="0" fontId="25" fillId="4" borderId="45" xfId="0" applyFont="1" applyFill="1" applyBorder="1" applyAlignment="1">
      <alignment horizontal="right"/>
    </xf>
    <xf numFmtId="164" fontId="25" fillId="4" borderId="44" xfId="0" applyNumberFormat="1" applyFont="1" applyFill="1" applyBorder="1" applyAlignment="1">
      <alignment horizontal="right"/>
    </xf>
    <xf numFmtId="164" fontId="25" fillId="4" borderId="45" xfId="0" applyNumberFormat="1" applyFont="1" applyFill="1" applyBorder="1" applyAlignment="1">
      <alignment horizontal="right"/>
    </xf>
    <xf numFmtId="0" fontId="22" fillId="5" borderId="20" xfId="0" applyFont="1" applyFill="1" applyBorder="1" applyAlignment="1">
      <alignment horizontal="right"/>
    </xf>
    <xf numFmtId="0" fontId="22" fillId="5" borderId="18" xfId="0" applyFont="1" applyFill="1" applyBorder="1" applyAlignment="1">
      <alignment horizontal="right"/>
    </xf>
    <xf numFmtId="0" fontId="25" fillId="4" borderId="41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0" xfId="0" applyBorder="1"/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164" fontId="22" fillId="5" borderId="0" xfId="0" applyNumberFormat="1" applyFont="1" applyFill="1" applyBorder="1" applyAlignment="1"/>
    <xf numFmtId="0" fontId="0" fillId="0" borderId="20" xfId="0" applyBorder="1"/>
    <xf numFmtId="0" fontId="0" fillId="0" borderId="18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8" xfId="0" applyBorder="1"/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7" fillId="6" borderId="6" xfId="0" applyFont="1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textRotation="90" wrapText="1"/>
    </xf>
    <xf numFmtId="0" fontId="7" fillId="6" borderId="6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0" fillId="6" borderId="6" xfId="0" applyFill="1" applyBorder="1"/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view="pageBreakPreview" topLeftCell="A259" zoomScale="90" zoomScaleNormal="100" zoomScaleSheetLayoutView="75" workbookViewId="0">
      <selection activeCell="U211" sqref="U1:U1048576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0.28515625" style="74" customWidth="1"/>
    <col min="18" max="18" width="11.5703125" style="74" customWidth="1"/>
    <col min="19" max="19" width="15.7109375" style="74" customWidth="1"/>
    <col min="20" max="20" width="14.42578125" style="74" customWidth="1"/>
    <col min="21" max="21" width="17.140625" style="74" customWidth="1"/>
    <col min="22" max="22" width="14.42578125" style="74" customWidth="1"/>
    <col min="23" max="16384" width="9.140625" style="74"/>
  </cols>
  <sheetData>
    <row r="1" spans="1:22" x14ac:dyDescent="0.2">
      <c r="A1" s="96"/>
    </row>
    <row r="3" spans="1:22" ht="19.5" customHeight="1" x14ac:dyDescent="0.2">
      <c r="A3" s="216" t="s">
        <v>406</v>
      </c>
      <c r="B3" s="216"/>
      <c r="C3" s="216"/>
      <c r="D3" s="216"/>
      <c r="E3" s="216"/>
      <c r="F3" s="216"/>
      <c r="G3" s="216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26.25" thickBot="1" x14ac:dyDescent="0.25">
      <c r="A6" s="92" t="s">
        <v>150</v>
      </c>
    </row>
    <row r="7" spans="1:22" ht="16.5" customHeight="1" x14ac:dyDescent="0.2">
      <c r="A7" s="214" t="s">
        <v>296</v>
      </c>
      <c r="B7" s="179" t="s">
        <v>156</v>
      </c>
      <c r="C7" s="180"/>
      <c r="D7" s="178" t="s">
        <v>157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 t="s">
        <v>158</v>
      </c>
      <c r="P7" s="178"/>
      <c r="Q7" s="178"/>
      <c r="R7" s="183"/>
      <c r="S7" s="178" t="s">
        <v>159</v>
      </c>
      <c r="T7" s="178"/>
      <c r="U7" s="178"/>
      <c r="V7" s="178"/>
    </row>
    <row r="8" spans="1:22" ht="78" customHeight="1" thickBot="1" x14ac:dyDescent="0.25">
      <c r="A8" s="215"/>
      <c r="B8" s="181"/>
      <c r="C8" s="182"/>
      <c r="D8" s="160" t="s">
        <v>160</v>
      </c>
      <c r="E8" s="160"/>
      <c r="F8" s="160" t="s">
        <v>161</v>
      </c>
      <c r="G8" s="160" t="s">
        <v>162</v>
      </c>
      <c r="H8" s="160"/>
      <c r="I8" s="160" t="s">
        <v>163</v>
      </c>
      <c r="J8" s="160"/>
      <c r="K8" s="160" t="s">
        <v>164</v>
      </c>
      <c r="L8" s="160"/>
      <c r="M8" s="204" t="s">
        <v>300</v>
      </c>
      <c r="N8" s="204"/>
      <c r="O8" s="67" t="s">
        <v>8</v>
      </c>
      <c r="P8" s="66" t="s">
        <v>9</v>
      </c>
      <c r="Q8" s="65" t="s">
        <v>10</v>
      </c>
      <c r="R8" s="66" t="s">
        <v>11</v>
      </c>
      <c r="S8" s="160" t="s">
        <v>165</v>
      </c>
      <c r="T8" s="160"/>
      <c r="U8" s="160" t="s">
        <v>12</v>
      </c>
      <c r="V8" s="160"/>
    </row>
    <row r="9" spans="1:22" ht="27" customHeight="1" x14ac:dyDescent="0.2">
      <c r="A9" s="103" t="s">
        <v>151</v>
      </c>
      <c r="B9" s="184"/>
      <c r="C9" s="185"/>
      <c r="D9" s="160"/>
      <c r="E9" s="160"/>
      <c r="F9" s="160"/>
      <c r="G9" s="160"/>
      <c r="H9" s="160"/>
      <c r="I9" s="160"/>
      <c r="J9" s="160"/>
      <c r="K9" s="160"/>
      <c r="L9" s="160"/>
      <c r="M9" s="161" t="s">
        <v>13</v>
      </c>
      <c r="N9" s="167"/>
      <c r="O9" s="167"/>
      <c r="P9" s="167"/>
      <c r="Q9" s="167"/>
      <c r="R9" s="167"/>
      <c r="S9" s="32" t="str">
        <f>Мерзім!B3</f>
        <v>1-тоқсан, 2016</v>
      </c>
      <c r="T9" s="32" t="str">
        <f>Мерзім!C3</f>
        <v>2-тоқсан, 2016</v>
      </c>
      <c r="U9" s="32" t="str">
        <f>S9</f>
        <v>1-тоқсан, 2016</v>
      </c>
      <c r="V9" s="32" t="str">
        <f>T9</f>
        <v>2-тоқсан, 2016</v>
      </c>
    </row>
    <row r="10" spans="1:22" x14ac:dyDescent="0.2">
      <c r="A10" s="99" t="s">
        <v>152</v>
      </c>
      <c r="B10" s="163">
        <v>30</v>
      </c>
      <c r="C10" s="163"/>
      <c r="D10" s="165">
        <v>0</v>
      </c>
      <c r="E10" s="165"/>
      <c r="F10" s="157">
        <v>6.6666666666666666E-2</v>
      </c>
      <c r="G10" s="165">
        <v>0.6</v>
      </c>
      <c r="H10" s="165"/>
      <c r="I10" s="165">
        <v>0.33333333333333331</v>
      </c>
      <c r="J10" s="165"/>
      <c r="K10" s="165">
        <v>0</v>
      </c>
      <c r="L10" s="165"/>
      <c r="M10" s="165">
        <v>0.26666666666666666</v>
      </c>
      <c r="N10" s="165"/>
      <c r="O10" s="157">
        <v>0.6</v>
      </c>
      <c r="P10" s="157">
        <v>0.28000000000000003</v>
      </c>
      <c r="Q10" s="157">
        <v>0.33333333333333331</v>
      </c>
      <c r="R10" s="157">
        <v>0.16666666666666666</v>
      </c>
      <c r="S10" s="156">
        <v>1.5625E-2</v>
      </c>
      <c r="T10" s="156">
        <v>0.13333333333333333</v>
      </c>
      <c r="U10" s="156">
        <v>0.2</v>
      </c>
      <c r="V10" s="156">
        <v>0.3</v>
      </c>
    </row>
    <row r="11" spans="1:22" x14ac:dyDescent="0.2">
      <c r="A11" s="154" t="s">
        <v>386</v>
      </c>
      <c r="B11" s="163"/>
      <c r="C11" s="163"/>
      <c r="D11" s="165"/>
      <c r="E11" s="165"/>
      <c r="F11" s="157"/>
      <c r="G11" s="165"/>
      <c r="H11" s="165"/>
      <c r="I11" s="165"/>
      <c r="J11" s="165"/>
      <c r="K11" s="165"/>
      <c r="L11" s="165"/>
      <c r="M11" s="165"/>
      <c r="N11" s="165"/>
      <c r="O11" s="157"/>
      <c r="P11" s="157"/>
      <c r="Q11" s="157"/>
      <c r="R11" s="157"/>
      <c r="S11" s="156"/>
      <c r="T11" s="156"/>
      <c r="U11" s="156"/>
      <c r="V11" s="156"/>
    </row>
    <row r="12" spans="1:22" ht="15.75" customHeight="1" x14ac:dyDescent="0.2">
      <c r="A12" s="104" t="s">
        <v>153</v>
      </c>
      <c r="B12" s="163">
        <v>29</v>
      </c>
      <c r="C12" s="163"/>
      <c r="D12" s="165">
        <v>0</v>
      </c>
      <c r="E12" s="165"/>
      <c r="F12" s="157">
        <v>0.10344827586206896</v>
      </c>
      <c r="G12" s="165">
        <v>0.65517241379310343</v>
      </c>
      <c r="H12" s="165"/>
      <c r="I12" s="165">
        <v>0.2413793103448276</v>
      </c>
      <c r="J12" s="165"/>
      <c r="K12" s="165">
        <v>0</v>
      </c>
      <c r="L12" s="165"/>
      <c r="M12" s="165">
        <v>0.13793103448275862</v>
      </c>
      <c r="N12" s="165"/>
      <c r="O12" s="157">
        <v>0.4</v>
      </c>
      <c r="P12" s="157">
        <v>0.125</v>
      </c>
      <c r="Q12" s="157">
        <v>0.11764705882352941</v>
      </c>
      <c r="R12" s="157">
        <v>0.16666666666666666</v>
      </c>
      <c r="S12" s="156">
        <v>3.2258064516129031E-2</v>
      </c>
      <c r="T12" s="156">
        <v>6.8965517241379309E-2</v>
      </c>
      <c r="U12" s="156">
        <v>0.2</v>
      </c>
      <c r="V12" s="156">
        <v>0.2</v>
      </c>
    </row>
    <row r="13" spans="1:22" ht="15" customHeight="1" x14ac:dyDescent="0.2">
      <c r="A13" s="104" t="s">
        <v>154</v>
      </c>
      <c r="B13" s="163">
        <v>29</v>
      </c>
      <c r="C13" s="163"/>
      <c r="D13" s="165">
        <v>0</v>
      </c>
      <c r="E13" s="165"/>
      <c r="F13" s="157">
        <v>0.10344827586206896</v>
      </c>
      <c r="G13" s="165">
        <v>0.65517241379310343</v>
      </c>
      <c r="H13" s="165"/>
      <c r="I13" s="165">
        <v>0.2413793103448276</v>
      </c>
      <c r="J13" s="165"/>
      <c r="K13" s="165">
        <v>0</v>
      </c>
      <c r="L13" s="165"/>
      <c r="M13" s="165">
        <v>0.13793103448275862</v>
      </c>
      <c r="N13" s="165"/>
      <c r="O13" s="157">
        <v>0.4</v>
      </c>
      <c r="P13" s="157">
        <v>0.125</v>
      </c>
      <c r="Q13" s="157">
        <v>5.5555555555555552E-2</v>
      </c>
      <c r="R13" s="157">
        <v>0.27272727272727271</v>
      </c>
      <c r="S13" s="156">
        <v>3.2258064516129045E-2</v>
      </c>
      <c r="T13" s="156">
        <v>6.8965517241379309E-2</v>
      </c>
      <c r="U13" s="156">
        <v>0.30000000000000004</v>
      </c>
      <c r="V13" s="156">
        <v>0.2</v>
      </c>
    </row>
    <row r="14" spans="1:22" x14ac:dyDescent="0.2">
      <c r="A14" s="104" t="s">
        <v>155</v>
      </c>
      <c r="B14" s="163">
        <v>27</v>
      </c>
      <c r="C14" s="163"/>
      <c r="D14" s="165">
        <v>0</v>
      </c>
      <c r="E14" s="165"/>
      <c r="F14" s="157">
        <v>3.7037037037037035E-2</v>
      </c>
      <c r="G14" s="165">
        <v>0.62962962962962965</v>
      </c>
      <c r="H14" s="165"/>
      <c r="I14" s="165">
        <v>0.33333333333333331</v>
      </c>
      <c r="J14" s="165"/>
      <c r="K14" s="165">
        <v>0</v>
      </c>
      <c r="L14" s="165"/>
      <c r="M14" s="165">
        <v>0.29629629629629628</v>
      </c>
      <c r="N14" s="165"/>
      <c r="O14" s="157">
        <v>0.6</v>
      </c>
      <c r="P14" s="157">
        <v>0.22727272727272724</v>
      </c>
      <c r="Q14" s="157">
        <v>0.23529411764705882</v>
      </c>
      <c r="R14" s="157">
        <v>0.4</v>
      </c>
      <c r="S14" s="156">
        <v>3.4482758620689655E-2</v>
      </c>
      <c r="T14" s="156">
        <v>0.14814814814814814</v>
      </c>
      <c r="U14" s="156">
        <v>0.30000000000000004</v>
      </c>
      <c r="V14" s="156">
        <v>0.3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14" t="s">
        <v>0</v>
      </c>
      <c r="B18" s="179" t="s">
        <v>156</v>
      </c>
      <c r="C18" s="180"/>
      <c r="D18" s="178" t="s">
        <v>157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 t="s">
        <v>158</v>
      </c>
      <c r="P18" s="178"/>
      <c r="Q18" s="178"/>
      <c r="R18" s="183"/>
      <c r="S18" s="178" t="s">
        <v>159</v>
      </c>
      <c r="T18" s="178"/>
      <c r="U18" s="178"/>
      <c r="V18" s="178"/>
    </row>
    <row r="19" spans="1:22" ht="68.25" customHeight="1" thickBot="1" x14ac:dyDescent="0.25">
      <c r="A19" s="215"/>
      <c r="B19" s="231"/>
      <c r="C19" s="220"/>
      <c r="D19" s="160" t="s">
        <v>160</v>
      </c>
      <c r="E19" s="160"/>
      <c r="F19" s="160" t="s">
        <v>161</v>
      </c>
      <c r="G19" s="160" t="s">
        <v>162</v>
      </c>
      <c r="H19" s="160"/>
      <c r="I19" s="160" t="s">
        <v>163</v>
      </c>
      <c r="J19" s="160"/>
      <c r="K19" s="160" t="s">
        <v>164</v>
      </c>
      <c r="L19" s="160"/>
      <c r="M19" s="204" t="s">
        <v>300</v>
      </c>
      <c r="N19" s="204"/>
      <c r="O19" s="67" t="s">
        <v>8</v>
      </c>
      <c r="P19" s="66" t="s">
        <v>9</v>
      </c>
      <c r="Q19" s="65" t="s">
        <v>10</v>
      </c>
      <c r="R19" s="66" t="s">
        <v>11</v>
      </c>
      <c r="S19" s="160" t="s">
        <v>165</v>
      </c>
      <c r="T19" s="160"/>
      <c r="U19" s="161" t="s">
        <v>12</v>
      </c>
      <c r="V19" s="162"/>
    </row>
    <row r="20" spans="1:22" ht="25.5" customHeight="1" x14ac:dyDescent="0.2">
      <c r="A20" s="80" t="s">
        <v>151</v>
      </c>
      <c r="B20" s="232"/>
      <c r="C20" s="222"/>
      <c r="D20" s="160"/>
      <c r="E20" s="160"/>
      <c r="F20" s="160"/>
      <c r="G20" s="160"/>
      <c r="H20" s="160"/>
      <c r="I20" s="160"/>
      <c r="J20" s="160"/>
      <c r="K20" s="160"/>
      <c r="L20" s="160"/>
      <c r="M20" s="161" t="s">
        <v>13</v>
      </c>
      <c r="N20" s="167"/>
      <c r="O20" s="167"/>
      <c r="P20" s="167"/>
      <c r="Q20" s="167"/>
      <c r="R20" s="167"/>
      <c r="S20" s="32" t="str">
        <f>Мерзім!B3</f>
        <v>1-тоқсан, 2016</v>
      </c>
      <c r="T20" s="32" t="str">
        <f>Мерзім!C3</f>
        <v>2-тоқсан, 2016</v>
      </c>
      <c r="U20" s="32" t="str">
        <f>S20</f>
        <v>1-тоқсан, 2016</v>
      </c>
      <c r="V20" s="32" t="str">
        <f>T20</f>
        <v>2-тоқсан, 2016</v>
      </c>
    </row>
    <row r="21" spans="1:22" x14ac:dyDescent="0.2">
      <c r="A21" s="7" t="s">
        <v>170</v>
      </c>
      <c r="B21" s="163">
        <v>30</v>
      </c>
      <c r="C21" s="163"/>
      <c r="D21" s="165">
        <v>3.3333333333333333E-2</v>
      </c>
      <c r="E21" s="165"/>
      <c r="F21" s="157">
        <v>6.6666666666666666E-2</v>
      </c>
      <c r="G21" s="165">
        <v>0.56666666666666665</v>
      </c>
      <c r="H21" s="165"/>
      <c r="I21" s="165">
        <v>0.3</v>
      </c>
      <c r="J21" s="165"/>
      <c r="K21" s="165">
        <v>3.3333333333333333E-2</v>
      </c>
      <c r="L21" s="165"/>
      <c r="M21" s="165">
        <v>0.23333333333333331</v>
      </c>
      <c r="N21" s="165"/>
      <c r="O21" s="157">
        <v>0.6</v>
      </c>
      <c r="P21" s="157">
        <v>0.2</v>
      </c>
      <c r="Q21" s="157">
        <v>0.16666666666666666</v>
      </c>
      <c r="R21" s="157">
        <v>0.33333333333333331</v>
      </c>
      <c r="S21" s="156">
        <v>6.25E-2</v>
      </c>
      <c r="T21" s="156">
        <v>0.11666666666666665</v>
      </c>
      <c r="U21" s="156">
        <v>0.3</v>
      </c>
      <c r="V21" s="156">
        <v>0.3</v>
      </c>
    </row>
    <row r="22" spans="1:22" x14ac:dyDescent="0.2">
      <c r="A22" s="7" t="s">
        <v>171</v>
      </c>
      <c r="B22" s="163">
        <v>30</v>
      </c>
      <c r="C22" s="163"/>
      <c r="D22" s="165">
        <v>3.3333333333333333E-2</v>
      </c>
      <c r="E22" s="165"/>
      <c r="F22" s="157">
        <v>6.6666666666666666E-2</v>
      </c>
      <c r="G22" s="165">
        <v>0.53333333333333333</v>
      </c>
      <c r="H22" s="165"/>
      <c r="I22" s="165">
        <v>0.33333333333333331</v>
      </c>
      <c r="J22" s="165"/>
      <c r="K22" s="165">
        <v>3.3333333333333333E-2</v>
      </c>
      <c r="L22" s="165"/>
      <c r="M22" s="165">
        <v>0.26666666666666661</v>
      </c>
      <c r="N22" s="165"/>
      <c r="O22" s="157">
        <v>0.6</v>
      </c>
      <c r="P22" s="157">
        <v>0.24</v>
      </c>
      <c r="Q22" s="157">
        <v>0.22222222222222224</v>
      </c>
      <c r="R22" s="157">
        <v>0.33333333333333331</v>
      </c>
      <c r="S22" s="156">
        <v>6.25E-2</v>
      </c>
      <c r="T22" s="156">
        <v>0.1333333333333333</v>
      </c>
      <c r="U22" s="156">
        <v>0.3</v>
      </c>
      <c r="V22" s="156">
        <v>0.3</v>
      </c>
    </row>
    <row r="23" spans="1:22" x14ac:dyDescent="0.2">
      <c r="A23" s="7" t="s">
        <v>172</v>
      </c>
      <c r="B23" s="163">
        <v>30</v>
      </c>
      <c r="C23" s="163"/>
      <c r="D23" s="165">
        <v>6.6666666666666666E-2</v>
      </c>
      <c r="E23" s="165"/>
      <c r="F23" s="157">
        <v>0.13333333333333333</v>
      </c>
      <c r="G23" s="165">
        <v>0.66666666666666663</v>
      </c>
      <c r="H23" s="165"/>
      <c r="I23" s="165">
        <v>0.1</v>
      </c>
      <c r="J23" s="165"/>
      <c r="K23" s="165">
        <v>3.3333333333333333E-2</v>
      </c>
      <c r="L23" s="165"/>
      <c r="M23" s="165">
        <v>-6.666666666666668E-2</v>
      </c>
      <c r="N23" s="165"/>
      <c r="O23" s="157">
        <v>-0.2</v>
      </c>
      <c r="P23" s="157">
        <v>-4.0000000000000008E-2</v>
      </c>
      <c r="Q23" s="157">
        <v>-0.22222222222222224</v>
      </c>
      <c r="R23" s="157">
        <v>0.16666666666666669</v>
      </c>
      <c r="S23" s="156">
        <v>-7.8125E-2</v>
      </c>
      <c r="T23" s="156">
        <v>-4.9999999999999989E-2</v>
      </c>
      <c r="U23" s="156">
        <v>-0.1</v>
      </c>
      <c r="V23" s="156">
        <v>-0.1</v>
      </c>
    </row>
    <row r="24" spans="1:22" x14ac:dyDescent="0.2">
      <c r="A24" s="7" t="s">
        <v>173</v>
      </c>
      <c r="B24" s="163">
        <v>30</v>
      </c>
      <c r="C24" s="163"/>
      <c r="D24" s="165">
        <v>3.3333333333333333E-2</v>
      </c>
      <c r="E24" s="165"/>
      <c r="F24" s="157">
        <v>0.1</v>
      </c>
      <c r="G24" s="165">
        <v>0.56666666666666665</v>
      </c>
      <c r="H24" s="165"/>
      <c r="I24" s="165">
        <v>0.26666666666666666</v>
      </c>
      <c r="J24" s="165"/>
      <c r="K24" s="165">
        <v>3.3333333333333333E-2</v>
      </c>
      <c r="L24" s="165"/>
      <c r="M24" s="165">
        <v>0.16666666666666666</v>
      </c>
      <c r="N24" s="165"/>
      <c r="O24" s="157">
        <v>0.6</v>
      </c>
      <c r="P24" s="157">
        <v>0.11999999999999997</v>
      </c>
      <c r="Q24" s="157">
        <v>0.16666666666666671</v>
      </c>
      <c r="R24" s="157">
        <v>0.16666666666666669</v>
      </c>
      <c r="S24" s="156">
        <v>-1.5625E-2</v>
      </c>
      <c r="T24" s="156">
        <v>8.3333333333333315E-2</v>
      </c>
      <c r="U24" s="156">
        <v>0.2</v>
      </c>
      <c r="V24" s="156">
        <v>0.3</v>
      </c>
    </row>
    <row r="25" spans="1:22" x14ac:dyDescent="0.2">
      <c r="A25" s="7" t="s">
        <v>174</v>
      </c>
      <c r="B25" s="163">
        <v>30</v>
      </c>
      <c r="C25" s="163"/>
      <c r="D25" s="165">
        <v>3.3333333333333333E-2</v>
      </c>
      <c r="E25" s="165"/>
      <c r="F25" s="157">
        <v>6.6666666666666666E-2</v>
      </c>
      <c r="G25" s="165">
        <v>0.56666666666666665</v>
      </c>
      <c r="H25" s="165"/>
      <c r="I25" s="165">
        <v>0.33333333333333331</v>
      </c>
      <c r="J25" s="165"/>
      <c r="K25" s="165">
        <v>0</v>
      </c>
      <c r="L25" s="165"/>
      <c r="M25" s="165">
        <v>0.23333333333333331</v>
      </c>
      <c r="N25" s="165"/>
      <c r="O25" s="157">
        <v>0.8</v>
      </c>
      <c r="P25" s="157">
        <v>0.16000000000000003</v>
      </c>
      <c r="Q25" s="157">
        <v>0.22222222222222221</v>
      </c>
      <c r="R25" s="157">
        <v>0.25</v>
      </c>
      <c r="S25" s="156">
        <v>-4.6875E-2</v>
      </c>
      <c r="T25" s="156">
        <v>0.1</v>
      </c>
      <c r="U25" s="156">
        <v>0</v>
      </c>
      <c r="V25" s="156">
        <v>0.4</v>
      </c>
    </row>
    <row r="26" spans="1:22" x14ac:dyDescent="0.2">
      <c r="A26" s="7" t="s">
        <v>175</v>
      </c>
      <c r="B26" s="163">
        <v>29</v>
      </c>
      <c r="C26" s="163"/>
      <c r="D26" s="165">
        <v>3.4482758620689655E-2</v>
      </c>
      <c r="E26" s="165"/>
      <c r="F26" s="157">
        <v>0.13793103448275862</v>
      </c>
      <c r="G26" s="165">
        <v>0.68965517241379315</v>
      </c>
      <c r="H26" s="165"/>
      <c r="I26" s="165">
        <v>0.10344827586206896</v>
      </c>
      <c r="J26" s="165"/>
      <c r="K26" s="165">
        <v>3.4482758620689655E-2</v>
      </c>
      <c r="L26" s="165"/>
      <c r="M26" s="165">
        <v>-3.4482758620689669E-2</v>
      </c>
      <c r="N26" s="165"/>
      <c r="O26" s="157">
        <v>-0.2</v>
      </c>
      <c r="P26" s="157">
        <v>0</v>
      </c>
      <c r="Q26" s="157">
        <v>0</v>
      </c>
      <c r="R26" s="157">
        <v>-9.0909090909090912E-2</v>
      </c>
      <c r="S26" s="156">
        <v>-8.3333333333333329E-2</v>
      </c>
      <c r="T26" s="156">
        <v>-1.724137931034482E-2</v>
      </c>
      <c r="U26" s="156">
        <v>-0.2</v>
      </c>
      <c r="V26" s="156">
        <v>-0.1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198" t="s">
        <v>176</v>
      </c>
      <c r="B29" s="199"/>
      <c r="C29" s="179" t="s">
        <v>156</v>
      </c>
      <c r="D29" s="180"/>
      <c r="E29" s="68" t="s">
        <v>165</v>
      </c>
      <c r="F29" s="68" t="s">
        <v>166</v>
      </c>
      <c r="G29" s="68" t="s">
        <v>167</v>
      </c>
      <c r="H29" s="160" t="s">
        <v>168</v>
      </c>
      <c r="I29" s="160"/>
      <c r="J29" s="160" t="s">
        <v>169</v>
      </c>
      <c r="K29" s="160"/>
      <c r="L29" s="160" t="s">
        <v>29</v>
      </c>
      <c r="M29" s="160"/>
      <c r="N29" s="160"/>
      <c r="O29" s="160"/>
      <c r="P29" s="160"/>
      <c r="Q29" s="161" t="s">
        <v>30</v>
      </c>
      <c r="R29" s="167"/>
      <c r="S29" s="162"/>
    </row>
    <row r="30" spans="1:22" ht="51" x14ac:dyDescent="0.2">
      <c r="A30" s="200" t="s">
        <v>177</v>
      </c>
      <c r="B30" s="201"/>
      <c r="C30" s="181"/>
      <c r="D30" s="182"/>
      <c r="E30" s="169" t="s">
        <v>195</v>
      </c>
      <c r="F30" s="170"/>
      <c r="G30" s="170"/>
      <c r="H30" s="170"/>
      <c r="I30" s="170"/>
      <c r="J30" s="170"/>
      <c r="K30" s="171"/>
      <c r="L30" s="161" t="s">
        <v>31</v>
      </c>
      <c r="M30" s="162"/>
      <c r="N30" s="160" t="s">
        <v>229</v>
      </c>
      <c r="O30" s="160"/>
      <c r="P30" s="68" t="s">
        <v>32</v>
      </c>
      <c r="Q30" s="68" t="s">
        <v>31</v>
      </c>
      <c r="R30" s="68" t="s">
        <v>229</v>
      </c>
      <c r="S30" s="68" t="s">
        <v>32</v>
      </c>
    </row>
    <row r="31" spans="1:22" x14ac:dyDescent="0.2">
      <c r="A31" s="202" t="s">
        <v>178</v>
      </c>
      <c r="B31" s="203"/>
      <c r="C31" s="188"/>
      <c r="D31" s="189"/>
      <c r="E31" s="85"/>
      <c r="F31" s="85"/>
      <c r="G31" s="85"/>
      <c r="H31" s="169"/>
      <c r="I31" s="171"/>
      <c r="J31" s="169"/>
      <c r="K31" s="171"/>
      <c r="L31" s="188"/>
      <c r="M31" s="189"/>
      <c r="N31" s="188"/>
      <c r="O31" s="189"/>
      <c r="P31" s="77"/>
      <c r="Q31" s="77"/>
      <c r="R31" s="77"/>
      <c r="S31" s="77"/>
    </row>
    <row r="32" spans="1:22" ht="27" customHeight="1" x14ac:dyDescent="0.25">
      <c r="A32" s="196" t="s">
        <v>179</v>
      </c>
      <c r="B32" s="197"/>
      <c r="C32" s="163"/>
      <c r="D32" s="163"/>
      <c r="E32" s="156"/>
      <c r="F32" s="156"/>
      <c r="G32" s="156"/>
      <c r="H32" s="164"/>
      <c r="I32" s="164"/>
      <c r="J32" s="164"/>
      <c r="K32" s="164"/>
      <c r="L32" s="165"/>
      <c r="M32" s="165"/>
      <c r="N32" s="165"/>
      <c r="O32" s="165"/>
      <c r="P32" s="157"/>
      <c r="Q32" s="157"/>
      <c r="R32" s="157"/>
      <c r="S32" s="157"/>
    </row>
    <row r="33" spans="1:19" x14ac:dyDescent="0.2">
      <c r="A33" s="194" t="s">
        <v>180</v>
      </c>
      <c r="B33" s="195"/>
      <c r="C33" s="163">
        <v>30</v>
      </c>
      <c r="D33" s="163"/>
      <c r="E33" s="156">
        <v>3.4666666666666668</v>
      </c>
      <c r="F33" s="156">
        <v>3.6</v>
      </c>
      <c r="G33" s="156">
        <v>3.48</v>
      </c>
      <c r="H33" s="164">
        <v>3.5</v>
      </c>
      <c r="I33" s="164"/>
      <c r="J33" s="164">
        <v>3.4166666666666665</v>
      </c>
      <c r="K33" s="164"/>
      <c r="L33" s="165">
        <v>3.3333333333333333E-2</v>
      </c>
      <c r="M33" s="165"/>
      <c r="N33" s="165">
        <v>0.5</v>
      </c>
      <c r="O33" s="165"/>
      <c r="P33" s="157">
        <v>0.46666666666666667</v>
      </c>
      <c r="Q33" s="157">
        <v>0</v>
      </c>
      <c r="R33" s="157">
        <v>0.4</v>
      </c>
      <c r="S33" s="157">
        <v>0.6</v>
      </c>
    </row>
    <row r="34" spans="1:19" x14ac:dyDescent="0.2">
      <c r="A34" s="194" t="s">
        <v>181</v>
      </c>
      <c r="B34" s="195"/>
      <c r="C34" s="163">
        <v>30</v>
      </c>
      <c r="D34" s="163"/>
      <c r="E34" s="156">
        <v>3</v>
      </c>
      <c r="F34" s="156">
        <v>3</v>
      </c>
      <c r="G34" s="156">
        <v>3.08</v>
      </c>
      <c r="H34" s="164">
        <v>3</v>
      </c>
      <c r="I34" s="164"/>
      <c r="J34" s="164">
        <v>3</v>
      </c>
      <c r="K34" s="164"/>
      <c r="L34" s="165">
        <v>0.13333333333333333</v>
      </c>
      <c r="M34" s="165"/>
      <c r="N34" s="165">
        <v>0.73333333333333328</v>
      </c>
      <c r="O34" s="165"/>
      <c r="P34" s="157">
        <v>0.13333333333333333</v>
      </c>
      <c r="Q34" s="157">
        <v>0.2</v>
      </c>
      <c r="R34" s="157">
        <v>0.6</v>
      </c>
      <c r="S34" s="157">
        <v>0.2</v>
      </c>
    </row>
    <row r="35" spans="1:19" ht="38.25" customHeight="1" x14ac:dyDescent="0.2">
      <c r="A35" s="194" t="s">
        <v>182</v>
      </c>
      <c r="B35" s="195"/>
      <c r="C35" s="163">
        <v>30</v>
      </c>
      <c r="D35" s="163"/>
      <c r="E35" s="156">
        <v>3.1666666666666665</v>
      </c>
      <c r="F35" s="156">
        <v>3.4</v>
      </c>
      <c r="G35" s="156">
        <v>3.16</v>
      </c>
      <c r="H35" s="164">
        <v>3.0555555555555554</v>
      </c>
      <c r="I35" s="164"/>
      <c r="J35" s="164">
        <v>3.3333333333333335</v>
      </c>
      <c r="K35" s="164"/>
      <c r="L35" s="165">
        <v>6.6666666666666666E-2</v>
      </c>
      <c r="M35" s="165"/>
      <c r="N35" s="165">
        <v>0.7</v>
      </c>
      <c r="O35" s="165"/>
      <c r="P35" s="157">
        <v>0.23333333333333334</v>
      </c>
      <c r="Q35" s="157">
        <v>0</v>
      </c>
      <c r="R35" s="157">
        <v>0.6</v>
      </c>
      <c r="S35" s="157">
        <v>0.4</v>
      </c>
    </row>
    <row r="36" spans="1:19" x14ac:dyDescent="0.2">
      <c r="A36" s="194" t="s">
        <v>183</v>
      </c>
      <c r="B36" s="195"/>
      <c r="C36" s="163">
        <v>27</v>
      </c>
      <c r="D36" s="163"/>
      <c r="E36" s="156">
        <v>2.9629629629629628</v>
      </c>
      <c r="F36" s="156">
        <v>3</v>
      </c>
      <c r="G36" s="156">
        <v>2.9545454545454546</v>
      </c>
      <c r="H36" s="164">
        <v>2.9333333333333331</v>
      </c>
      <c r="I36" s="164"/>
      <c r="J36" s="164">
        <v>3</v>
      </c>
      <c r="K36" s="164"/>
      <c r="L36" s="165">
        <v>3.7037037037037035E-2</v>
      </c>
      <c r="M36" s="165"/>
      <c r="N36" s="165">
        <v>0.96296296296296291</v>
      </c>
      <c r="O36" s="165"/>
      <c r="P36" s="157">
        <v>0</v>
      </c>
      <c r="Q36" s="157">
        <v>0</v>
      </c>
      <c r="R36" s="157">
        <v>1</v>
      </c>
      <c r="S36" s="157">
        <v>0</v>
      </c>
    </row>
    <row r="37" spans="1:19" ht="27" customHeight="1" x14ac:dyDescent="0.25">
      <c r="A37" s="196" t="s">
        <v>184</v>
      </c>
      <c r="B37" s="197"/>
      <c r="C37" s="163"/>
      <c r="D37" s="163"/>
      <c r="E37" s="156"/>
      <c r="F37" s="156"/>
      <c r="G37" s="156"/>
      <c r="H37" s="164"/>
      <c r="I37" s="164"/>
      <c r="J37" s="164"/>
      <c r="K37" s="164"/>
      <c r="L37" s="165"/>
      <c r="M37" s="165"/>
      <c r="N37" s="165"/>
      <c r="O37" s="165"/>
      <c r="P37" s="157"/>
      <c r="Q37" s="157"/>
      <c r="R37" s="157"/>
      <c r="S37" s="157"/>
    </row>
    <row r="38" spans="1:19" x14ac:dyDescent="0.2">
      <c r="A38" s="194" t="s">
        <v>185</v>
      </c>
      <c r="B38" s="195"/>
      <c r="C38" s="163">
        <v>30</v>
      </c>
      <c r="D38" s="163"/>
      <c r="E38" s="156">
        <v>2.9666666666666668</v>
      </c>
      <c r="F38" s="156">
        <v>3.2</v>
      </c>
      <c r="G38" s="156">
        <v>3</v>
      </c>
      <c r="H38" s="164">
        <v>2.8888888888888888</v>
      </c>
      <c r="I38" s="164"/>
      <c r="J38" s="164">
        <v>3.0833333333333335</v>
      </c>
      <c r="K38" s="164"/>
      <c r="L38" s="165">
        <v>6.6666666666666666E-2</v>
      </c>
      <c r="M38" s="165"/>
      <c r="N38" s="165">
        <v>0.8666666666666667</v>
      </c>
      <c r="O38" s="165"/>
      <c r="P38" s="157">
        <v>6.6666666666666666E-2</v>
      </c>
      <c r="Q38" s="157">
        <v>0</v>
      </c>
      <c r="R38" s="157">
        <v>0.8</v>
      </c>
      <c r="S38" s="157">
        <v>0.2</v>
      </c>
    </row>
    <row r="39" spans="1:19" x14ac:dyDescent="0.2">
      <c r="A39" s="194" t="s">
        <v>186</v>
      </c>
      <c r="B39" s="195"/>
      <c r="C39" s="163">
        <v>30</v>
      </c>
      <c r="D39" s="163"/>
      <c r="E39" s="156">
        <v>2.9666666666666668</v>
      </c>
      <c r="F39" s="156">
        <v>3.2</v>
      </c>
      <c r="G39" s="156">
        <v>2.92</v>
      </c>
      <c r="H39" s="164">
        <v>2.8888888888888888</v>
      </c>
      <c r="I39" s="164"/>
      <c r="J39" s="164">
        <v>3.0833333333333335</v>
      </c>
      <c r="K39" s="164"/>
      <c r="L39" s="165">
        <v>6.6666666666666666E-2</v>
      </c>
      <c r="M39" s="165"/>
      <c r="N39" s="165">
        <v>0.9</v>
      </c>
      <c r="O39" s="165"/>
      <c r="P39" s="157">
        <v>3.3333333333333333E-2</v>
      </c>
      <c r="Q39" s="157">
        <v>0</v>
      </c>
      <c r="R39" s="157">
        <v>0.8</v>
      </c>
      <c r="S39" s="157">
        <v>0.2</v>
      </c>
    </row>
    <row r="40" spans="1:19" x14ac:dyDescent="0.2">
      <c r="A40" s="194" t="s">
        <v>187</v>
      </c>
      <c r="B40" s="195"/>
      <c r="C40" s="163">
        <v>30</v>
      </c>
      <c r="D40" s="163"/>
      <c r="E40" s="156">
        <v>3</v>
      </c>
      <c r="F40" s="156">
        <v>3</v>
      </c>
      <c r="G40" s="156">
        <v>3</v>
      </c>
      <c r="H40" s="164">
        <v>3</v>
      </c>
      <c r="I40" s="164"/>
      <c r="J40" s="164">
        <v>3</v>
      </c>
      <c r="K40" s="164"/>
      <c r="L40" s="165">
        <v>3.3333333333333333E-2</v>
      </c>
      <c r="M40" s="165"/>
      <c r="N40" s="165">
        <v>0.93333333333333335</v>
      </c>
      <c r="O40" s="165"/>
      <c r="P40" s="157">
        <v>3.3333333333333333E-2</v>
      </c>
      <c r="Q40" s="157">
        <v>0</v>
      </c>
      <c r="R40" s="157">
        <v>1</v>
      </c>
      <c r="S40" s="157">
        <v>0</v>
      </c>
    </row>
    <row r="41" spans="1:19" x14ac:dyDescent="0.2">
      <c r="A41" s="194" t="s">
        <v>188</v>
      </c>
      <c r="B41" s="195"/>
      <c r="C41" s="163">
        <v>30</v>
      </c>
      <c r="D41" s="163"/>
      <c r="E41" s="156">
        <v>2.9666666666666668</v>
      </c>
      <c r="F41" s="156">
        <v>3</v>
      </c>
      <c r="G41" s="156">
        <v>2.96</v>
      </c>
      <c r="H41" s="164">
        <v>2.9444444444444446</v>
      </c>
      <c r="I41" s="164"/>
      <c r="J41" s="164">
        <v>3</v>
      </c>
      <c r="K41" s="164"/>
      <c r="L41" s="165">
        <v>3.3333333333333333E-2</v>
      </c>
      <c r="M41" s="165"/>
      <c r="N41" s="165">
        <v>0.96666666666666667</v>
      </c>
      <c r="O41" s="165"/>
      <c r="P41" s="157">
        <v>0</v>
      </c>
      <c r="Q41" s="157">
        <v>0</v>
      </c>
      <c r="R41" s="157">
        <v>1</v>
      </c>
      <c r="S41" s="157">
        <v>0</v>
      </c>
    </row>
    <row r="42" spans="1:19" x14ac:dyDescent="0.2">
      <c r="A42" s="194" t="s">
        <v>189</v>
      </c>
      <c r="B42" s="195"/>
      <c r="C42" s="163">
        <v>30</v>
      </c>
      <c r="D42" s="163"/>
      <c r="E42" s="156">
        <v>2.9666666666666668</v>
      </c>
      <c r="F42" s="156">
        <v>3</v>
      </c>
      <c r="G42" s="156">
        <v>2.96</v>
      </c>
      <c r="H42" s="164">
        <v>2.9444444444444446</v>
      </c>
      <c r="I42" s="164"/>
      <c r="J42" s="164">
        <v>3</v>
      </c>
      <c r="K42" s="164"/>
      <c r="L42" s="165">
        <v>3.3333333333333333E-2</v>
      </c>
      <c r="M42" s="165"/>
      <c r="N42" s="165">
        <v>0.96666666666666667</v>
      </c>
      <c r="O42" s="165"/>
      <c r="P42" s="157">
        <v>0</v>
      </c>
      <c r="Q42" s="157">
        <v>0</v>
      </c>
      <c r="R42" s="157">
        <v>1</v>
      </c>
      <c r="S42" s="157">
        <v>0</v>
      </c>
    </row>
    <row r="43" spans="1:19" ht="13.5" x14ac:dyDescent="0.2">
      <c r="A43" s="192" t="s">
        <v>190</v>
      </c>
      <c r="B43" s="193"/>
      <c r="C43" s="163"/>
      <c r="D43" s="163"/>
      <c r="E43" s="156"/>
      <c r="F43" s="156"/>
      <c r="G43" s="156"/>
      <c r="H43" s="164"/>
      <c r="I43" s="164"/>
      <c r="J43" s="164"/>
      <c r="K43" s="164"/>
      <c r="L43" s="165"/>
      <c r="M43" s="165"/>
      <c r="N43" s="165"/>
      <c r="O43" s="165"/>
      <c r="P43" s="157"/>
      <c r="Q43" s="157"/>
      <c r="R43" s="157"/>
      <c r="S43" s="157"/>
    </row>
    <row r="44" spans="1:19" x14ac:dyDescent="0.2">
      <c r="A44" s="190" t="s">
        <v>191</v>
      </c>
      <c r="B44" s="191"/>
      <c r="C44" s="163">
        <v>30</v>
      </c>
      <c r="D44" s="163"/>
      <c r="E44" s="156">
        <v>2.9</v>
      </c>
      <c r="F44" s="156">
        <v>3</v>
      </c>
      <c r="G44" s="156">
        <v>2.92</v>
      </c>
      <c r="H44" s="164">
        <v>2.8333333333333335</v>
      </c>
      <c r="I44" s="164"/>
      <c r="J44" s="164">
        <v>3</v>
      </c>
      <c r="K44" s="164"/>
      <c r="L44" s="165">
        <v>0.1</v>
      </c>
      <c r="M44" s="165"/>
      <c r="N44" s="165">
        <v>0.9</v>
      </c>
      <c r="O44" s="165"/>
      <c r="P44" s="157">
        <v>0</v>
      </c>
      <c r="Q44" s="157">
        <v>0</v>
      </c>
      <c r="R44" s="157">
        <v>1</v>
      </c>
      <c r="S44" s="157">
        <v>0</v>
      </c>
    </row>
    <row r="45" spans="1:19" x14ac:dyDescent="0.2">
      <c r="A45" s="190" t="s">
        <v>192</v>
      </c>
      <c r="B45" s="191"/>
      <c r="C45" s="163">
        <v>30</v>
      </c>
      <c r="D45" s="163"/>
      <c r="E45" s="156">
        <v>3.0666666666666669</v>
      </c>
      <c r="F45" s="156">
        <v>3</v>
      </c>
      <c r="G45" s="156">
        <v>3.12</v>
      </c>
      <c r="H45" s="164">
        <v>3.1111111111111112</v>
      </c>
      <c r="I45" s="164"/>
      <c r="J45" s="164">
        <v>3</v>
      </c>
      <c r="K45" s="164"/>
      <c r="L45" s="165">
        <v>0.1</v>
      </c>
      <c r="M45" s="165"/>
      <c r="N45" s="165">
        <v>0.73333333333333328</v>
      </c>
      <c r="O45" s="165"/>
      <c r="P45" s="157">
        <v>0.16666666666666666</v>
      </c>
      <c r="Q45" s="157">
        <v>0.2</v>
      </c>
      <c r="R45" s="157">
        <v>0.6</v>
      </c>
      <c r="S45" s="157">
        <v>0.2</v>
      </c>
    </row>
    <row r="46" spans="1:19" x14ac:dyDescent="0.2">
      <c r="A46" s="190" t="s">
        <v>193</v>
      </c>
      <c r="B46" s="191"/>
      <c r="C46" s="163">
        <v>30</v>
      </c>
      <c r="D46" s="163"/>
      <c r="E46" s="156">
        <v>3</v>
      </c>
      <c r="F46" s="156">
        <v>3</v>
      </c>
      <c r="G46" s="156">
        <v>3</v>
      </c>
      <c r="H46" s="164">
        <v>2.9444444444444446</v>
      </c>
      <c r="I46" s="164"/>
      <c r="J46" s="164">
        <v>3.0833333333333335</v>
      </c>
      <c r="K46" s="164"/>
      <c r="L46" s="165">
        <v>3.3333333333333333E-2</v>
      </c>
      <c r="M46" s="165"/>
      <c r="N46" s="165">
        <v>0.93333333333333335</v>
      </c>
      <c r="O46" s="165"/>
      <c r="P46" s="157">
        <v>3.3333333333333333E-2</v>
      </c>
      <c r="Q46" s="157">
        <v>0</v>
      </c>
      <c r="R46" s="157">
        <v>1</v>
      </c>
      <c r="S46" s="157">
        <v>0</v>
      </c>
    </row>
    <row r="47" spans="1:19" ht="13.5" x14ac:dyDescent="0.2">
      <c r="A47" s="192" t="s">
        <v>194</v>
      </c>
      <c r="B47" s="193"/>
      <c r="C47" s="163"/>
      <c r="D47" s="163"/>
      <c r="E47" s="156"/>
      <c r="F47" s="156"/>
      <c r="G47" s="156"/>
      <c r="H47" s="164"/>
      <c r="I47" s="164"/>
      <c r="J47" s="164"/>
      <c r="K47" s="164"/>
      <c r="L47" s="165"/>
      <c r="M47" s="165"/>
      <c r="N47" s="165"/>
      <c r="O47" s="165"/>
      <c r="P47" s="157"/>
      <c r="Q47" s="157"/>
      <c r="R47" s="157"/>
      <c r="S47" s="157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07" t="s">
        <v>1</v>
      </c>
      <c r="B51" s="218" t="s">
        <v>156</v>
      </c>
      <c r="C51" s="180"/>
      <c r="D51" s="178" t="s">
        <v>157</v>
      </c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 t="s">
        <v>158</v>
      </c>
      <c r="P51" s="178"/>
      <c r="Q51" s="178"/>
      <c r="R51" s="183"/>
      <c r="S51" s="178" t="s">
        <v>159</v>
      </c>
      <c r="T51" s="178"/>
      <c r="U51" s="178"/>
      <c r="V51" s="178"/>
    </row>
    <row r="52" spans="1:23" ht="72" customHeight="1" thickBot="1" x14ac:dyDescent="0.25">
      <c r="A52" s="208"/>
      <c r="B52" s="219"/>
      <c r="C52" s="220"/>
      <c r="D52" s="160" t="s">
        <v>160</v>
      </c>
      <c r="E52" s="160"/>
      <c r="F52" s="160" t="s">
        <v>161</v>
      </c>
      <c r="G52" s="160" t="s">
        <v>162</v>
      </c>
      <c r="H52" s="160"/>
      <c r="I52" s="160" t="s">
        <v>163</v>
      </c>
      <c r="J52" s="160"/>
      <c r="K52" s="160" t="s">
        <v>164</v>
      </c>
      <c r="L52" s="160"/>
      <c r="M52" s="204" t="s">
        <v>300</v>
      </c>
      <c r="N52" s="204"/>
      <c r="O52" s="67" t="s">
        <v>8</v>
      </c>
      <c r="P52" s="66" t="s">
        <v>9</v>
      </c>
      <c r="Q52" s="65" t="s">
        <v>10</v>
      </c>
      <c r="R52" s="66" t="s">
        <v>11</v>
      </c>
      <c r="S52" s="160" t="s">
        <v>165</v>
      </c>
      <c r="T52" s="160"/>
      <c r="U52" s="161" t="s">
        <v>12</v>
      </c>
      <c r="V52" s="162"/>
    </row>
    <row r="53" spans="1:23" ht="25.5" customHeight="1" x14ac:dyDescent="0.2">
      <c r="A53" s="76" t="s">
        <v>151</v>
      </c>
      <c r="B53" s="221"/>
      <c r="C53" s="222"/>
      <c r="D53" s="160"/>
      <c r="E53" s="160"/>
      <c r="F53" s="160"/>
      <c r="G53" s="160"/>
      <c r="H53" s="160"/>
      <c r="I53" s="160"/>
      <c r="J53" s="160"/>
      <c r="K53" s="160"/>
      <c r="L53" s="160"/>
      <c r="M53" s="161" t="s">
        <v>13</v>
      </c>
      <c r="N53" s="167"/>
      <c r="O53" s="167"/>
      <c r="P53" s="167"/>
      <c r="Q53" s="167"/>
      <c r="R53" s="167"/>
      <c r="S53" s="32" t="str">
        <f>Мерзім!B3</f>
        <v>1-тоқсан, 2016</v>
      </c>
      <c r="T53" s="32" t="str">
        <f>Мерзім!C3</f>
        <v>2-тоқсан, 2016</v>
      </c>
      <c r="U53" s="32" t="str">
        <f>S53</f>
        <v>1-тоқсан, 2016</v>
      </c>
      <c r="V53" s="32" t="str">
        <f>T53</f>
        <v>2-тоқсан, 2016</v>
      </c>
    </row>
    <row r="54" spans="1:23" ht="18" customHeight="1" x14ac:dyDescent="0.2">
      <c r="A54" s="7" t="s">
        <v>197</v>
      </c>
      <c r="B54" s="163">
        <v>26</v>
      </c>
      <c r="C54" s="163"/>
      <c r="D54" s="165">
        <v>0</v>
      </c>
      <c r="E54" s="165"/>
      <c r="F54" s="157">
        <v>0.11538461538461539</v>
      </c>
      <c r="G54" s="165">
        <v>0.76923076923076927</v>
      </c>
      <c r="H54" s="165"/>
      <c r="I54" s="165">
        <v>0.11538461538461539</v>
      </c>
      <c r="J54" s="165"/>
      <c r="K54" s="165">
        <v>0</v>
      </c>
      <c r="L54" s="165"/>
      <c r="M54" s="165">
        <v>0</v>
      </c>
      <c r="N54" s="165"/>
      <c r="O54" s="157">
        <v>0</v>
      </c>
      <c r="P54" s="157">
        <v>-4.7619047619047616E-2</v>
      </c>
      <c r="Q54" s="157">
        <v>-5.8823529411764719E-2</v>
      </c>
      <c r="R54" s="157">
        <v>0.1111111111111111</v>
      </c>
      <c r="S54" s="156">
        <v>-0.125</v>
      </c>
      <c r="T54" s="156">
        <v>0</v>
      </c>
      <c r="U54" s="156">
        <v>-0.2</v>
      </c>
      <c r="V54" s="156">
        <v>0</v>
      </c>
    </row>
    <row r="55" spans="1:23" ht="25.5" x14ac:dyDescent="0.2">
      <c r="A55" s="7" t="s">
        <v>198</v>
      </c>
      <c r="B55" s="163">
        <v>17</v>
      </c>
      <c r="C55" s="163"/>
      <c r="D55" s="165">
        <v>5.8823529411764705E-2</v>
      </c>
      <c r="E55" s="165"/>
      <c r="F55" s="157">
        <v>5.8823529411764705E-2</v>
      </c>
      <c r="G55" s="165">
        <v>0.76470588235294112</v>
      </c>
      <c r="H55" s="165"/>
      <c r="I55" s="165">
        <v>0.11764705882352941</v>
      </c>
      <c r="J55" s="165"/>
      <c r="K55" s="165">
        <v>0</v>
      </c>
      <c r="L55" s="165"/>
      <c r="M55" s="165">
        <v>0</v>
      </c>
      <c r="N55" s="165"/>
      <c r="O55" s="157">
        <v>0.4</v>
      </c>
      <c r="P55" s="157">
        <v>-7.6923076923076927E-2</v>
      </c>
      <c r="Q55" s="157">
        <v>-0.1111111111111111</v>
      </c>
      <c r="R55" s="157">
        <v>0.125</v>
      </c>
      <c r="S55" s="156">
        <v>0</v>
      </c>
      <c r="T55" s="156">
        <v>-2.9411764705882346E-2</v>
      </c>
      <c r="U55" s="156">
        <v>0.30000000000000004</v>
      </c>
      <c r="V55" s="156">
        <v>0.2</v>
      </c>
    </row>
    <row r="56" spans="1:23" x14ac:dyDescent="0.2">
      <c r="A56" s="7" t="s">
        <v>147</v>
      </c>
      <c r="B56" s="163">
        <v>14</v>
      </c>
      <c r="C56" s="163"/>
      <c r="D56" s="165">
        <v>0</v>
      </c>
      <c r="E56" s="165"/>
      <c r="F56" s="157">
        <v>7.1428571428571425E-2</v>
      </c>
      <c r="G56" s="165">
        <v>0.8571428571428571</v>
      </c>
      <c r="H56" s="165"/>
      <c r="I56" s="165">
        <v>7.1428571428571425E-2</v>
      </c>
      <c r="J56" s="165"/>
      <c r="K56" s="165">
        <v>0</v>
      </c>
      <c r="L56" s="165"/>
      <c r="M56" s="165">
        <v>0</v>
      </c>
      <c r="N56" s="165"/>
      <c r="O56" s="157">
        <v>0.33333333333333331</v>
      </c>
      <c r="P56" s="157">
        <v>-9.0909090909090912E-2</v>
      </c>
      <c r="Q56" s="157">
        <v>-0.125</v>
      </c>
      <c r="R56" s="157">
        <v>0.16666666666666666</v>
      </c>
      <c r="S56" s="156">
        <v>-3.3333333333333333E-2</v>
      </c>
      <c r="T56" s="156">
        <v>0</v>
      </c>
      <c r="U56" s="156">
        <v>0</v>
      </c>
      <c r="V56" s="156">
        <v>0.16666666666666666</v>
      </c>
    </row>
    <row r="57" spans="1:23" x14ac:dyDescent="0.2">
      <c r="A57" s="7" t="s">
        <v>148</v>
      </c>
      <c r="B57" s="163">
        <v>14</v>
      </c>
      <c r="C57" s="163"/>
      <c r="D57" s="165">
        <v>0</v>
      </c>
      <c r="E57" s="165"/>
      <c r="F57" s="157">
        <v>7.1428571428571425E-2</v>
      </c>
      <c r="G57" s="165">
        <v>0.7857142857142857</v>
      </c>
      <c r="H57" s="165"/>
      <c r="I57" s="165">
        <v>0.14285714285714285</v>
      </c>
      <c r="J57" s="165"/>
      <c r="K57" s="165">
        <v>0</v>
      </c>
      <c r="L57" s="165"/>
      <c r="M57" s="165">
        <v>7.1428571428571425E-2</v>
      </c>
      <c r="N57" s="165"/>
      <c r="O57" s="157">
        <v>0.5</v>
      </c>
      <c r="P57" s="157">
        <v>0</v>
      </c>
      <c r="Q57" s="157">
        <v>0</v>
      </c>
      <c r="R57" s="157">
        <v>0.16666666666666666</v>
      </c>
      <c r="S57" s="156">
        <v>0</v>
      </c>
      <c r="T57" s="156">
        <v>3.5714285714285712E-2</v>
      </c>
      <c r="U57" s="156">
        <v>0</v>
      </c>
      <c r="V57" s="156">
        <v>0.25</v>
      </c>
    </row>
    <row r="58" spans="1:23" x14ac:dyDescent="0.2">
      <c r="A58" s="7" t="s">
        <v>149</v>
      </c>
      <c r="B58" s="163">
        <v>26</v>
      </c>
      <c r="C58" s="163"/>
      <c r="D58" s="165">
        <v>0</v>
      </c>
      <c r="E58" s="165"/>
      <c r="F58" s="157">
        <v>3.8461538461538464E-2</v>
      </c>
      <c r="G58" s="165">
        <v>0.76923076923076927</v>
      </c>
      <c r="H58" s="165"/>
      <c r="I58" s="165">
        <v>0.15384615384615385</v>
      </c>
      <c r="J58" s="165"/>
      <c r="K58" s="165">
        <v>3.8461538461538464E-2</v>
      </c>
      <c r="L58" s="165"/>
      <c r="M58" s="165">
        <v>0.15384615384615385</v>
      </c>
      <c r="N58" s="165"/>
      <c r="O58" s="157">
        <v>0.2</v>
      </c>
      <c r="P58" s="157">
        <v>0.14285714285714285</v>
      </c>
      <c r="Q58" s="157">
        <v>0.125</v>
      </c>
      <c r="R58" s="157">
        <v>0.2</v>
      </c>
      <c r="S58" s="156">
        <v>3.5714285714285712E-2</v>
      </c>
      <c r="T58" s="156">
        <v>9.6153846153846159E-2</v>
      </c>
      <c r="U58" s="156">
        <v>0.1</v>
      </c>
      <c r="V58" s="156">
        <v>0.1</v>
      </c>
    </row>
    <row r="59" spans="1:23" x14ac:dyDescent="0.2">
      <c r="A59" s="7" t="s">
        <v>304</v>
      </c>
      <c r="B59" s="163">
        <v>28</v>
      </c>
      <c r="C59" s="163"/>
      <c r="D59" s="165">
        <v>0</v>
      </c>
      <c r="E59" s="165"/>
      <c r="F59" s="157">
        <v>3.5714285714285712E-2</v>
      </c>
      <c r="G59" s="165">
        <v>0.8214285714285714</v>
      </c>
      <c r="H59" s="165"/>
      <c r="I59" s="165">
        <v>0.14285714285714285</v>
      </c>
      <c r="J59" s="165"/>
      <c r="K59" s="165">
        <v>0</v>
      </c>
      <c r="L59" s="165"/>
      <c r="M59" s="165">
        <v>0.10714285714285714</v>
      </c>
      <c r="N59" s="165"/>
      <c r="O59" s="157">
        <v>0.2</v>
      </c>
      <c r="P59" s="157">
        <v>8.6956521739130432E-2</v>
      </c>
      <c r="Q59" s="157">
        <v>0.1111111111111111</v>
      </c>
      <c r="R59" s="157">
        <v>0.1</v>
      </c>
      <c r="S59" s="156">
        <v>-3.3333333333333333E-2</v>
      </c>
      <c r="T59" s="156">
        <v>5.3571428571428568E-2</v>
      </c>
      <c r="U59" s="156">
        <v>0</v>
      </c>
      <c r="V59" s="156">
        <v>0.1</v>
      </c>
    </row>
    <row r="60" spans="1:23" x14ac:dyDescent="0.2">
      <c r="A60" s="7" t="s">
        <v>305</v>
      </c>
      <c r="B60" s="163">
        <v>30</v>
      </c>
      <c r="C60" s="163"/>
      <c r="D60" s="165">
        <v>0</v>
      </c>
      <c r="E60" s="165"/>
      <c r="F60" s="157">
        <v>3.3333333333333333E-2</v>
      </c>
      <c r="G60" s="165">
        <v>0.6</v>
      </c>
      <c r="H60" s="165"/>
      <c r="I60" s="165">
        <v>0.33333333333333331</v>
      </c>
      <c r="J60" s="165"/>
      <c r="K60" s="165">
        <v>3.3333333333333333E-2</v>
      </c>
      <c r="L60" s="165"/>
      <c r="M60" s="165">
        <v>0.33333333333333331</v>
      </c>
      <c r="N60" s="165"/>
      <c r="O60" s="157">
        <v>0.4</v>
      </c>
      <c r="P60" s="157">
        <v>0.32</v>
      </c>
      <c r="Q60" s="157">
        <v>0.38888888888888884</v>
      </c>
      <c r="R60" s="157">
        <v>0.25</v>
      </c>
      <c r="S60" s="156">
        <v>7.8125E-2</v>
      </c>
      <c r="T60" s="156">
        <v>0.18333333333333332</v>
      </c>
      <c r="U60" s="156">
        <v>0.2</v>
      </c>
      <c r="V60" s="156">
        <v>0.2</v>
      </c>
    </row>
    <row r="61" spans="1:23" x14ac:dyDescent="0.2">
      <c r="A61" s="7" t="s">
        <v>306</v>
      </c>
      <c r="B61" s="163">
        <v>29</v>
      </c>
      <c r="C61" s="163"/>
      <c r="D61" s="165">
        <v>0</v>
      </c>
      <c r="E61" s="165"/>
      <c r="F61" s="157">
        <v>3.4482758620689655E-2</v>
      </c>
      <c r="G61" s="165">
        <v>0.65517241379310343</v>
      </c>
      <c r="H61" s="165"/>
      <c r="I61" s="165">
        <v>0.27586206896551724</v>
      </c>
      <c r="J61" s="165"/>
      <c r="K61" s="165">
        <v>3.4482758620689655E-2</v>
      </c>
      <c r="L61" s="165"/>
      <c r="M61" s="165">
        <v>0.27586206896551724</v>
      </c>
      <c r="N61" s="165"/>
      <c r="O61" s="157">
        <v>0.2</v>
      </c>
      <c r="P61" s="157">
        <v>0.29166666666666669</v>
      </c>
      <c r="Q61" s="157">
        <v>0.3529411764705882</v>
      </c>
      <c r="R61" s="157">
        <v>0.16666666666666666</v>
      </c>
      <c r="S61" s="156">
        <v>6.4516129032258063E-2</v>
      </c>
      <c r="T61" s="156">
        <v>0.15517241379310345</v>
      </c>
      <c r="U61" s="156">
        <v>0.2</v>
      </c>
      <c r="V61" s="156">
        <v>0.1</v>
      </c>
    </row>
    <row r="62" spans="1:23" x14ac:dyDescent="0.2">
      <c r="A62" s="7" t="s">
        <v>307</v>
      </c>
      <c r="B62" s="163">
        <v>30</v>
      </c>
      <c r="C62" s="163"/>
      <c r="D62" s="165">
        <v>0</v>
      </c>
      <c r="E62" s="165"/>
      <c r="F62" s="157">
        <v>3.3333333333333333E-2</v>
      </c>
      <c r="G62" s="165">
        <v>0.8</v>
      </c>
      <c r="H62" s="165"/>
      <c r="I62" s="165">
        <v>0.1</v>
      </c>
      <c r="J62" s="165"/>
      <c r="K62" s="165">
        <v>6.6666666666666666E-2</v>
      </c>
      <c r="L62" s="165"/>
      <c r="M62" s="165">
        <v>0.13333333333333336</v>
      </c>
      <c r="N62" s="165"/>
      <c r="O62" s="157">
        <v>0</v>
      </c>
      <c r="P62" s="157">
        <v>0.16</v>
      </c>
      <c r="Q62" s="157">
        <v>0.16666666666666666</v>
      </c>
      <c r="R62" s="157">
        <v>8.3333333333333329E-2</v>
      </c>
      <c r="S62" s="156">
        <v>4.6875E-2</v>
      </c>
      <c r="T62" s="156">
        <v>0.1</v>
      </c>
      <c r="U62" s="156">
        <v>0.1</v>
      </c>
      <c r="V62" s="156">
        <v>0</v>
      </c>
    </row>
    <row r="63" spans="1:23" x14ac:dyDescent="0.2">
      <c r="A63" s="7" t="s">
        <v>308</v>
      </c>
      <c r="B63" s="163">
        <v>27</v>
      </c>
      <c r="C63" s="163"/>
      <c r="D63" s="165">
        <v>0</v>
      </c>
      <c r="E63" s="165"/>
      <c r="F63" s="157">
        <v>3.7037037037037035E-2</v>
      </c>
      <c r="G63" s="165">
        <v>0.92592592592592593</v>
      </c>
      <c r="H63" s="165"/>
      <c r="I63" s="165">
        <v>3.7037037037037035E-2</v>
      </c>
      <c r="J63" s="165"/>
      <c r="K63" s="165">
        <v>0</v>
      </c>
      <c r="L63" s="165"/>
      <c r="M63" s="165">
        <v>0</v>
      </c>
      <c r="N63" s="165"/>
      <c r="O63" s="157">
        <v>0</v>
      </c>
      <c r="P63" s="157">
        <v>0</v>
      </c>
      <c r="Q63" s="157">
        <v>0</v>
      </c>
      <c r="R63" s="157">
        <v>0</v>
      </c>
      <c r="S63" s="156">
        <v>-1.6666666666666666E-2</v>
      </c>
      <c r="T63" s="156">
        <v>0</v>
      </c>
      <c r="U63" s="156">
        <v>0</v>
      </c>
      <c r="V63" s="156">
        <v>0</v>
      </c>
    </row>
    <row r="64" spans="1:23" x14ac:dyDescent="0.2">
      <c r="A64" s="88"/>
      <c r="B64" s="186"/>
      <c r="C64" s="186"/>
      <c r="D64" s="187"/>
      <c r="E64" s="187"/>
      <c r="F64" s="109"/>
      <c r="G64" s="187"/>
      <c r="H64" s="187"/>
      <c r="I64" s="187"/>
      <c r="J64" s="187"/>
      <c r="K64" s="187"/>
      <c r="L64" s="187"/>
      <c r="M64" s="187"/>
      <c r="N64" s="187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199</v>
      </c>
    </row>
    <row r="68" spans="1:23" ht="16.5" customHeight="1" x14ac:dyDescent="0.2">
      <c r="A68" s="207" t="s">
        <v>2</v>
      </c>
      <c r="B68" s="179" t="s">
        <v>156</v>
      </c>
      <c r="C68" s="180"/>
      <c r="D68" s="178" t="s">
        <v>157</v>
      </c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 t="s">
        <v>158</v>
      </c>
      <c r="P68" s="178"/>
      <c r="Q68" s="178"/>
      <c r="R68" s="183"/>
      <c r="S68" s="178" t="s">
        <v>159</v>
      </c>
      <c r="T68" s="178"/>
      <c r="U68" s="178"/>
      <c r="V68" s="178"/>
    </row>
    <row r="69" spans="1:23" ht="72.75" customHeight="1" thickBot="1" x14ac:dyDescent="0.25">
      <c r="A69" s="208"/>
      <c r="B69" s="181"/>
      <c r="C69" s="182"/>
      <c r="D69" s="160" t="s">
        <v>204</v>
      </c>
      <c r="E69" s="160"/>
      <c r="F69" s="160" t="s">
        <v>205</v>
      </c>
      <c r="G69" s="160" t="s">
        <v>162</v>
      </c>
      <c r="H69" s="160"/>
      <c r="I69" s="160" t="s">
        <v>206</v>
      </c>
      <c r="J69" s="160"/>
      <c r="K69" s="160" t="s">
        <v>207</v>
      </c>
      <c r="L69" s="160"/>
      <c r="M69" s="204" t="s">
        <v>300</v>
      </c>
      <c r="N69" s="204"/>
      <c r="O69" s="67" t="s">
        <v>8</v>
      </c>
      <c r="P69" s="66" t="s">
        <v>9</v>
      </c>
      <c r="Q69" s="65" t="s">
        <v>10</v>
      </c>
      <c r="R69" s="66" t="s">
        <v>11</v>
      </c>
      <c r="S69" s="160" t="s">
        <v>165</v>
      </c>
      <c r="T69" s="160"/>
      <c r="U69" s="161" t="s">
        <v>12</v>
      </c>
      <c r="V69" s="162"/>
    </row>
    <row r="70" spans="1:23" ht="25.5" customHeight="1" x14ac:dyDescent="0.2">
      <c r="A70" s="76" t="s">
        <v>151</v>
      </c>
      <c r="B70" s="184"/>
      <c r="C70" s="185"/>
      <c r="D70" s="160"/>
      <c r="E70" s="160"/>
      <c r="F70" s="160"/>
      <c r="G70" s="160"/>
      <c r="H70" s="160"/>
      <c r="I70" s="160"/>
      <c r="J70" s="160"/>
      <c r="K70" s="160"/>
      <c r="L70" s="160"/>
      <c r="M70" s="161" t="s">
        <v>13</v>
      </c>
      <c r="N70" s="167"/>
      <c r="O70" s="167"/>
      <c r="P70" s="167"/>
      <c r="Q70" s="167"/>
      <c r="R70" s="167"/>
      <c r="S70" s="32" t="str">
        <f>Мерзім!B3</f>
        <v>1-тоқсан, 2016</v>
      </c>
      <c r="T70" s="32" t="str">
        <f>Мерзім!C3</f>
        <v>2-тоқсан, 2016</v>
      </c>
      <c r="U70" s="32" t="str">
        <f>S70</f>
        <v>1-тоқсан, 2016</v>
      </c>
      <c r="V70" s="32" t="str">
        <f>T70</f>
        <v>2-тоқсан, 2016</v>
      </c>
    </row>
    <row r="71" spans="1:23" x14ac:dyDescent="0.2">
      <c r="A71" s="7" t="s">
        <v>380</v>
      </c>
      <c r="B71" s="163">
        <v>30</v>
      </c>
      <c r="C71" s="163"/>
      <c r="D71" s="165">
        <v>0</v>
      </c>
      <c r="E71" s="165"/>
      <c r="F71" s="157">
        <v>3.3333333333333333E-2</v>
      </c>
      <c r="G71" s="165">
        <v>0.83333333333333337</v>
      </c>
      <c r="H71" s="165"/>
      <c r="I71" s="165">
        <v>0.13333333333333333</v>
      </c>
      <c r="J71" s="165"/>
      <c r="K71" s="165">
        <v>0</v>
      </c>
      <c r="L71" s="165"/>
      <c r="M71" s="165">
        <v>0.1</v>
      </c>
      <c r="N71" s="165"/>
      <c r="O71" s="157">
        <v>0.2</v>
      </c>
      <c r="P71" s="157">
        <v>0.12</v>
      </c>
      <c r="Q71" s="157">
        <v>5.5555555555555552E-2</v>
      </c>
      <c r="R71" s="157">
        <v>0.16666666666666666</v>
      </c>
      <c r="S71" s="156">
        <v>-4.6875E-2</v>
      </c>
      <c r="T71" s="156">
        <v>0.05</v>
      </c>
      <c r="U71" s="156">
        <v>-0.1</v>
      </c>
      <c r="V71" s="156">
        <v>0.1</v>
      </c>
    </row>
    <row r="72" spans="1:23" x14ac:dyDescent="0.2">
      <c r="A72" s="7" t="s">
        <v>379</v>
      </c>
      <c r="B72" s="163"/>
      <c r="C72" s="163"/>
      <c r="D72" s="165"/>
      <c r="E72" s="165"/>
      <c r="F72" s="157"/>
      <c r="G72" s="165"/>
      <c r="H72" s="165"/>
      <c r="I72" s="165"/>
      <c r="J72" s="165"/>
      <c r="K72" s="165"/>
      <c r="L72" s="165"/>
      <c r="M72" s="165"/>
      <c r="N72" s="165"/>
      <c r="O72" s="157"/>
      <c r="P72" s="157"/>
      <c r="Q72" s="157"/>
      <c r="R72" s="157"/>
      <c r="S72" s="156"/>
      <c r="T72" s="156"/>
      <c r="U72" s="156"/>
      <c r="V72" s="156"/>
    </row>
    <row r="73" spans="1:23" x14ac:dyDescent="0.2">
      <c r="A73" s="7" t="s">
        <v>200</v>
      </c>
      <c r="B73" s="163">
        <v>29</v>
      </c>
      <c r="C73" s="163"/>
      <c r="D73" s="165">
        <v>0</v>
      </c>
      <c r="E73" s="165"/>
      <c r="F73" s="157">
        <v>3.4482758620689655E-2</v>
      </c>
      <c r="G73" s="165">
        <v>0.89655172413793105</v>
      </c>
      <c r="H73" s="165"/>
      <c r="I73" s="165">
        <v>6.8965517241379309E-2</v>
      </c>
      <c r="J73" s="165"/>
      <c r="K73" s="165">
        <v>0</v>
      </c>
      <c r="L73" s="165"/>
      <c r="M73" s="165">
        <v>3.4482758620689655E-2</v>
      </c>
      <c r="N73" s="165"/>
      <c r="O73" s="157">
        <v>0</v>
      </c>
      <c r="P73" s="157">
        <v>4.1666666666666664E-2</v>
      </c>
      <c r="Q73" s="157">
        <v>-5.8823529411764705E-2</v>
      </c>
      <c r="R73" s="157">
        <v>0.16666666666666666</v>
      </c>
      <c r="S73" s="156">
        <v>-1.6129032258064516E-2</v>
      </c>
      <c r="T73" s="156">
        <v>1.7241379310344827E-2</v>
      </c>
      <c r="U73" s="156">
        <v>0</v>
      </c>
      <c r="V73" s="156">
        <v>0</v>
      </c>
    </row>
    <row r="74" spans="1:23" x14ac:dyDescent="0.2">
      <c r="A74" s="7" t="s">
        <v>201</v>
      </c>
      <c r="B74" s="163">
        <v>28</v>
      </c>
      <c r="C74" s="163"/>
      <c r="D74" s="165">
        <v>0</v>
      </c>
      <c r="E74" s="165"/>
      <c r="F74" s="157">
        <v>3.5714285714285712E-2</v>
      </c>
      <c r="G74" s="165">
        <v>0.8214285714285714</v>
      </c>
      <c r="H74" s="165"/>
      <c r="I74" s="165">
        <v>0.10714285714285714</v>
      </c>
      <c r="J74" s="165"/>
      <c r="K74" s="165">
        <v>3.5714285714285712E-2</v>
      </c>
      <c r="L74" s="165"/>
      <c r="M74" s="165">
        <v>0.10714285714285714</v>
      </c>
      <c r="N74" s="165"/>
      <c r="O74" s="157">
        <v>0.2</v>
      </c>
      <c r="P74" s="157">
        <v>0.13043478260869565</v>
      </c>
      <c r="Q74" s="157">
        <v>5.5555555555555552E-2</v>
      </c>
      <c r="R74" s="157">
        <v>0.2</v>
      </c>
      <c r="S74" s="156">
        <v>-1.666666666666667E-2</v>
      </c>
      <c r="T74" s="156">
        <v>7.1428571428571425E-2</v>
      </c>
      <c r="U74" s="156">
        <v>0</v>
      </c>
      <c r="V74" s="156">
        <v>0.1</v>
      </c>
    </row>
    <row r="75" spans="1:23" x14ac:dyDescent="0.2">
      <c r="A75" s="7" t="s">
        <v>202</v>
      </c>
      <c r="B75" s="163">
        <v>27</v>
      </c>
      <c r="C75" s="163"/>
      <c r="D75" s="165">
        <v>0</v>
      </c>
      <c r="E75" s="165"/>
      <c r="F75" s="157">
        <v>3.7037037037037035E-2</v>
      </c>
      <c r="G75" s="165">
        <v>0.7407407407407407</v>
      </c>
      <c r="H75" s="165"/>
      <c r="I75" s="165">
        <v>0.18518518518518517</v>
      </c>
      <c r="J75" s="165"/>
      <c r="K75" s="165">
        <v>3.7037037037037035E-2</v>
      </c>
      <c r="L75" s="165"/>
      <c r="M75" s="165">
        <v>0.18518518518518517</v>
      </c>
      <c r="N75" s="165"/>
      <c r="O75" s="157">
        <v>0.2</v>
      </c>
      <c r="P75" s="157">
        <v>0.18181818181818182</v>
      </c>
      <c r="Q75" s="157">
        <v>5.8823529411764705E-2</v>
      </c>
      <c r="R75" s="157">
        <v>0.4</v>
      </c>
      <c r="S75" s="156">
        <v>0</v>
      </c>
      <c r="T75" s="156">
        <v>0.1111111111111111</v>
      </c>
      <c r="U75" s="156">
        <v>0</v>
      </c>
      <c r="V75" s="156">
        <v>0.1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05" t="s">
        <v>3</v>
      </c>
      <c r="B79" s="179" t="s">
        <v>156</v>
      </c>
      <c r="C79" s="180"/>
      <c r="D79" s="178" t="s">
        <v>157</v>
      </c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 t="s">
        <v>158</v>
      </c>
      <c r="P79" s="178"/>
      <c r="Q79" s="178"/>
      <c r="R79" s="183"/>
      <c r="S79" s="178" t="s">
        <v>159</v>
      </c>
      <c r="T79" s="178"/>
      <c r="U79" s="178"/>
      <c r="V79" s="178"/>
    </row>
    <row r="80" spans="1:23" ht="66" customHeight="1" thickBot="1" x14ac:dyDescent="0.25">
      <c r="A80" s="206"/>
      <c r="B80" s="181"/>
      <c r="C80" s="182"/>
      <c r="D80" s="160" t="s">
        <v>204</v>
      </c>
      <c r="E80" s="160"/>
      <c r="F80" s="160" t="s">
        <v>205</v>
      </c>
      <c r="G80" s="160" t="s">
        <v>162</v>
      </c>
      <c r="H80" s="160"/>
      <c r="I80" s="160" t="s">
        <v>206</v>
      </c>
      <c r="J80" s="160"/>
      <c r="K80" s="160" t="s">
        <v>207</v>
      </c>
      <c r="L80" s="160"/>
      <c r="M80" s="204" t="s">
        <v>300</v>
      </c>
      <c r="N80" s="204"/>
      <c r="O80" s="67" t="s">
        <v>8</v>
      </c>
      <c r="P80" s="66" t="s">
        <v>9</v>
      </c>
      <c r="Q80" s="65" t="s">
        <v>10</v>
      </c>
      <c r="R80" s="66" t="s">
        <v>11</v>
      </c>
      <c r="S80" s="160" t="s">
        <v>165</v>
      </c>
      <c r="T80" s="160"/>
      <c r="U80" s="161" t="s">
        <v>12</v>
      </c>
      <c r="V80" s="162"/>
    </row>
    <row r="81" spans="1:22" ht="25.5" customHeight="1" x14ac:dyDescent="0.2">
      <c r="A81" s="76" t="s">
        <v>203</v>
      </c>
      <c r="B81" s="184"/>
      <c r="C81" s="185"/>
      <c r="D81" s="160"/>
      <c r="E81" s="160"/>
      <c r="F81" s="160"/>
      <c r="G81" s="160"/>
      <c r="H81" s="160"/>
      <c r="I81" s="160"/>
      <c r="J81" s="160"/>
      <c r="K81" s="160"/>
      <c r="L81" s="160"/>
      <c r="M81" s="161" t="s">
        <v>13</v>
      </c>
      <c r="N81" s="167"/>
      <c r="O81" s="167"/>
      <c r="P81" s="167"/>
      <c r="Q81" s="167"/>
      <c r="R81" s="167"/>
      <c r="S81" s="32" t="str">
        <f>Мерзім!B3</f>
        <v>1-тоқсан, 2016</v>
      </c>
      <c r="T81" s="32" t="str">
        <f>Мерзім!C3</f>
        <v>2-тоқсан, 2016</v>
      </c>
      <c r="U81" s="32" t="str">
        <f>S81</f>
        <v>1-тоқсан, 2016</v>
      </c>
      <c r="V81" s="32" t="str">
        <f>T81</f>
        <v>2-тоқсан, 2016</v>
      </c>
    </row>
    <row r="82" spans="1:22" x14ac:dyDescent="0.2">
      <c r="A82" s="7" t="s">
        <v>380</v>
      </c>
      <c r="B82" s="175">
        <v>32</v>
      </c>
      <c r="C82" s="175"/>
      <c r="D82" s="177">
        <v>0</v>
      </c>
      <c r="E82" s="177"/>
      <c r="F82" s="153">
        <v>0.21875</v>
      </c>
      <c r="G82" s="177">
        <v>0.78125</v>
      </c>
      <c r="H82" s="177"/>
      <c r="I82" s="177">
        <v>0</v>
      </c>
      <c r="J82" s="177"/>
      <c r="K82" s="177">
        <v>0</v>
      </c>
      <c r="L82" s="177"/>
      <c r="M82" s="177">
        <v>-0.21875</v>
      </c>
      <c r="N82" s="177"/>
      <c r="O82" s="153">
        <v>-0.25</v>
      </c>
      <c r="P82" s="153">
        <v>-0.214285714285714</v>
      </c>
      <c r="Q82" s="153">
        <v>-0.16666666666666699</v>
      </c>
      <c r="R82" s="153">
        <v>-0.28571428571428598</v>
      </c>
      <c r="S82" s="106">
        <v>-0.15151515151515199</v>
      </c>
      <c r="T82" s="106">
        <v>-0.109375</v>
      </c>
      <c r="U82" s="106">
        <v>-0.1</v>
      </c>
      <c r="V82" s="106">
        <v>-0.125</v>
      </c>
    </row>
    <row r="83" spans="1:22" x14ac:dyDescent="0.2">
      <c r="A83" s="7" t="s">
        <v>379</v>
      </c>
      <c r="B83" s="175"/>
      <c r="C83" s="175"/>
      <c r="D83" s="177"/>
      <c r="E83" s="177"/>
      <c r="F83" s="153"/>
      <c r="G83" s="177"/>
      <c r="H83" s="177"/>
      <c r="I83" s="177"/>
      <c r="J83" s="177"/>
      <c r="K83" s="177"/>
      <c r="L83" s="177"/>
      <c r="M83" s="177"/>
      <c r="N83" s="177"/>
      <c r="O83" s="153"/>
      <c r="P83" s="153"/>
      <c r="Q83" s="153"/>
      <c r="R83" s="153"/>
      <c r="S83" s="106"/>
      <c r="T83" s="106"/>
      <c r="U83" s="106"/>
      <c r="V83" s="106"/>
    </row>
    <row r="84" spans="1:22" x14ac:dyDescent="0.2">
      <c r="A84" s="7" t="s">
        <v>200</v>
      </c>
      <c r="B84" s="175">
        <v>31</v>
      </c>
      <c r="C84" s="175"/>
      <c r="D84" s="177">
        <v>0</v>
      </c>
      <c r="E84" s="177"/>
      <c r="F84" s="153">
        <v>0.16129032258064499</v>
      </c>
      <c r="G84" s="177">
        <v>0.83870967741935498</v>
      </c>
      <c r="H84" s="177"/>
      <c r="I84" s="177">
        <v>0</v>
      </c>
      <c r="J84" s="177"/>
      <c r="K84" s="177">
        <v>0</v>
      </c>
      <c r="L84" s="177"/>
      <c r="M84" s="177">
        <v>-0.16129032258064499</v>
      </c>
      <c r="N84" s="177"/>
      <c r="O84" s="153">
        <v>-0.25</v>
      </c>
      <c r="P84" s="153">
        <v>-0.148148148148148</v>
      </c>
      <c r="Q84" s="153">
        <v>-0.17647058823529399</v>
      </c>
      <c r="R84" s="153">
        <v>-0.14285714285714299</v>
      </c>
      <c r="S84" s="106">
        <v>-0.140625</v>
      </c>
      <c r="T84" s="106">
        <v>-8.0645161290322606E-2</v>
      </c>
      <c r="U84" s="106">
        <v>-0.1</v>
      </c>
      <c r="V84" s="106">
        <v>-0.125</v>
      </c>
    </row>
    <row r="85" spans="1:22" x14ac:dyDescent="0.2">
      <c r="A85" s="7" t="s">
        <v>201</v>
      </c>
      <c r="B85" s="175">
        <v>30</v>
      </c>
      <c r="C85" s="175"/>
      <c r="D85" s="177">
        <v>3.3333333333333298E-2</v>
      </c>
      <c r="E85" s="177"/>
      <c r="F85" s="153">
        <v>0.2</v>
      </c>
      <c r="G85" s="177">
        <v>0.76666666666666705</v>
      </c>
      <c r="H85" s="177"/>
      <c r="I85" s="177">
        <v>0</v>
      </c>
      <c r="J85" s="177"/>
      <c r="K85" s="177">
        <v>0</v>
      </c>
      <c r="L85" s="177"/>
      <c r="M85" s="177">
        <v>-0.233333333333333</v>
      </c>
      <c r="N85" s="177"/>
      <c r="O85" s="153">
        <v>-0.25</v>
      </c>
      <c r="P85" s="153">
        <v>-0.230769230769231</v>
      </c>
      <c r="Q85" s="153">
        <v>-0.16666666666666699</v>
      </c>
      <c r="R85" s="153">
        <v>-0.33333333333333298</v>
      </c>
      <c r="S85" s="106">
        <v>-0.17741935483870999</v>
      </c>
      <c r="T85" s="106">
        <v>-0.133333333333333</v>
      </c>
      <c r="U85" s="106">
        <v>-0.2</v>
      </c>
      <c r="V85" s="106">
        <v>-0.125</v>
      </c>
    </row>
    <row r="86" spans="1:22" x14ac:dyDescent="0.2">
      <c r="A86" s="7" t="s">
        <v>202</v>
      </c>
      <c r="B86" s="175">
        <v>29</v>
      </c>
      <c r="C86" s="175"/>
      <c r="D86" s="177">
        <v>3.4482758620689703E-2</v>
      </c>
      <c r="E86" s="177"/>
      <c r="F86" s="153">
        <v>0.20689655172413801</v>
      </c>
      <c r="G86" s="177">
        <v>0.75862068965517204</v>
      </c>
      <c r="H86" s="177"/>
      <c r="I86" s="177">
        <v>0</v>
      </c>
      <c r="J86" s="177"/>
      <c r="K86" s="177">
        <v>0</v>
      </c>
      <c r="L86" s="177"/>
      <c r="M86" s="177">
        <v>-0.24137931034482801</v>
      </c>
      <c r="N86" s="177"/>
      <c r="O86" s="153">
        <v>-0.25</v>
      </c>
      <c r="P86" s="153">
        <v>-0.24</v>
      </c>
      <c r="Q86" s="153">
        <v>-0.17647058823529399</v>
      </c>
      <c r="R86" s="153">
        <v>-0.33333333333333298</v>
      </c>
      <c r="S86" s="106">
        <v>-0.16666666666666699</v>
      </c>
      <c r="T86" s="106">
        <v>-0.13793103448275901</v>
      </c>
      <c r="U86" s="106">
        <v>-0.2</v>
      </c>
      <c r="V86" s="106">
        <v>-0.125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05" t="s">
        <v>208</v>
      </c>
      <c r="B90" s="218" t="s">
        <v>156</v>
      </c>
      <c r="C90" s="180"/>
      <c r="D90" s="178" t="s">
        <v>157</v>
      </c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 t="s">
        <v>158</v>
      </c>
      <c r="P90" s="178"/>
      <c r="Q90" s="178"/>
      <c r="R90" s="183"/>
      <c r="S90" s="178" t="s">
        <v>159</v>
      </c>
      <c r="T90" s="178"/>
      <c r="U90" s="178"/>
      <c r="V90" s="178"/>
    </row>
    <row r="91" spans="1:22" ht="62.25" customHeight="1" thickBot="1" x14ac:dyDescent="0.25">
      <c r="A91" s="206"/>
      <c r="B91" s="219"/>
      <c r="C91" s="220"/>
      <c r="D91" s="160" t="s">
        <v>204</v>
      </c>
      <c r="E91" s="160"/>
      <c r="F91" s="160" t="s">
        <v>205</v>
      </c>
      <c r="G91" s="160" t="s">
        <v>162</v>
      </c>
      <c r="H91" s="160"/>
      <c r="I91" s="160" t="s">
        <v>206</v>
      </c>
      <c r="J91" s="160"/>
      <c r="K91" s="160" t="s">
        <v>207</v>
      </c>
      <c r="L91" s="160"/>
      <c r="M91" s="204" t="s">
        <v>300</v>
      </c>
      <c r="N91" s="204"/>
      <c r="O91" s="67" t="s">
        <v>8</v>
      </c>
      <c r="P91" s="66" t="s">
        <v>9</v>
      </c>
      <c r="Q91" s="65" t="s">
        <v>10</v>
      </c>
      <c r="R91" s="66" t="s">
        <v>11</v>
      </c>
      <c r="S91" s="160" t="s">
        <v>165</v>
      </c>
      <c r="T91" s="160"/>
      <c r="U91" s="161" t="s">
        <v>12</v>
      </c>
      <c r="V91" s="162"/>
    </row>
    <row r="92" spans="1:22" ht="25.5" customHeight="1" x14ac:dyDescent="0.2">
      <c r="A92" s="76" t="s">
        <v>203</v>
      </c>
      <c r="B92" s="221"/>
      <c r="C92" s="222"/>
      <c r="D92" s="160"/>
      <c r="E92" s="160"/>
      <c r="F92" s="160"/>
      <c r="G92" s="160"/>
      <c r="H92" s="160"/>
      <c r="I92" s="160"/>
      <c r="J92" s="160"/>
      <c r="K92" s="160"/>
      <c r="L92" s="160"/>
      <c r="M92" s="161" t="s">
        <v>13</v>
      </c>
      <c r="N92" s="167"/>
      <c r="O92" s="167"/>
      <c r="P92" s="167"/>
      <c r="Q92" s="167"/>
      <c r="R92" s="167"/>
      <c r="S92" s="32" t="str">
        <f>Мерзім!B3</f>
        <v>1-тоқсан, 2016</v>
      </c>
      <c r="T92" s="32" t="str">
        <f>Мерзім!C3</f>
        <v>2-тоқсан, 2016</v>
      </c>
      <c r="U92" s="32" t="str">
        <f>S92</f>
        <v>1-тоқсан, 2016</v>
      </c>
      <c r="V92" s="32" t="str">
        <f>T92</f>
        <v>2-тоқсан, 2016</v>
      </c>
    </row>
    <row r="93" spans="1:22" x14ac:dyDescent="0.2">
      <c r="A93" s="7" t="s">
        <v>197</v>
      </c>
      <c r="B93" s="163">
        <v>26</v>
      </c>
      <c r="C93" s="163"/>
      <c r="D93" s="165">
        <v>0</v>
      </c>
      <c r="E93" s="165"/>
      <c r="F93" s="157">
        <v>3.8461538461538464E-2</v>
      </c>
      <c r="G93" s="165">
        <v>0.92307692307692313</v>
      </c>
      <c r="H93" s="165"/>
      <c r="I93" s="165">
        <v>3.8461538461538464E-2</v>
      </c>
      <c r="J93" s="165"/>
      <c r="K93" s="165">
        <v>0</v>
      </c>
      <c r="L93" s="165"/>
      <c r="M93" s="165">
        <v>0</v>
      </c>
      <c r="N93" s="165"/>
      <c r="O93" s="157">
        <v>0</v>
      </c>
      <c r="P93" s="157">
        <v>-4.7619047619047616E-2</v>
      </c>
      <c r="Q93" s="157">
        <v>-5.8823529411764705E-2</v>
      </c>
      <c r="R93" s="157">
        <v>0.1111111111111111</v>
      </c>
      <c r="S93" s="156">
        <v>-7.1428571428571425E-2</v>
      </c>
      <c r="T93" s="156">
        <v>0</v>
      </c>
      <c r="U93" s="156">
        <v>-0.2</v>
      </c>
      <c r="V93" s="156">
        <v>0</v>
      </c>
    </row>
    <row r="94" spans="1:22" ht="30" customHeight="1" x14ac:dyDescent="0.2">
      <c r="A94" s="7" t="s">
        <v>198</v>
      </c>
      <c r="B94" s="163">
        <v>18</v>
      </c>
      <c r="C94" s="163"/>
      <c r="D94" s="165">
        <v>0</v>
      </c>
      <c r="E94" s="165"/>
      <c r="F94" s="157">
        <v>0</v>
      </c>
      <c r="G94" s="165">
        <v>0.94444444444444442</v>
      </c>
      <c r="H94" s="165"/>
      <c r="I94" s="165">
        <v>5.5555555555555552E-2</v>
      </c>
      <c r="J94" s="165"/>
      <c r="K94" s="165">
        <v>0</v>
      </c>
      <c r="L94" s="165"/>
      <c r="M94" s="165">
        <v>5.5555555555555552E-2</v>
      </c>
      <c r="N94" s="165"/>
      <c r="O94" s="157">
        <v>0.2</v>
      </c>
      <c r="P94" s="157">
        <v>0</v>
      </c>
      <c r="Q94" s="157">
        <v>0</v>
      </c>
      <c r="R94" s="157">
        <v>0.125</v>
      </c>
      <c r="S94" s="156">
        <v>-0.10526315789473684</v>
      </c>
      <c r="T94" s="156">
        <v>2.7777777777777776E-2</v>
      </c>
      <c r="U94" s="156">
        <v>-0.2</v>
      </c>
      <c r="V94" s="156">
        <v>0.1</v>
      </c>
    </row>
    <row r="95" spans="1:22" x14ac:dyDescent="0.2">
      <c r="A95" s="7" t="s">
        <v>147</v>
      </c>
      <c r="B95" s="163">
        <v>14</v>
      </c>
      <c r="C95" s="163"/>
      <c r="D95" s="165">
        <v>0</v>
      </c>
      <c r="E95" s="165"/>
      <c r="F95" s="157">
        <v>0</v>
      </c>
      <c r="G95" s="165">
        <v>1</v>
      </c>
      <c r="H95" s="165"/>
      <c r="I95" s="165">
        <v>0</v>
      </c>
      <c r="J95" s="165"/>
      <c r="K95" s="165">
        <v>0</v>
      </c>
      <c r="L95" s="165"/>
      <c r="M95" s="165">
        <v>0</v>
      </c>
      <c r="N95" s="165"/>
      <c r="O95" s="157">
        <v>0</v>
      </c>
      <c r="P95" s="157">
        <v>0</v>
      </c>
      <c r="Q95" s="157">
        <v>0</v>
      </c>
      <c r="R95" s="157">
        <v>0</v>
      </c>
      <c r="S95" s="156">
        <v>-6.25E-2</v>
      </c>
      <c r="T95" s="156">
        <v>0</v>
      </c>
      <c r="U95" s="156">
        <v>-0.16666666666666666</v>
      </c>
      <c r="V95" s="156">
        <v>0</v>
      </c>
    </row>
    <row r="96" spans="1:22" x14ac:dyDescent="0.2">
      <c r="A96" s="7" t="s">
        <v>148</v>
      </c>
      <c r="B96" s="163">
        <v>14</v>
      </c>
      <c r="C96" s="163"/>
      <c r="D96" s="165">
        <v>0</v>
      </c>
      <c r="E96" s="165"/>
      <c r="F96" s="157">
        <v>0</v>
      </c>
      <c r="G96" s="165">
        <v>1</v>
      </c>
      <c r="H96" s="165"/>
      <c r="I96" s="165">
        <v>0</v>
      </c>
      <c r="J96" s="165"/>
      <c r="K96" s="165">
        <v>0</v>
      </c>
      <c r="L96" s="165"/>
      <c r="M96" s="165">
        <v>0</v>
      </c>
      <c r="N96" s="165"/>
      <c r="O96" s="157">
        <v>0</v>
      </c>
      <c r="P96" s="157">
        <v>0</v>
      </c>
      <c r="Q96" s="157">
        <v>0</v>
      </c>
      <c r="R96" s="157">
        <v>0</v>
      </c>
      <c r="S96" s="156">
        <v>-6.25E-2</v>
      </c>
      <c r="T96" s="156">
        <v>0</v>
      </c>
      <c r="U96" s="156">
        <v>-0.25</v>
      </c>
      <c r="V96" s="156">
        <v>0</v>
      </c>
    </row>
    <row r="97" spans="1:22" x14ac:dyDescent="0.2">
      <c r="A97" s="7" t="s">
        <v>149</v>
      </c>
      <c r="B97" s="163">
        <v>26</v>
      </c>
      <c r="C97" s="163"/>
      <c r="D97" s="165">
        <v>0</v>
      </c>
      <c r="E97" s="165"/>
      <c r="F97" s="157">
        <v>0</v>
      </c>
      <c r="G97" s="165">
        <v>0.88461538461538458</v>
      </c>
      <c r="H97" s="165"/>
      <c r="I97" s="165">
        <v>0.11538461538461539</v>
      </c>
      <c r="J97" s="165"/>
      <c r="K97" s="165">
        <v>0</v>
      </c>
      <c r="L97" s="165"/>
      <c r="M97" s="165">
        <v>0.11538461538461539</v>
      </c>
      <c r="N97" s="165"/>
      <c r="O97" s="157">
        <v>0.2</v>
      </c>
      <c r="P97" s="157">
        <v>9.5238095238095233E-2</v>
      </c>
      <c r="Q97" s="157">
        <v>6.25E-2</v>
      </c>
      <c r="R97" s="157">
        <v>0.2</v>
      </c>
      <c r="S97" s="156">
        <v>-3.5714285714285712E-2</v>
      </c>
      <c r="T97" s="156">
        <v>5.7692307692307696E-2</v>
      </c>
      <c r="U97" s="156">
        <v>-0.2</v>
      </c>
      <c r="V97" s="156">
        <v>0.1</v>
      </c>
    </row>
    <row r="98" spans="1:22" x14ac:dyDescent="0.2">
      <c r="A98" s="7" t="s">
        <v>304</v>
      </c>
      <c r="B98" s="163">
        <v>28</v>
      </c>
      <c r="C98" s="163"/>
      <c r="D98" s="165">
        <v>0</v>
      </c>
      <c r="E98" s="165"/>
      <c r="F98" s="157">
        <v>3.5714285714285712E-2</v>
      </c>
      <c r="G98" s="165">
        <v>0.8928571428571429</v>
      </c>
      <c r="H98" s="165"/>
      <c r="I98" s="165">
        <v>7.1428571428571425E-2</v>
      </c>
      <c r="J98" s="165"/>
      <c r="K98" s="165">
        <v>0</v>
      </c>
      <c r="L98" s="165"/>
      <c r="M98" s="165">
        <v>3.5714285714285712E-2</v>
      </c>
      <c r="N98" s="165"/>
      <c r="O98" s="157">
        <v>0</v>
      </c>
      <c r="P98" s="157">
        <v>0</v>
      </c>
      <c r="Q98" s="157">
        <v>0</v>
      </c>
      <c r="R98" s="157">
        <v>0.1</v>
      </c>
      <c r="S98" s="156">
        <v>-6.6666666666666666E-2</v>
      </c>
      <c r="T98" s="156">
        <v>1.7857142857142856E-2</v>
      </c>
      <c r="U98" s="156">
        <v>-0.2</v>
      </c>
      <c r="V98" s="156">
        <v>0</v>
      </c>
    </row>
    <row r="99" spans="1:22" x14ac:dyDescent="0.2">
      <c r="A99" s="7" t="s">
        <v>305</v>
      </c>
      <c r="B99" s="163">
        <v>30</v>
      </c>
      <c r="C99" s="163"/>
      <c r="D99" s="165">
        <v>0</v>
      </c>
      <c r="E99" s="165"/>
      <c r="F99" s="157">
        <v>0</v>
      </c>
      <c r="G99" s="165">
        <v>0.8666666666666667</v>
      </c>
      <c r="H99" s="165"/>
      <c r="I99" s="165">
        <v>0.1</v>
      </c>
      <c r="J99" s="165"/>
      <c r="K99" s="165">
        <v>3.3333333333333333E-2</v>
      </c>
      <c r="L99" s="165"/>
      <c r="M99" s="165">
        <v>0.13333333333333333</v>
      </c>
      <c r="N99" s="165"/>
      <c r="O99" s="157">
        <v>0.2</v>
      </c>
      <c r="P99" s="157">
        <v>0.12</v>
      </c>
      <c r="Q99" s="157">
        <v>0.1111111111111111</v>
      </c>
      <c r="R99" s="157">
        <v>0.16666666666666666</v>
      </c>
      <c r="S99" s="156">
        <v>-3.125E-2</v>
      </c>
      <c r="T99" s="156">
        <v>8.3333333333333343E-2</v>
      </c>
      <c r="U99" s="156">
        <v>-0.2</v>
      </c>
      <c r="V99" s="156">
        <v>0.1</v>
      </c>
    </row>
    <row r="100" spans="1:22" x14ac:dyDescent="0.2">
      <c r="A100" s="7" t="s">
        <v>306</v>
      </c>
      <c r="B100" s="163">
        <v>29</v>
      </c>
      <c r="C100" s="163"/>
      <c r="D100" s="165">
        <v>0</v>
      </c>
      <c r="E100" s="165"/>
      <c r="F100" s="157">
        <v>0</v>
      </c>
      <c r="G100" s="165">
        <v>0.86206896551724133</v>
      </c>
      <c r="H100" s="165"/>
      <c r="I100" s="165">
        <v>0.13793103448275862</v>
      </c>
      <c r="J100" s="165"/>
      <c r="K100" s="165">
        <v>0</v>
      </c>
      <c r="L100" s="165"/>
      <c r="M100" s="165">
        <v>0.13793103448275862</v>
      </c>
      <c r="N100" s="165"/>
      <c r="O100" s="157">
        <v>0.2</v>
      </c>
      <c r="P100" s="157">
        <v>0.125</v>
      </c>
      <c r="Q100" s="157">
        <v>0.11764705882352941</v>
      </c>
      <c r="R100" s="157">
        <v>0.16666666666666666</v>
      </c>
      <c r="S100" s="156">
        <v>-3.2258064516129031E-2</v>
      </c>
      <c r="T100" s="156">
        <v>6.8965517241379309E-2</v>
      </c>
      <c r="U100" s="156">
        <v>-0.2</v>
      </c>
      <c r="V100" s="156">
        <v>0.1</v>
      </c>
    </row>
    <row r="101" spans="1:22" x14ac:dyDescent="0.2">
      <c r="A101" s="7" t="s">
        <v>307</v>
      </c>
      <c r="B101" s="163">
        <v>30</v>
      </c>
      <c r="C101" s="163"/>
      <c r="D101" s="165">
        <v>0</v>
      </c>
      <c r="E101" s="165"/>
      <c r="F101" s="157">
        <v>0</v>
      </c>
      <c r="G101" s="165">
        <v>0.93333333333333335</v>
      </c>
      <c r="H101" s="165"/>
      <c r="I101" s="165">
        <v>6.6666666666666666E-2</v>
      </c>
      <c r="J101" s="165"/>
      <c r="K101" s="165">
        <v>0</v>
      </c>
      <c r="L101" s="165"/>
      <c r="M101" s="165">
        <v>6.6666666666666666E-2</v>
      </c>
      <c r="N101" s="165"/>
      <c r="O101" s="157">
        <v>0.2</v>
      </c>
      <c r="P101" s="157">
        <v>0</v>
      </c>
      <c r="Q101" s="157">
        <v>5.5555555555555552E-2</v>
      </c>
      <c r="R101" s="157">
        <v>8.3333333333333329E-2</v>
      </c>
      <c r="S101" s="156">
        <v>0</v>
      </c>
      <c r="T101" s="156">
        <v>3.3333333333333333E-2</v>
      </c>
      <c r="U101" s="156">
        <v>-0.2</v>
      </c>
      <c r="V101" s="156">
        <v>0.1</v>
      </c>
    </row>
    <row r="102" spans="1:22" x14ac:dyDescent="0.2">
      <c r="A102" s="7" t="s">
        <v>308</v>
      </c>
      <c r="B102" s="163">
        <v>27</v>
      </c>
      <c r="C102" s="163"/>
      <c r="D102" s="165">
        <v>0</v>
      </c>
      <c r="E102" s="165"/>
      <c r="F102" s="157">
        <v>0</v>
      </c>
      <c r="G102" s="165">
        <v>1</v>
      </c>
      <c r="H102" s="165"/>
      <c r="I102" s="165">
        <v>0</v>
      </c>
      <c r="J102" s="165"/>
      <c r="K102" s="165">
        <v>0</v>
      </c>
      <c r="L102" s="165"/>
      <c r="M102" s="165">
        <v>0</v>
      </c>
      <c r="N102" s="165"/>
      <c r="O102" s="157">
        <v>0</v>
      </c>
      <c r="P102" s="157">
        <v>0</v>
      </c>
      <c r="Q102" s="157">
        <v>0</v>
      </c>
      <c r="R102" s="157">
        <v>0</v>
      </c>
      <c r="S102" s="156">
        <v>-3.2258064516129031E-2</v>
      </c>
      <c r="T102" s="156">
        <v>0</v>
      </c>
      <c r="U102" s="156">
        <v>-0.1</v>
      </c>
      <c r="V102" s="156">
        <v>0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209</v>
      </c>
      <c r="B106" s="218" t="s">
        <v>156</v>
      </c>
      <c r="C106" s="180"/>
      <c r="D106" s="68" t="s">
        <v>165</v>
      </c>
      <c r="E106" s="68" t="s">
        <v>166</v>
      </c>
      <c r="F106" s="68" t="s">
        <v>167</v>
      </c>
      <c r="G106" s="160" t="s">
        <v>168</v>
      </c>
      <c r="H106" s="160"/>
      <c r="I106" s="160" t="s">
        <v>169</v>
      </c>
      <c r="J106" s="160"/>
      <c r="K106" s="160" t="s">
        <v>29</v>
      </c>
      <c r="L106" s="160"/>
      <c r="M106" s="160"/>
      <c r="N106" s="160"/>
      <c r="O106" s="160"/>
      <c r="P106" s="161" t="s">
        <v>30</v>
      </c>
      <c r="Q106" s="167"/>
      <c r="R106" s="162"/>
    </row>
    <row r="107" spans="1:22" ht="63.75" customHeight="1" thickBot="1" x14ac:dyDescent="0.25">
      <c r="A107" s="25" t="s">
        <v>210</v>
      </c>
      <c r="B107" s="230"/>
      <c r="C107" s="182"/>
      <c r="D107" s="169" t="s">
        <v>195</v>
      </c>
      <c r="E107" s="170"/>
      <c r="F107" s="170"/>
      <c r="G107" s="170"/>
      <c r="H107" s="170"/>
      <c r="I107" s="170"/>
      <c r="J107" s="171"/>
      <c r="K107" s="161" t="str">
        <f>P107</f>
        <v>Қатаңдатуға</v>
      </c>
      <c r="L107" s="162"/>
      <c r="M107" s="160" t="s">
        <v>229</v>
      </c>
      <c r="N107" s="160"/>
      <c r="O107" s="68" t="str">
        <f>R107</f>
        <v>Жұмсартуға</v>
      </c>
      <c r="P107" s="26" t="s">
        <v>228</v>
      </c>
      <c r="Q107" s="27" t="s">
        <v>229</v>
      </c>
      <c r="R107" s="28" t="s">
        <v>230</v>
      </c>
    </row>
    <row r="108" spans="1:22" x14ac:dyDescent="0.2">
      <c r="A108" s="172" t="s">
        <v>211</v>
      </c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4"/>
    </row>
    <row r="109" spans="1:22" ht="13.5" x14ac:dyDescent="0.2">
      <c r="A109" s="20" t="s">
        <v>212</v>
      </c>
      <c r="B109" s="175"/>
      <c r="C109" s="175"/>
      <c r="D109" s="106"/>
      <c r="E109" s="106"/>
      <c r="F109" s="106"/>
      <c r="G109" s="176"/>
      <c r="H109" s="176"/>
      <c r="I109" s="176"/>
      <c r="J109" s="176"/>
      <c r="K109" s="177"/>
      <c r="L109" s="177"/>
      <c r="M109" s="177"/>
      <c r="N109" s="177"/>
      <c r="O109" s="153"/>
      <c r="P109" s="153"/>
      <c r="Q109" s="153"/>
      <c r="R109" s="153"/>
    </row>
    <row r="110" spans="1:22" ht="25.5" x14ac:dyDescent="0.2">
      <c r="A110" s="7" t="s">
        <v>213</v>
      </c>
      <c r="B110" s="163">
        <v>30</v>
      </c>
      <c r="C110" s="163"/>
      <c r="D110" s="156">
        <v>3</v>
      </c>
      <c r="E110" s="156">
        <v>3</v>
      </c>
      <c r="F110" s="156">
        <v>3</v>
      </c>
      <c r="G110" s="164">
        <v>3</v>
      </c>
      <c r="H110" s="164"/>
      <c r="I110" s="164">
        <v>3</v>
      </c>
      <c r="J110" s="164"/>
      <c r="K110" s="165">
        <v>0</v>
      </c>
      <c r="L110" s="165"/>
      <c r="M110" s="165">
        <v>1</v>
      </c>
      <c r="N110" s="165"/>
      <c r="O110" s="157">
        <v>0</v>
      </c>
      <c r="P110" s="157">
        <v>0</v>
      </c>
      <c r="Q110" s="157">
        <v>1</v>
      </c>
      <c r="R110" s="157">
        <v>0</v>
      </c>
    </row>
    <row r="111" spans="1:22" ht="25.5" x14ac:dyDescent="0.2">
      <c r="A111" s="7" t="s">
        <v>214</v>
      </c>
      <c r="B111" s="163">
        <v>30</v>
      </c>
      <c r="C111" s="163"/>
      <c r="D111" s="156">
        <v>3.0666666666666669</v>
      </c>
      <c r="E111" s="156">
        <v>3</v>
      </c>
      <c r="F111" s="156">
        <v>3.08</v>
      </c>
      <c r="G111" s="164">
        <v>3.0555555555555554</v>
      </c>
      <c r="H111" s="164"/>
      <c r="I111" s="164">
        <v>3.0833333333333335</v>
      </c>
      <c r="J111" s="164"/>
      <c r="K111" s="165">
        <v>0</v>
      </c>
      <c r="L111" s="165"/>
      <c r="M111" s="165">
        <v>1</v>
      </c>
      <c r="N111" s="165"/>
      <c r="O111" s="157">
        <v>0</v>
      </c>
      <c r="P111" s="157">
        <v>0</v>
      </c>
      <c r="Q111" s="157">
        <v>1</v>
      </c>
      <c r="R111" s="157">
        <v>0</v>
      </c>
    </row>
    <row r="112" spans="1:22" x14ac:dyDescent="0.2">
      <c r="A112" s="7" t="s">
        <v>215</v>
      </c>
      <c r="B112" s="163">
        <v>30</v>
      </c>
      <c r="C112" s="163"/>
      <c r="D112" s="156">
        <v>3.0333333333333332</v>
      </c>
      <c r="E112" s="156">
        <v>3</v>
      </c>
      <c r="F112" s="156">
        <v>3.04</v>
      </c>
      <c r="G112" s="164">
        <v>3</v>
      </c>
      <c r="H112" s="164"/>
      <c r="I112" s="164">
        <v>3.0833333333333335</v>
      </c>
      <c r="J112" s="164"/>
      <c r="K112" s="165">
        <v>0</v>
      </c>
      <c r="L112" s="165"/>
      <c r="M112" s="165">
        <v>1</v>
      </c>
      <c r="N112" s="165"/>
      <c r="O112" s="157">
        <v>0</v>
      </c>
      <c r="P112" s="157">
        <v>0</v>
      </c>
      <c r="Q112" s="157">
        <v>1</v>
      </c>
      <c r="R112" s="157">
        <v>0</v>
      </c>
    </row>
    <row r="113" spans="1:18" x14ac:dyDescent="0.2">
      <c r="A113" s="7" t="s">
        <v>216</v>
      </c>
      <c r="B113" s="163">
        <v>30</v>
      </c>
      <c r="C113" s="163"/>
      <c r="D113" s="156">
        <v>3.0333333333333332</v>
      </c>
      <c r="E113" s="156">
        <v>3</v>
      </c>
      <c r="F113" s="156">
        <v>3.04</v>
      </c>
      <c r="G113" s="164">
        <v>3.0555555555555554</v>
      </c>
      <c r="H113" s="164"/>
      <c r="I113" s="164">
        <v>3</v>
      </c>
      <c r="J113" s="164"/>
      <c r="K113" s="165">
        <v>0</v>
      </c>
      <c r="L113" s="165"/>
      <c r="M113" s="165">
        <v>1</v>
      </c>
      <c r="N113" s="165"/>
      <c r="O113" s="157">
        <v>0</v>
      </c>
      <c r="P113" s="157">
        <v>0</v>
      </c>
      <c r="Q113" s="157">
        <v>1</v>
      </c>
      <c r="R113" s="157">
        <v>0</v>
      </c>
    </row>
    <row r="114" spans="1:18" x14ac:dyDescent="0.2">
      <c r="A114" s="7" t="s">
        <v>217</v>
      </c>
      <c r="B114" s="163">
        <v>30</v>
      </c>
      <c r="C114" s="163"/>
      <c r="D114" s="156">
        <v>3</v>
      </c>
      <c r="E114" s="156">
        <v>3</v>
      </c>
      <c r="F114" s="156">
        <v>3</v>
      </c>
      <c r="G114" s="164">
        <v>3</v>
      </c>
      <c r="H114" s="164"/>
      <c r="I114" s="164">
        <v>3</v>
      </c>
      <c r="J114" s="164"/>
      <c r="K114" s="165">
        <v>0</v>
      </c>
      <c r="L114" s="165"/>
      <c r="M114" s="165">
        <v>1</v>
      </c>
      <c r="N114" s="165"/>
      <c r="O114" s="157">
        <v>0</v>
      </c>
      <c r="P114" s="157">
        <v>0</v>
      </c>
      <c r="Q114" s="157">
        <v>1</v>
      </c>
      <c r="R114" s="157">
        <v>0</v>
      </c>
    </row>
    <row r="115" spans="1:18" x14ac:dyDescent="0.2">
      <c r="A115" s="7" t="s">
        <v>309</v>
      </c>
      <c r="B115" s="163">
        <v>30</v>
      </c>
      <c r="C115" s="163"/>
      <c r="D115" s="156">
        <v>3.0666666666666669</v>
      </c>
      <c r="E115" s="156">
        <v>3</v>
      </c>
      <c r="F115" s="156">
        <v>3.12</v>
      </c>
      <c r="G115" s="164">
        <v>3</v>
      </c>
      <c r="H115" s="164"/>
      <c r="I115" s="164">
        <v>3.1666666666666665</v>
      </c>
      <c r="J115" s="164"/>
      <c r="K115" s="165">
        <v>3.3333333333333333E-2</v>
      </c>
      <c r="L115" s="165"/>
      <c r="M115" s="165">
        <v>0.93333333333333335</v>
      </c>
      <c r="N115" s="165"/>
      <c r="O115" s="157">
        <v>3.3333333333333333E-2</v>
      </c>
      <c r="P115" s="157">
        <v>0</v>
      </c>
      <c r="Q115" s="157">
        <v>1</v>
      </c>
      <c r="R115" s="157">
        <v>0</v>
      </c>
    </row>
    <row r="116" spans="1:18" ht="38.25" x14ac:dyDescent="0.2">
      <c r="A116" s="7" t="s">
        <v>310</v>
      </c>
      <c r="B116" s="163">
        <v>30</v>
      </c>
      <c r="C116" s="163"/>
      <c r="D116" s="156">
        <v>3.0333333333333332</v>
      </c>
      <c r="E116" s="156">
        <v>3</v>
      </c>
      <c r="F116" s="156">
        <v>3.04</v>
      </c>
      <c r="G116" s="164">
        <v>3.0555555555555554</v>
      </c>
      <c r="H116" s="164"/>
      <c r="I116" s="164">
        <v>3</v>
      </c>
      <c r="J116" s="164"/>
      <c r="K116" s="165">
        <v>0</v>
      </c>
      <c r="L116" s="165"/>
      <c r="M116" s="165">
        <v>1</v>
      </c>
      <c r="N116" s="165"/>
      <c r="O116" s="157">
        <v>0</v>
      </c>
      <c r="P116" s="157">
        <v>0</v>
      </c>
      <c r="Q116" s="157">
        <v>1</v>
      </c>
      <c r="R116" s="157">
        <v>0</v>
      </c>
    </row>
    <row r="117" spans="1:18" ht="25.5" x14ac:dyDescent="0.2">
      <c r="A117" s="7" t="s">
        <v>311</v>
      </c>
      <c r="B117" s="163">
        <v>30</v>
      </c>
      <c r="C117" s="163"/>
      <c r="D117" s="156">
        <v>3.0333333333333332</v>
      </c>
      <c r="E117" s="156">
        <v>3</v>
      </c>
      <c r="F117" s="156">
        <v>3.04</v>
      </c>
      <c r="G117" s="164">
        <v>3.0555555555555554</v>
      </c>
      <c r="H117" s="164"/>
      <c r="I117" s="164">
        <v>3</v>
      </c>
      <c r="J117" s="164"/>
      <c r="K117" s="165">
        <v>0</v>
      </c>
      <c r="L117" s="165"/>
      <c r="M117" s="165">
        <v>1</v>
      </c>
      <c r="N117" s="165"/>
      <c r="O117" s="157">
        <v>0</v>
      </c>
      <c r="P117" s="157">
        <v>0</v>
      </c>
      <c r="Q117" s="157">
        <v>1</v>
      </c>
      <c r="R117" s="157">
        <v>0</v>
      </c>
    </row>
    <row r="118" spans="1:18" ht="13.5" x14ac:dyDescent="0.25">
      <c r="A118" s="17" t="s">
        <v>218</v>
      </c>
      <c r="B118" s="163"/>
      <c r="C118" s="163"/>
      <c r="D118" s="156"/>
      <c r="E118" s="156"/>
      <c r="F118" s="156"/>
      <c r="G118" s="164"/>
      <c r="H118" s="164"/>
      <c r="I118" s="164"/>
      <c r="J118" s="164"/>
      <c r="K118" s="165"/>
      <c r="L118" s="165"/>
      <c r="M118" s="165"/>
      <c r="N118" s="165"/>
      <c r="O118" s="157"/>
      <c r="P118" s="157"/>
      <c r="Q118" s="157"/>
      <c r="R118" s="157"/>
    </row>
    <row r="119" spans="1:18" x14ac:dyDescent="0.2">
      <c r="A119" s="7" t="s">
        <v>219</v>
      </c>
      <c r="B119" s="163">
        <v>30</v>
      </c>
      <c r="C119" s="163"/>
      <c r="D119" s="156">
        <v>3.0333333333333332</v>
      </c>
      <c r="E119" s="156">
        <v>3</v>
      </c>
      <c r="F119" s="156">
        <v>3.04</v>
      </c>
      <c r="G119" s="164">
        <v>3.0555555555555554</v>
      </c>
      <c r="H119" s="164"/>
      <c r="I119" s="164">
        <v>3</v>
      </c>
      <c r="J119" s="164"/>
      <c r="K119" s="165">
        <v>0</v>
      </c>
      <c r="L119" s="165"/>
      <c r="M119" s="165">
        <v>1</v>
      </c>
      <c r="N119" s="165"/>
      <c r="O119" s="157">
        <v>0</v>
      </c>
      <c r="P119" s="157">
        <v>0</v>
      </c>
      <c r="Q119" s="157">
        <v>1</v>
      </c>
      <c r="R119" s="157">
        <v>0</v>
      </c>
    </row>
    <row r="120" spans="1:18" x14ac:dyDescent="0.2">
      <c r="A120" s="7" t="s">
        <v>220</v>
      </c>
      <c r="B120" s="163">
        <v>30</v>
      </c>
      <c r="C120" s="163"/>
      <c r="D120" s="156">
        <v>3</v>
      </c>
      <c r="E120" s="156">
        <v>3</v>
      </c>
      <c r="F120" s="156">
        <v>3</v>
      </c>
      <c r="G120" s="164">
        <v>3</v>
      </c>
      <c r="H120" s="164"/>
      <c r="I120" s="164">
        <v>3</v>
      </c>
      <c r="J120" s="164"/>
      <c r="K120" s="165">
        <v>0</v>
      </c>
      <c r="L120" s="165"/>
      <c r="M120" s="165">
        <v>1</v>
      </c>
      <c r="N120" s="165"/>
      <c r="O120" s="157">
        <v>0</v>
      </c>
      <c r="P120" s="157">
        <v>0</v>
      </c>
      <c r="Q120" s="157">
        <v>1</v>
      </c>
      <c r="R120" s="157">
        <v>0</v>
      </c>
    </row>
    <row r="121" spans="1:18" x14ac:dyDescent="0.2">
      <c r="A121" s="7" t="s">
        <v>221</v>
      </c>
      <c r="B121" s="163">
        <v>30</v>
      </c>
      <c r="C121" s="163"/>
      <c r="D121" s="156">
        <v>3</v>
      </c>
      <c r="E121" s="156">
        <v>3</v>
      </c>
      <c r="F121" s="156">
        <v>3</v>
      </c>
      <c r="G121" s="164">
        <v>3</v>
      </c>
      <c r="H121" s="164"/>
      <c r="I121" s="164">
        <v>3</v>
      </c>
      <c r="J121" s="164"/>
      <c r="K121" s="165">
        <v>0</v>
      </c>
      <c r="L121" s="165"/>
      <c r="M121" s="165">
        <v>1</v>
      </c>
      <c r="N121" s="165"/>
      <c r="O121" s="157">
        <v>0</v>
      </c>
      <c r="P121" s="157">
        <v>0</v>
      </c>
      <c r="Q121" s="157">
        <v>1</v>
      </c>
      <c r="R121" s="157">
        <v>0</v>
      </c>
    </row>
    <row r="122" spans="1:18" ht="13.5" x14ac:dyDescent="0.2">
      <c r="A122" s="20" t="s">
        <v>222</v>
      </c>
      <c r="B122" s="163"/>
      <c r="C122" s="163"/>
      <c r="D122" s="156"/>
      <c r="E122" s="156"/>
      <c r="F122" s="156"/>
      <c r="G122" s="164"/>
      <c r="H122" s="164"/>
      <c r="I122" s="164"/>
      <c r="J122" s="164"/>
      <c r="K122" s="165"/>
      <c r="L122" s="165"/>
      <c r="M122" s="165"/>
      <c r="N122" s="165"/>
      <c r="O122" s="157"/>
      <c r="P122" s="157"/>
      <c r="Q122" s="157"/>
      <c r="R122" s="157"/>
    </row>
    <row r="123" spans="1:18" ht="25.5" x14ac:dyDescent="0.2">
      <c r="A123" s="7" t="s">
        <v>223</v>
      </c>
      <c r="B123" s="163">
        <v>30</v>
      </c>
      <c r="C123" s="163"/>
      <c r="D123" s="156">
        <v>2.9666666666666668</v>
      </c>
      <c r="E123" s="156">
        <v>3</v>
      </c>
      <c r="F123" s="156">
        <v>3</v>
      </c>
      <c r="G123" s="164">
        <v>3</v>
      </c>
      <c r="H123" s="164"/>
      <c r="I123" s="164">
        <v>2.9166666666666665</v>
      </c>
      <c r="J123" s="164"/>
      <c r="K123" s="165">
        <v>6.6666666666666666E-2</v>
      </c>
      <c r="L123" s="165"/>
      <c r="M123" s="165">
        <v>0.93333333333333335</v>
      </c>
      <c r="N123" s="165"/>
      <c r="O123" s="157">
        <v>0</v>
      </c>
      <c r="P123" s="157">
        <v>0</v>
      </c>
      <c r="Q123" s="157">
        <v>1</v>
      </c>
      <c r="R123" s="157">
        <v>0</v>
      </c>
    </row>
    <row r="124" spans="1:18" ht="25.5" x14ac:dyDescent="0.2">
      <c r="A124" s="7" t="s">
        <v>224</v>
      </c>
      <c r="B124" s="163">
        <v>30</v>
      </c>
      <c r="C124" s="163"/>
      <c r="D124" s="156">
        <v>3</v>
      </c>
      <c r="E124" s="156">
        <v>3</v>
      </c>
      <c r="F124" s="156">
        <v>3.04</v>
      </c>
      <c r="G124" s="164">
        <v>3</v>
      </c>
      <c r="H124" s="164"/>
      <c r="I124" s="164">
        <v>3</v>
      </c>
      <c r="J124" s="164"/>
      <c r="K124" s="165">
        <v>3.3333333333333333E-2</v>
      </c>
      <c r="L124" s="165"/>
      <c r="M124" s="165">
        <v>0.96666666666666667</v>
      </c>
      <c r="N124" s="165"/>
      <c r="O124" s="157">
        <v>0</v>
      </c>
      <c r="P124" s="157">
        <v>0</v>
      </c>
      <c r="Q124" s="157">
        <v>1</v>
      </c>
      <c r="R124" s="157">
        <v>0</v>
      </c>
    </row>
    <row r="125" spans="1:18" x14ac:dyDescent="0.2">
      <c r="A125" s="7" t="s">
        <v>225</v>
      </c>
      <c r="B125" s="163">
        <v>30</v>
      </c>
      <c r="C125" s="163"/>
      <c r="D125" s="156">
        <v>2.9333333333333331</v>
      </c>
      <c r="E125" s="156">
        <v>2.8</v>
      </c>
      <c r="F125" s="156">
        <v>2.92</v>
      </c>
      <c r="G125" s="164">
        <v>2.9444444444444446</v>
      </c>
      <c r="H125" s="164"/>
      <c r="I125" s="164">
        <v>2.9166666666666665</v>
      </c>
      <c r="J125" s="164"/>
      <c r="K125" s="165">
        <v>6.6666666666666666E-2</v>
      </c>
      <c r="L125" s="165"/>
      <c r="M125" s="165">
        <v>0.93333333333333335</v>
      </c>
      <c r="N125" s="165"/>
      <c r="O125" s="157">
        <v>0</v>
      </c>
      <c r="P125" s="157">
        <v>0.2</v>
      </c>
      <c r="Q125" s="157">
        <v>0.8</v>
      </c>
      <c r="R125" s="157">
        <v>0</v>
      </c>
    </row>
    <row r="126" spans="1:18" ht="25.5" x14ac:dyDescent="0.2">
      <c r="A126" s="7" t="s">
        <v>226</v>
      </c>
      <c r="B126" s="163">
        <v>30</v>
      </c>
      <c r="C126" s="163"/>
      <c r="D126" s="156">
        <v>3</v>
      </c>
      <c r="E126" s="156">
        <v>3</v>
      </c>
      <c r="F126" s="156">
        <v>3</v>
      </c>
      <c r="G126" s="164">
        <v>3</v>
      </c>
      <c r="H126" s="164"/>
      <c r="I126" s="164">
        <v>3</v>
      </c>
      <c r="J126" s="164"/>
      <c r="K126" s="165">
        <v>0</v>
      </c>
      <c r="L126" s="165"/>
      <c r="M126" s="165">
        <v>1</v>
      </c>
      <c r="N126" s="165"/>
      <c r="O126" s="157">
        <v>0</v>
      </c>
      <c r="P126" s="157">
        <v>0</v>
      </c>
      <c r="Q126" s="157">
        <v>1</v>
      </c>
      <c r="R126" s="157">
        <v>0</v>
      </c>
    </row>
    <row r="127" spans="1:18" x14ac:dyDescent="0.2">
      <c r="A127" s="7" t="s">
        <v>227</v>
      </c>
      <c r="B127" s="163">
        <v>30</v>
      </c>
      <c r="C127" s="163"/>
      <c r="D127" s="156">
        <v>3</v>
      </c>
      <c r="E127" s="156">
        <v>3</v>
      </c>
      <c r="F127" s="156">
        <v>3</v>
      </c>
      <c r="G127" s="164">
        <v>3</v>
      </c>
      <c r="H127" s="164"/>
      <c r="I127" s="164">
        <v>3</v>
      </c>
      <c r="J127" s="164"/>
      <c r="K127" s="165">
        <v>0</v>
      </c>
      <c r="L127" s="165"/>
      <c r="M127" s="165">
        <v>1</v>
      </c>
      <c r="N127" s="165"/>
      <c r="O127" s="157">
        <v>0</v>
      </c>
      <c r="P127" s="157">
        <v>0</v>
      </c>
      <c r="Q127" s="157">
        <v>1</v>
      </c>
      <c r="R127" s="157">
        <v>0</v>
      </c>
    </row>
    <row r="128" spans="1:18" ht="13.5" x14ac:dyDescent="0.2">
      <c r="A128" s="117" t="s">
        <v>26</v>
      </c>
      <c r="B128" s="175"/>
      <c r="C128" s="175"/>
      <c r="D128" s="106"/>
      <c r="E128" s="106"/>
      <c r="F128" s="106"/>
      <c r="G128" s="176"/>
      <c r="H128" s="176"/>
      <c r="I128" s="176"/>
      <c r="J128" s="176"/>
      <c r="K128" s="177"/>
      <c r="L128" s="177"/>
      <c r="M128" s="177"/>
      <c r="N128" s="177"/>
      <c r="O128" s="153"/>
      <c r="P128" s="153"/>
      <c r="Q128" s="153"/>
      <c r="R128" s="153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4</v>
      </c>
      <c r="B131" s="166" t="s">
        <v>156</v>
      </c>
      <c r="C131" s="166"/>
      <c r="D131" s="68" t="s">
        <v>165</v>
      </c>
      <c r="E131" s="68" t="s">
        <v>166</v>
      </c>
      <c r="F131" s="68" t="s">
        <v>167</v>
      </c>
      <c r="G131" s="160" t="s">
        <v>168</v>
      </c>
      <c r="H131" s="160"/>
      <c r="I131" s="160" t="s">
        <v>169</v>
      </c>
      <c r="J131" s="160"/>
      <c r="K131" s="160" t="s">
        <v>29</v>
      </c>
      <c r="L131" s="160"/>
      <c r="M131" s="160"/>
      <c r="N131" s="160"/>
      <c r="O131" s="160"/>
      <c r="P131" s="161" t="s">
        <v>30</v>
      </c>
      <c r="Q131" s="167"/>
      <c r="R131" s="162"/>
    </row>
    <row r="132" spans="1:18" ht="39" thickBot="1" x14ac:dyDescent="0.25">
      <c r="A132" s="15" t="s">
        <v>231</v>
      </c>
      <c r="B132" s="168"/>
      <c r="C132" s="168"/>
      <c r="D132" s="169" t="s">
        <v>195</v>
      </c>
      <c r="E132" s="170"/>
      <c r="F132" s="170"/>
      <c r="G132" s="170"/>
      <c r="H132" s="170"/>
      <c r="I132" s="170"/>
      <c r="J132" s="171"/>
      <c r="K132" s="161" t="str">
        <f>P132</f>
        <v>Қатаңдатуға</v>
      </c>
      <c r="L132" s="162"/>
      <c r="M132" s="160" t="s">
        <v>229</v>
      </c>
      <c r="N132" s="160"/>
      <c r="O132" s="68" t="str">
        <f>R132</f>
        <v>Жұмсартуға</v>
      </c>
      <c r="P132" s="26" t="s">
        <v>228</v>
      </c>
      <c r="Q132" s="27" t="s">
        <v>229</v>
      </c>
      <c r="R132" s="28" t="s">
        <v>230</v>
      </c>
    </row>
    <row r="133" spans="1:18" x14ac:dyDescent="0.2">
      <c r="A133" s="32" t="s">
        <v>232</v>
      </c>
      <c r="B133" s="168"/>
      <c r="C133" s="168"/>
      <c r="D133" s="85"/>
      <c r="E133" s="85"/>
      <c r="F133" s="85"/>
      <c r="G133" s="217"/>
      <c r="H133" s="217"/>
      <c r="I133" s="217"/>
      <c r="J133" s="217"/>
      <c r="K133" s="188"/>
      <c r="L133" s="189"/>
      <c r="M133" s="168"/>
      <c r="N133" s="168"/>
      <c r="O133" s="77"/>
      <c r="P133" s="77"/>
      <c r="Q133" s="77"/>
      <c r="R133" s="77"/>
    </row>
    <row r="134" spans="1:18" ht="13.5" x14ac:dyDescent="0.2">
      <c r="A134" s="20" t="s">
        <v>233</v>
      </c>
      <c r="B134" s="168"/>
      <c r="C134" s="168"/>
      <c r="D134" s="85"/>
      <c r="E134" s="85"/>
      <c r="F134" s="85"/>
      <c r="G134" s="217"/>
      <c r="H134" s="217"/>
      <c r="I134" s="217"/>
      <c r="J134" s="217"/>
      <c r="K134" s="188"/>
      <c r="L134" s="189"/>
      <c r="M134" s="168"/>
      <c r="N134" s="168"/>
      <c r="O134" s="70"/>
      <c r="P134" s="70"/>
      <c r="Q134" s="70"/>
      <c r="R134" s="70"/>
    </row>
    <row r="135" spans="1:18" ht="38.25" x14ac:dyDescent="0.2">
      <c r="A135" s="57" t="s">
        <v>234</v>
      </c>
      <c r="B135" s="163">
        <v>30</v>
      </c>
      <c r="C135" s="163"/>
      <c r="D135" s="156">
        <v>3.0333333333333332</v>
      </c>
      <c r="E135" s="156">
        <v>3.2</v>
      </c>
      <c r="F135" s="156">
        <v>3</v>
      </c>
      <c r="G135" s="164">
        <v>3.0555555555555554</v>
      </c>
      <c r="H135" s="164"/>
      <c r="I135" s="164">
        <v>3</v>
      </c>
      <c r="J135" s="164"/>
      <c r="K135" s="165">
        <v>6.6666666666666666E-2</v>
      </c>
      <c r="L135" s="165"/>
      <c r="M135" s="165">
        <v>0.83333333333333337</v>
      </c>
      <c r="N135" s="165"/>
      <c r="O135" s="157">
        <v>0.1</v>
      </c>
      <c r="P135" s="157">
        <v>0</v>
      </c>
      <c r="Q135" s="157">
        <v>0.8</v>
      </c>
      <c r="R135" s="157">
        <v>0.2</v>
      </c>
    </row>
    <row r="136" spans="1:18" x14ac:dyDescent="0.2">
      <c r="A136" s="57" t="s">
        <v>235</v>
      </c>
      <c r="B136" s="163">
        <v>30</v>
      </c>
      <c r="C136" s="163"/>
      <c r="D136" s="156">
        <v>2.9333333333333331</v>
      </c>
      <c r="E136" s="156">
        <v>3</v>
      </c>
      <c r="F136" s="156">
        <v>2.88</v>
      </c>
      <c r="G136" s="164">
        <v>2.8888888888888888</v>
      </c>
      <c r="H136" s="164"/>
      <c r="I136" s="164">
        <v>3</v>
      </c>
      <c r="J136" s="164"/>
      <c r="K136" s="165">
        <v>0.1</v>
      </c>
      <c r="L136" s="165"/>
      <c r="M136" s="165">
        <v>0.8666666666666667</v>
      </c>
      <c r="N136" s="165"/>
      <c r="O136" s="157">
        <v>3.3333333333333333E-2</v>
      </c>
      <c r="P136" s="157">
        <v>0.2</v>
      </c>
      <c r="Q136" s="157">
        <v>0.6</v>
      </c>
      <c r="R136" s="157">
        <v>0.2</v>
      </c>
    </row>
    <row r="137" spans="1:18" ht="13.5" x14ac:dyDescent="0.2">
      <c r="A137" s="20" t="s">
        <v>236</v>
      </c>
      <c r="B137" s="163"/>
      <c r="C137" s="163"/>
      <c r="D137" s="156"/>
      <c r="E137" s="156"/>
      <c r="F137" s="156"/>
      <c r="G137" s="164"/>
      <c r="H137" s="164"/>
      <c r="I137" s="164"/>
      <c r="J137" s="164"/>
      <c r="K137" s="165"/>
      <c r="L137" s="165"/>
      <c r="M137" s="165"/>
      <c r="N137" s="165"/>
      <c r="O137" s="157"/>
      <c r="P137" s="157"/>
      <c r="Q137" s="157"/>
      <c r="R137" s="157"/>
    </row>
    <row r="138" spans="1:18" ht="25.5" x14ac:dyDescent="0.2">
      <c r="A138" s="57" t="s">
        <v>237</v>
      </c>
      <c r="B138" s="163">
        <v>30</v>
      </c>
      <c r="C138" s="163"/>
      <c r="D138" s="156">
        <v>3</v>
      </c>
      <c r="E138" s="156">
        <v>3</v>
      </c>
      <c r="F138" s="156">
        <v>3</v>
      </c>
      <c r="G138" s="164">
        <v>3</v>
      </c>
      <c r="H138" s="164"/>
      <c r="I138" s="164">
        <v>3</v>
      </c>
      <c r="J138" s="164"/>
      <c r="K138" s="165">
        <v>3.3333333333333333E-2</v>
      </c>
      <c r="L138" s="165"/>
      <c r="M138" s="165">
        <v>0.93333333333333335</v>
      </c>
      <c r="N138" s="165"/>
      <c r="O138" s="157">
        <v>3.3333333333333333E-2</v>
      </c>
      <c r="P138" s="157">
        <v>0</v>
      </c>
      <c r="Q138" s="157">
        <v>1</v>
      </c>
      <c r="R138" s="157">
        <v>0</v>
      </c>
    </row>
    <row r="139" spans="1:18" ht="25.5" x14ac:dyDescent="0.2">
      <c r="A139" s="57" t="s">
        <v>238</v>
      </c>
      <c r="B139" s="163">
        <v>30</v>
      </c>
      <c r="C139" s="163"/>
      <c r="D139" s="156">
        <v>2.9</v>
      </c>
      <c r="E139" s="156">
        <v>3</v>
      </c>
      <c r="F139" s="156">
        <v>2.88</v>
      </c>
      <c r="G139" s="164">
        <v>2.9444444444444446</v>
      </c>
      <c r="H139" s="164"/>
      <c r="I139" s="164">
        <v>2.8333333333333335</v>
      </c>
      <c r="J139" s="164"/>
      <c r="K139" s="165">
        <v>0.1</v>
      </c>
      <c r="L139" s="165"/>
      <c r="M139" s="165">
        <v>0.9</v>
      </c>
      <c r="N139" s="165"/>
      <c r="O139" s="157">
        <v>0</v>
      </c>
      <c r="P139" s="157">
        <v>0</v>
      </c>
      <c r="Q139" s="157">
        <v>1</v>
      </c>
      <c r="R139" s="157">
        <v>0</v>
      </c>
    </row>
    <row r="140" spans="1:18" x14ac:dyDescent="0.2">
      <c r="A140" s="58" t="s">
        <v>239</v>
      </c>
      <c r="B140" s="163">
        <v>30</v>
      </c>
      <c r="C140" s="163"/>
      <c r="D140" s="156">
        <v>2.8333333333333335</v>
      </c>
      <c r="E140" s="156">
        <v>2.8</v>
      </c>
      <c r="F140" s="156">
        <v>2.88</v>
      </c>
      <c r="G140" s="164">
        <v>2.7777777777777777</v>
      </c>
      <c r="H140" s="164"/>
      <c r="I140" s="164">
        <v>2.9166666666666665</v>
      </c>
      <c r="J140" s="164"/>
      <c r="K140" s="165">
        <v>0.16666666666666666</v>
      </c>
      <c r="L140" s="165"/>
      <c r="M140" s="165">
        <v>0.83333333333333337</v>
      </c>
      <c r="N140" s="165"/>
      <c r="O140" s="157">
        <v>0</v>
      </c>
      <c r="P140" s="157">
        <v>0.2</v>
      </c>
      <c r="Q140" s="157">
        <v>0.8</v>
      </c>
      <c r="R140" s="157">
        <v>0</v>
      </c>
    </row>
    <row r="141" spans="1:18" ht="30" x14ac:dyDescent="0.2">
      <c r="A141" s="98" t="s">
        <v>312</v>
      </c>
      <c r="B141" s="163">
        <v>30</v>
      </c>
      <c r="C141" s="163"/>
      <c r="D141" s="156">
        <v>2.8666666666666667</v>
      </c>
      <c r="E141" s="156">
        <v>2.8</v>
      </c>
      <c r="F141" s="156">
        <v>2.92</v>
      </c>
      <c r="G141" s="164">
        <v>2.8333333333333335</v>
      </c>
      <c r="H141" s="164"/>
      <c r="I141" s="164">
        <v>2.9166666666666665</v>
      </c>
      <c r="J141" s="164"/>
      <c r="K141" s="165">
        <v>0.13333333333333333</v>
      </c>
      <c r="L141" s="165"/>
      <c r="M141" s="165">
        <v>0.8666666666666667</v>
      </c>
      <c r="N141" s="165"/>
      <c r="O141" s="157">
        <v>0</v>
      </c>
      <c r="P141" s="157">
        <v>0.2</v>
      </c>
      <c r="Q141" s="157">
        <v>0.8</v>
      </c>
      <c r="R141" s="157">
        <v>0</v>
      </c>
    </row>
    <row r="142" spans="1:18" x14ac:dyDescent="0.2">
      <c r="A142" s="63" t="s">
        <v>297</v>
      </c>
      <c r="B142" s="163">
        <v>30</v>
      </c>
      <c r="C142" s="163"/>
      <c r="D142" s="156">
        <v>2.9333333333333331</v>
      </c>
      <c r="E142" s="156">
        <v>3</v>
      </c>
      <c r="F142" s="156">
        <v>2.92</v>
      </c>
      <c r="G142" s="164">
        <v>2.8888888888888888</v>
      </c>
      <c r="H142" s="164"/>
      <c r="I142" s="164">
        <v>3</v>
      </c>
      <c r="J142" s="164"/>
      <c r="K142" s="165">
        <v>6.6666666666666666E-2</v>
      </c>
      <c r="L142" s="165"/>
      <c r="M142" s="165">
        <v>0.93333333333333335</v>
      </c>
      <c r="N142" s="165"/>
      <c r="O142" s="157">
        <v>0</v>
      </c>
      <c r="P142" s="157">
        <v>0</v>
      </c>
      <c r="Q142" s="157">
        <v>1</v>
      </c>
      <c r="R142" s="157">
        <v>0</v>
      </c>
    </row>
    <row r="143" spans="1:18" ht="25.5" x14ac:dyDescent="0.2">
      <c r="A143" s="57" t="s">
        <v>240</v>
      </c>
      <c r="B143" s="163">
        <v>30</v>
      </c>
      <c r="C143" s="163"/>
      <c r="D143" s="156">
        <v>2.9666666666666668</v>
      </c>
      <c r="E143" s="156">
        <v>3</v>
      </c>
      <c r="F143" s="156">
        <v>2.96</v>
      </c>
      <c r="G143" s="164">
        <v>2.9444444444444446</v>
      </c>
      <c r="H143" s="164"/>
      <c r="I143" s="164">
        <v>3</v>
      </c>
      <c r="J143" s="164"/>
      <c r="K143" s="165">
        <v>3.3333333333333333E-2</v>
      </c>
      <c r="L143" s="165"/>
      <c r="M143" s="165">
        <v>0.96666666666666667</v>
      </c>
      <c r="N143" s="165"/>
      <c r="O143" s="157">
        <v>0</v>
      </c>
      <c r="P143" s="157">
        <v>0</v>
      </c>
      <c r="Q143" s="157">
        <v>1</v>
      </c>
      <c r="R143" s="157">
        <v>0</v>
      </c>
    </row>
    <row r="144" spans="1:18" x14ac:dyDescent="0.2">
      <c r="A144" s="57" t="s">
        <v>241</v>
      </c>
      <c r="B144" s="163">
        <v>30</v>
      </c>
      <c r="C144" s="163"/>
      <c r="D144" s="156">
        <v>2.9666666666666668</v>
      </c>
      <c r="E144" s="156">
        <v>3</v>
      </c>
      <c r="F144" s="156">
        <v>2.96</v>
      </c>
      <c r="G144" s="164">
        <v>2.9444444444444446</v>
      </c>
      <c r="H144" s="164"/>
      <c r="I144" s="164">
        <v>3</v>
      </c>
      <c r="J144" s="164"/>
      <c r="K144" s="165">
        <v>3.3333333333333333E-2</v>
      </c>
      <c r="L144" s="165"/>
      <c r="M144" s="165">
        <v>0.96666666666666667</v>
      </c>
      <c r="N144" s="165"/>
      <c r="O144" s="157">
        <v>0</v>
      </c>
      <c r="P144" s="157">
        <v>0</v>
      </c>
      <c r="Q144" s="157">
        <v>1</v>
      </c>
      <c r="R144" s="157">
        <v>0</v>
      </c>
    </row>
    <row r="145" spans="1:23" ht="13.5" x14ac:dyDescent="0.2">
      <c r="A145" s="20" t="s">
        <v>242</v>
      </c>
      <c r="B145" s="175"/>
      <c r="C145" s="175"/>
      <c r="D145" s="106"/>
      <c r="E145" s="106"/>
      <c r="F145" s="106"/>
      <c r="G145" s="176"/>
      <c r="H145" s="176"/>
      <c r="I145" s="176"/>
      <c r="J145" s="176"/>
      <c r="K145" s="177">
        <f>AVERAGE(K135:L144)</f>
        <v>8.1481481481481474E-2</v>
      </c>
      <c r="L145" s="177"/>
      <c r="M145" s="177">
        <f>AVERAGEA(M135:N144)</f>
        <v>0.90000000000000013</v>
      </c>
      <c r="N145" s="177"/>
      <c r="O145" s="153">
        <f>AVERAGE(O135:O144)</f>
        <v>1.8518518518518517E-2</v>
      </c>
      <c r="P145" s="153"/>
      <c r="Q145" s="153"/>
      <c r="R145" s="153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07" t="s">
        <v>313</v>
      </c>
      <c r="B148" s="218" t="s">
        <v>156</v>
      </c>
      <c r="C148" s="180"/>
      <c r="D148" s="178" t="s">
        <v>157</v>
      </c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 t="s">
        <v>158</v>
      </c>
      <c r="P148" s="178"/>
      <c r="Q148" s="178"/>
      <c r="R148" s="183"/>
      <c r="S148" s="178" t="s">
        <v>159</v>
      </c>
      <c r="T148" s="178"/>
      <c r="U148" s="178"/>
      <c r="V148" s="178"/>
    </row>
    <row r="149" spans="1:23" ht="51.75" thickBot="1" x14ac:dyDescent="0.25">
      <c r="A149" s="208"/>
      <c r="B149" s="219"/>
      <c r="C149" s="220"/>
      <c r="D149" s="160" t="s">
        <v>164</v>
      </c>
      <c r="E149" s="160"/>
      <c r="F149" s="160" t="s">
        <v>163</v>
      </c>
      <c r="G149" s="160" t="s">
        <v>162</v>
      </c>
      <c r="H149" s="160"/>
      <c r="I149" s="160" t="s">
        <v>161</v>
      </c>
      <c r="J149" s="160"/>
      <c r="K149" s="160" t="s">
        <v>160</v>
      </c>
      <c r="L149" s="160"/>
      <c r="M149" s="204" t="s">
        <v>300</v>
      </c>
      <c r="N149" s="204"/>
      <c r="O149" s="67" t="s">
        <v>8</v>
      </c>
      <c r="P149" s="66" t="s">
        <v>9</v>
      </c>
      <c r="Q149" s="65" t="s">
        <v>10</v>
      </c>
      <c r="R149" s="66" t="s">
        <v>11</v>
      </c>
      <c r="S149" s="160" t="s">
        <v>165</v>
      </c>
      <c r="T149" s="160"/>
      <c r="U149" s="161" t="s">
        <v>12</v>
      </c>
      <c r="V149" s="162"/>
    </row>
    <row r="150" spans="1:23" x14ac:dyDescent="0.2">
      <c r="A150" s="76" t="s">
        <v>151</v>
      </c>
      <c r="B150" s="221"/>
      <c r="C150" s="222"/>
      <c r="D150" s="160"/>
      <c r="E150" s="160"/>
      <c r="F150" s="160"/>
      <c r="G150" s="160"/>
      <c r="H150" s="160"/>
      <c r="I150" s="160"/>
      <c r="J150" s="160"/>
      <c r="K150" s="160"/>
      <c r="L150" s="160"/>
      <c r="M150" s="161" t="s">
        <v>13</v>
      </c>
      <c r="N150" s="167"/>
      <c r="O150" s="167"/>
      <c r="P150" s="167"/>
      <c r="Q150" s="167"/>
      <c r="R150" s="167"/>
      <c r="S150" s="32" t="str">
        <f>Мерзім!B3</f>
        <v>1-тоқсан, 2016</v>
      </c>
      <c r="T150" s="32" t="str">
        <f>Мерзім!C3</f>
        <v>2-тоқсан, 2016</v>
      </c>
      <c r="U150" s="32" t="str">
        <f>S150</f>
        <v>1-тоқсан, 2016</v>
      </c>
      <c r="V150" s="32" t="str">
        <f>T150</f>
        <v>2-тоқсан, 2016</v>
      </c>
    </row>
    <row r="151" spans="1:23" x14ac:dyDescent="0.2">
      <c r="A151" s="99" t="s">
        <v>200</v>
      </c>
      <c r="B151" s="163">
        <v>29</v>
      </c>
      <c r="C151" s="163"/>
      <c r="D151" s="165">
        <v>0</v>
      </c>
      <c r="E151" s="165"/>
      <c r="F151" s="157">
        <v>6.8965517241379309E-2</v>
      </c>
      <c r="G151" s="165">
        <v>0.68965517241379315</v>
      </c>
      <c r="H151" s="165"/>
      <c r="I151" s="165">
        <v>0.2413793103448276</v>
      </c>
      <c r="J151" s="165"/>
      <c r="K151" s="165">
        <v>0</v>
      </c>
      <c r="L151" s="165"/>
      <c r="M151" s="165">
        <v>0.17241379310344829</v>
      </c>
      <c r="N151" s="165"/>
      <c r="O151" s="157">
        <v>0.6</v>
      </c>
      <c r="P151" s="157">
        <v>0.125</v>
      </c>
      <c r="Q151" s="157">
        <v>0.11764705882352941</v>
      </c>
      <c r="R151" s="157">
        <v>0.25</v>
      </c>
      <c r="S151" s="156">
        <v>-0.24193548387096772</v>
      </c>
      <c r="T151" s="156">
        <v>8.6206896551724144E-2</v>
      </c>
      <c r="U151" s="156">
        <v>-0.4</v>
      </c>
      <c r="V151" s="156">
        <v>0.3</v>
      </c>
    </row>
    <row r="152" spans="1:23" x14ac:dyDescent="0.2">
      <c r="A152" s="99" t="s">
        <v>201</v>
      </c>
      <c r="B152" s="163">
        <v>29</v>
      </c>
      <c r="C152" s="163"/>
      <c r="D152" s="165">
        <v>0</v>
      </c>
      <c r="E152" s="165"/>
      <c r="F152" s="157">
        <v>3.4482758620689655E-2</v>
      </c>
      <c r="G152" s="165">
        <v>0.72413793103448276</v>
      </c>
      <c r="H152" s="165"/>
      <c r="I152" s="165">
        <v>0.2413793103448276</v>
      </c>
      <c r="J152" s="165"/>
      <c r="K152" s="165">
        <v>0</v>
      </c>
      <c r="L152" s="165"/>
      <c r="M152" s="165">
        <v>0.20689655172413796</v>
      </c>
      <c r="N152" s="165"/>
      <c r="O152" s="157">
        <v>0.4</v>
      </c>
      <c r="P152" s="157">
        <v>0.16666666666666669</v>
      </c>
      <c r="Q152" s="157">
        <v>0.1111111111111111</v>
      </c>
      <c r="R152" s="157">
        <v>0.36363636363636365</v>
      </c>
      <c r="S152" s="156">
        <v>-0.24193548387096769</v>
      </c>
      <c r="T152" s="156">
        <v>0.10344827586206898</v>
      </c>
      <c r="U152" s="156">
        <v>-0.2</v>
      </c>
      <c r="V152" s="156">
        <v>0.2</v>
      </c>
      <c r="W152" s="79"/>
    </row>
    <row r="153" spans="1:23" x14ac:dyDescent="0.2">
      <c r="A153" s="99" t="s">
        <v>202</v>
      </c>
      <c r="B153" s="163">
        <v>27</v>
      </c>
      <c r="C153" s="163"/>
      <c r="D153" s="165">
        <v>0</v>
      </c>
      <c r="E153" s="165"/>
      <c r="F153" s="157">
        <v>7.407407407407407E-2</v>
      </c>
      <c r="G153" s="165">
        <v>0.70370370370370372</v>
      </c>
      <c r="H153" s="165"/>
      <c r="I153" s="165">
        <v>0.22222222222222221</v>
      </c>
      <c r="J153" s="165"/>
      <c r="K153" s="165">
        <v>0</v>
      </c>
      <c r="L153" s="165"/>
      <c r="M153" s="165">
        <v>0.14814814814814814</v>
      </c>
      <c r="N153" s="165"/>
      <c r="O153" s="157">
        <v>0.4</v>
      </c>
      <c r="P153" s="157">
        <v>9.0909090909090912E-2</v>
      </c>
      <c r="Q153" s="157">
        <v>0</v>
      </c>
      <c r="R153" s="157">
        <v>0.4</v>
      </c>
      <c r="S153" s="156">
        <v>-0.2931034482758621</v>
      </c>
      <c r="T153" s="156">
        <v>7.407407407407407E-2</v>
      </c>
      <c r="U153" s="156">
        <v>-0.2</v>
      </c>
      <c r="V153" s="156">
        <v>0.2</v>
      </c>
      <c r="W153" s="79"/>
    </row>
    <row r="154" spans="1:23" x14ac:dyDescent="0.2">
      <c r="A154" s="24"/>
      <c r="B154" s="186"/>
      <c r="C154" s="186"/>
      <c r="D154" s="187"/>
      <c r="E154" s="187"/>
      <c r="F154" s="109"/>
      <c r="G154" s="187"/>
      <c r="H154" s="187"/>
      <c r="I154" s="187"/>
      <c r="J154" s="187"/>
      <c r="K154" s="187"/>
      <c r="L154" s="187"/>
      <c r="M154" s="187"/>
      <c r="N154" s="187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314</v>
      </c>
      <c r="B157" s="179" t="s">
        <v>156</v>
      </c>
      <c r="C157" s="180"/>
      <c r="D157" s="68" t="s">
        <v>165</v>
      </c>
      <c r="E157" s="68" t="s">
        <v>166</v>
      </c>
      <c r="F157" s="68" t="s">
        <v>167</v>
      </c>
      <c r="G157" s="160" t="s">
        <v>168</v>
      </c>
      <c r="H157" s="160"/>
      <c r="I157" s="160" t="s">
        <v>169</v>
      </c>
      <c r="J157" s="160"/>
    </row>
    <row r="158" spans="1:23" ht="25.5" x14ac:dyDescent="0.2">
      <c r="A158" s="15" t="s">
        <v>243</v>
      </c>
      <c r="B158" s="181"/>
      <c r="C158" s="182"/>
      <c r="D158" s="169" t="s">
        <v>195</v>
      </c>
      <c r="E158" s="170"/>
      <c r="F158" s="170"/>
      <c r="G158" s="170"/>
      <c r="H158" s="170"/>
      <c r="I158" s="170"/>
      <c r="J158" s="171"/>
    </row>
    <row r="159" spans="1:23" ht="27" x14ac:dyDescent="0.2">
      <c r="A159" s="20" t="s">
        <v>244</v>
      </c>
      <c r="B159" s="188"/>
      <c r="C159" s="189"/>
      <c r="D159" s="85"/>
      <c r="E159" s="85"/>
      <c r="F159" s="85"/>
      <c r="G159" s="169"/>
      <c r="H159" s="171"/>
      <c r="I159" s="169"/>
      <c r="J159" s="171"/>
    </row>
    <row r="160" spans="1:23" ht="25.5" x14ac:dyDescent="0.2">
      <c r="A160" s="7" t="s">
        <v>245</v>
      </c>
      <c r="B160" s="163">
        <v>25</v>
      </c>
      <c r="C160" s="163"/>
      <c r="D160" s="156">
        <v>1</v>
      </c>
      <c r="E160" s="156">
        <v>1</v>
      </c>
      <c r="F160" s="156">
        <v>1</v>
      </c>
      <c r="G160" s="164">
        <v>1</v>
      </c>
      <c r="H160" s="164"/>
      <c r="I160" s="164">
        <v>1</v>
      </c>
      <c r="J160" s="164"/>
    </row>
    <row r="161" spans="1:18" ht="25.5" x14ac:dyDescent="0.2">
      <c r="A161" s="7" t="s">
        <v>246</v>
      </c>
      <c r="B161" s="163">
        <v>25</v>
      </c>
      <c r="C161" s="163"/>
      <c r="D161" s="156">
        <v>1.04</v>
      </c>
      <c r="E161" s="156">
        <v>1.2</v>
      </c>
      <c r="F161" s="156">
        <v>1.05</v>
      </c>
      <c r="G161" s="164">
        <v>1.0625</v>
      </c>
      <c r="H161" s="164"/>
      <c r="I161" s="164">
        <v>1</v>
      </c>
      <c r="J161" s="164"/>
    </row>
    <row r="162" spans="1:18" ht="25.5" x14ac:dyDescent="0.2">
      <c r="A162" s="7" t="s">
        <v>247</v>
      </c>
      <c r="B162" s="163">
        <v>25</v>
      </c>
      <c r="C162" s="163"/>
      <c r="D162" s="156">
        <v>1</v>
      </c>
      <c r="E162" s="156">
        <v>1</v>
      </c>
      <c r="F162" s="156">
        <v>1</v>
      </c>
      <c r="G162" s="164">
        <v>1</v>
      </c>
      <c r="H162" s="164"/>
      <c r="I162" s="164">
        <v>1</v>
      </c>
      <c r="J162" s="164"/>
    </row>
    <row r="163" spans="1:18" x14ac:dyDescent="0.2">
      <c r="A163" s="7" t="s">
        <v>248</v>
      </c>
      <c r="B163" s="163">
        <v>25</v>
      </c>
      <c r="C163" s="163"/>
      <c r="D163" s="156">
        <v>1.04</v>
      </c>
      <c r="E163" s="156">
        <v>1.2</v>
      </c>
      <c r="F163" s="156">
        <v>1.05</v>
      </c>
      <c r="G163" s="164">
        <v>1.0625</v>
      </c>
      <c r="H163" s="164"/>
      <c r="I163" s="164">
        <v>1</v>
      </c>
      <c r="J163" s="164"/>
    </row>
    <row r="164" spans="1:18" x14ac:dyDescent="0.2">
      <c r="A164" s="7" t="s">
        <v>249</v>
      </c>
      <c r="B164" s="175"/>
      <c r="C164" s="175"/>
      <c r="D164" s="106"/>
      <c r="E164" s="106"/>
      <c r="F164" s="106"/>
      <c r="G164" s="176"/>
      <c r="H164" s="176"/>
      <c r="I164" s="176"/>
      <c r="J164" s="176"/>
    </row>
    <row r="165" spans="1:18" ht="13.5" x14ac:dyDescent="0.2">
      <c r="A165" s="20" t="s">
        <v>250</v>
      </c>
      <c r="B165" s="175"/>
      <c r="C165" s="175"/>
      <c r="D165" s="106"/>
      <c r="E165" s="106"/>
      <c r="F165" s="106"/>
      <c r="G165" s="176"/>
      <c r="H165" s="176"/>
      <c r="I165" s="176"/>
      <c r="J165" s="176"/>
    </row>
    <row r="166" spans="1:18" ht="25.5" x14ac:dyDescent="0.2">
      <c r="A166" s="7" t="s">
        <v>251</v>
      </c>
      <c r="B166" s="163">
        <v>24</v>
      </c>
      <c r="C166" s="163"/>
      <c r="D166" s="156">
        <v>1</v>
      </c>
      <c r="E166" s="156">
        <v>1</v>
      </c>
      <c r="F166" s="156">
        <v>1</v>
      </c>
      <c r="G166" s="164">
        <v>1</v>
      </c>
      <c r="H166" s="164"/>
      <c r="I166" s="164">
        <v>1</v>
      </c>
      <c r="J166" s="164"/>
    </row>
    <row r="167" spans="1:18" ht="25.5" x14ac:dyDescent="0.2">
      <c r="A167" s="7" t="s">
        <v>252</v>
      </c>
      <c r="B167" s="163">
        <v>24</v>
      </c>
      <c r="C167" s="163"/>
      <c r="D167" s="156">
        <v>1</v>
      </c>
      <c r="E167" s="156">
        <v>1</v>
      </c>
      <c r="F167" s="156">
        <v>1</v>
      </c>
      <c r="G167" s="164">
        <v>1</v>
      </c>
      <c r="H167" s="164"/>
      <c r="I167" s="164">
        <v>1</v>
      </c>
      <c r="J167" s="164"/>
    </row>
    <row r="168" spans="1:18" x14ac:dyDescent="0.2">
      <c r="A168" s="7" t="s">
        <v>253</v>
      </c>
      <c r="B168" s="163">
        <v>24</v>
      </c>
      <c r="C168" s="163"/>
      <c r="D168" s="156">
        <v>1</v>
      </c>
      <c r="E168" s="156">
        <v>1</v>
      </c>
      <c r="F168" s="156">
        <v>1</v>
      </c>
      <c r="G168" s="164">
        <v>1</v>
      </c>
      <c r="H168" s="164"/>
      <c r="I168" s="164">
        <v>1</v>
      </c>
      <c r="J168" s="164"/>
    </row>
    <row r="169" spans="1:18" x14ac:dyDescent="0.2">
      <c r="A169" s="7" t="s">
        <v>254</v>
      </c>
      <c r="B169" s="163">
        <v>24</v>
      </c>
      <c r="C169" s="163"/>
      <c r="D169" s="156">
        <v>1</v>
      </c>
      <c r="E169" s="156">
        <v>1</v>
      </c>
      <c r="F169" s="156">
        <v>1</v>
      </c>
      <c r="G169" s="164">
        <v>1</v>
      </c>
      <c r="H169" s="164"/>
      <c r="I169" s="164">
        <v>1</v>
      </c>
      <c r="J169" s="164"/>
    </row>
    <row r="170" spans="1:18" x14ac:dyDescent="0.2">
      <c r="A170" s="7" t="s">
        <v>249</v>
      </c>
      <c r="B170" s="175"/>
      <c r="C170" s="175"/>
      <c r="D170" s="106"/>
      <c r="E170" s="106"/>
      <c r="F170" s="106"/>
      <c r="G170" s="176"/>
      <c r="H170" s="176"/>
      <c r="I170" s="176"/>
      <c r="J170" s="176"/>
    </row>
    <row r="171" spans="1:18" x14ac:dyDescent="0.2">
      <c r="A171" s="7"/>
      <c r="B171" s="223"/>
      <c r="C171" s="223"/>
      <c r="D171" s="19"/>
      <c r="E171" s="19"/>
      <c r="F171" s="19"/>
      <c r="G171" s="224"/>
      <c r="H171" s="224"/>
      <c r="I171" s="224"/>
      <c r="J171" s="224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315</v>
      </c>
      <c r="B174" s="166" t="s">
        <v>156</v>
      </c>
      <c r="C174" s="166"/>
      <c r="D174" s="68" t="s">
        <v>165</v>
      </c>
      <c r="E174" s="68" t="s">
        <v>166</v>
      </c>
      <c r="F174" s="68" t="s">
        <v>167</v>
      </c>
      <c r="G174" s="160" t="s">
        <v>168</v>
      </c>
      <c r="H174" s="160"/>
      <c r="I174" s="160" t="s">
        <v>169</v>
      </c>
      <c r="J174" s="160"/>
      <c r="K174" s="160" t="s">
        <v>301</v>
      </c>
      <c r="L174" s="160"/>
      <c r="M174" s="160"/>
      <c r="N174" s="160"/>
      <c r="O174" s="160"/>
      <c r="P174" s="225" t="s">
        <v>302</v>
      </c>
      <c r="Q174" s="226"/>
      <c r="R174" s="227"/>
    </row>
    <row r="175" spans="1:18" ht="51.75" thickBot="1" x14ac:dyDescent="0.25">
      <c r="A175" s="15" t="s">
        <v>255</v>
      </c>
      <c r="B175" s="168"/>
      <c r="C175" s="168"/>
      <c r="D175" s="169" t="s">
        <v>195</v>
      </c>
      <c r="E175" s="170"/>
      <c r="F175" s="170"/>
      <c r="G175" s="170"/>
      <c r="H175" s="170"/>
      <c r="I175" s="170"/>
      <c r="J175" s="171"/>
      <c r="K175" s="161" t="s">
        <v>298</v>
      </c>
      <c r="L175" s="162"/>
      <c r="M175" s="160" t="s">
        <v>229</v>
      </c>
      <c r="N175" s="160"/>
      <c r="O175" s="5" t="s">
        <v>299</v>
      </c>
      <c r="P175" s="2" t="s">
        <v>298</v>
      </c>
      <c r="Q175" s="27" t="s">
        <v>229</v>
      </c>
      <c r="R175" s="5" t="s">
        <v>299</v>
      </c>
    </row>
    <row r="176" spans="1:18" x14ac:dyDescent="0.2">
      <c r="A176" s="90" t="s">
        <v>256</v>
      </c>
      <c r="B176" s="168"/>
      <c r="C176" s="168"/>
      <c r="D176" s="85"/>
      <c r="E176" s="85"/>
      <c r="F176" s="85"/>
      <c r="G176" s="217"/>
      <c r="H176" s="217"/>
      <c r="I176" s="217"/>
      <c r="J176" s="217"/>
      <c r="K176" s="188"/>
      <c r="L176" s="189"/>
      <c r="M176" s="168"/>
      <c r="N176" s="168"/>
      <c r="O176" s="77"/>
      <c r="P176" s="77"/>
      <c r="Q176" s="77"/>
      <c r="R176" s="77"/>
    </row>
    <row r="177" spans="1:22" x14ac:dyDescent="0.2">
      <c r="A177" s="7" t="s">
        <v>257</v>
      </c>
      <c r="B177" s="163">
        <v>30</v>
      </c>
      <c r="C177" s="163"/>
      <c r="D177" s="156">
        <v>2.8666666666666667</v>
      </c>
      <c r="E177" s="156">
        <v>2.6</v>
      </c>
      <c r="F177" s="156">
        <v>2.88</v>
      </c>
      <c r="G177" s="164">
        <v>2.9444444444444446</v>
      </c>
      <c r="H177" s="164"/>
      <c r="I177" s="164">
        <v>2.75</v>
      </c>
      <c r="J177" s="164"/>
      <c r="K177" s="165">
        <v>0.13333333333333333</v>
      </c>
      <c r="L177" s="165"/>
      <c r="M177" s="165">
        <v>0.8666666666666667</v>
      </c>
      <c r="N177" s="165"/>
      <c r="O177" s="157">
        <v>0</v>
      </c>
      <c r="P177" s="157">
        <v>0.4</v>
      </c>
      <c r="Q177" s="157">
        <v>0.6</v>
      </c>
      <c r="R177" s="157">
        <v>0</v>
      </c>
    </row>
    <row r="178" spans="1:22" x14ac:dyDescent="0.2">
      <c r="A178" s="7" t="s">
        <v>258</v>
      </c>
      <c r="B178" s="163"/>
      <c r="C178" s="163"/>
      <c r="D178" s="156"/>
      <c r="E178" s="156"/>
      <c r="F178" s="156"/>
      <c r="G178" s="164"/>
      <c r="H178" s="164"/>
      <c r="I178" s="164"/>
      <c r="J178" s="164"/>
      <c r="K178" s="165"/>
      <c r="L178" s="165"/>
      <c r="M178" s="165"/>
      <c r="N178" s="165"/>
      <c r="O178" s="157"/>
      <c r="P178" s="157"/>
      <c r="Q178" s="157"/>
      <c r="R178" s="157"/>
    </row>
    <row r="179" spans="1:22" x14ac:dyDescent="0.2">
      <c r="A179" s="7" t="s">
        <v>259</v>
      </c>
      <c r="B179" s="163">
        <v>30</v>
      </c>
      <c r="C179" s="163"/>
      <c r="D179" s="156">
        <v>2.8666666666666667</v>
      </c>
      <c r="E179" s="156">
        <v>2.6</v>
      </c>
      <c r="F179" s="156">
        <v>2.88</v>
      </c>
      <c r="G179" s="164">
        <v>2.9444444444444446</v>
      </c>
      <c r="H179" s="164"/>
      <c r="I179" s="164">
        <v>2.75</v>
      </c>
      <c r="J179" s="164"/>
      <c r="K179" s="165">
        <v>0.1</v>
      </c>
      <c r="L179" s="165"/>
      <c r="M179" s="165">
        <v>0.9</v>
      </c>
      <c r="N179" s="165"/>
      <c r="O179" s="157">
        <v>0</v>
      </c>
      <c r="P179" s="157">
        <v>0.4</v>
      </c>
      <c r="Q179" s="157">
        <v>0.6</v>
      </c>
      <c r="R179" s="157">
        <v>0</v>
      </c>
    </row>
    <row r="180" spans="1:22" x14ac:dyDescent="0.2">
      <c r="A180" s="7" t="s">
        <v>260</v>
      </c>
      <c r="B180" s="163">
        <v>30</v>
      </c>
      <c r="C180" s="163"/>
      <c r="D180" s="156">
        <v>2.9</v>
      </c>
      <c r="E180" s="156">
        <v>2.6</v>
      </c>
      <c r="F180" s="156">
        <v>2.92</v>
      </c>
      <c r="G180" s="164">
        <v>2.9444444444444446</v>
      </c>
      <c r="H180" s="164"/>
      <c r="I180" s="164">
        <v>2.8333333333333335</v>
      </c>
      <c r="J180" s="164"/>
      <c r="K180" s="165">
        <v>0.1</v>
      </c>
      <c r="L180" s="165"/>
      <c r="M180" s="165">
        <v>0.9</v>
      </c>
      <c r="N180" s="165"/>
      <c r="O180" s="157">
        <v>0</v>
      </c>
      <c r="P180" s="157">
        <v>0.4</v>
      </c>
      <c r="Q180" s="157">
        <v>0.6</v>
      </c>
      <c r="R180" s="157">
        <v>0</v>
      </c>
    </row>
    <row r="181" spans="1:22" x14ac:dyDescent="0.2">
      <c r="A181" s="7" t="s">
        <v>261</v>
      </c>
      <c r="B181" s="163">
        <v>29</v>
      </c>
      <c r="C181" s="163"/>
      <c r="D181" s="156">
        <v>2.9310344827586206</v>
      </c>
      <c r="E181" s="156">
        <v>2.8</v>
      </c>
      <c r="F181" s="156">
        <v>2.9166666666666665</v>
      </c>
      <c r="G181" s="164">
        <v>2.9444444444444446</v>
      </c>
      <c r="H181" s="164"/>
      <c r="I181" s="164">
        <v>2.9090909090909092</v>
      </c>
      <c r="J181" s="164"/>
      <c r="K181" s="165">
        <v>6.8965517241379309E-2</v>
      </c>
      <c r="L181" s="165"/>
      <c r="M181" s="165">
        <v>0.93103448275862066</v>
      </c>
      <c r="N181" s="165"/>
      <c r="O181" s="157">
        <v>0</v>
      </c>
      <c r="P181" s="157">
        <v>0.2</v>
      </c>
      <c r="Q181" s="157">
        <v>0.8</v>
      </c>
      <c r="R181" s="157">
        <v>0</v>
      </c>
    </row>
    <row r="182" spans="1:22" x14ac:dyDescent="0.2">
      <c r="A182" s="7" t="s">
        <v>262</v>
      </c>
      <c r="B182" s="163">
        <v>29</v>
      </c>
      <c r="C182" s="163"/>
      <c r="D182" s="156">
        <v>2.8620689655172415</v>
      </c>
      <c r="E182" s="156">
        <v>2.6</v>
      </c>
      <c r="F182" s="156">
        <v>2.875</v>
      </c>
      <c r="G182" s="164">
        <v>2.9444444444444446</v>
      </c>
      <c r="H182" s="164"/>
      <c r="I182" s="164">
        <v>2.7272727272727271</v>
      </c>
      <c r="J182" s="164"/>
      <c r="K182" s="165">
        <v>0.13793103448275862</v>
      </c>
      <c r="L182" s="165"/>
      <c r="M182" s="165">
        <v>0.82758620689655171</v>
      </c>
      <c r="N182" s="165"/>
      <c r="O182" s="157">
        <v>3.4482758620689655E-2</v>
      </c>
      <c r="P182" s="157">
        <v>0.4</v>
      </c>
      <c r="Q182" s="157">
        <v>0.6</v>
      </c>
      <c r="R182" s="157">
        <v>0</v>
      </c>
    </row>
    <row r="183" spans="1:22" x14ac:dyDescent="0.2">
      <c r="A183" s="7" t="s">
        <v>263</v>
      </c>
      <c r="B183" s="163">
        <v>30</v>
      </c>
      <c r="C183" s="163"/>
      <c r="D183" s="156">
        <v>2.9666666666666668</v>
      </c>
      <c r="E183" s="156">
        <v>2.8</v>
      </c>
      <c r="F183" s="156">
        <v>2.96</v>
      </c>
      <c r="G183" s="164">
        <v>2.9444444444444446</v>
      </c>
      <c r="H183" s="164"/>
      <c r="I183" s="164">
        <v>3</v>
      </c>
      <c r="J183" s="164"/>
      <c r="K183" s="165">
        <v>3.3333333333333333E-2</v>
      </c>
      <c r="L183" s="165"/>
      <c r="M183" s="165">
        <v>0.96666666666666667</v>
      </c>
      <c r="N183" s="165"/>
      <c r="O183" s="157">
        <v>0</v>
      </c>
      <c r="P183" s="157">
        <v>0.2</v>
      </c>
      <c r="Q183" s="157">
        <v>0.8</v>
      </c>
      <c r="R183" s="157">
        <v>0</v>
      </c>
    </row>
    <row r="184" spans="1:22" x14ac:dyDescent="0.2">
      <c r="A184" s="7" t="s">
        <v>264</v>
      </c>
      <c r="B184" s="163">
        <v>29</v>
      </c>
      <c r="C184" s="163"/>
      <c r="D184" s="156">
        <v>2.896551724137931</v>
      </c>
      <c r="E184" s="156">
        <v>2.6</v>
      </c>
      <c r="F184" s="156">
        <v>2.9166666666666665</v>
      </c>
      <c r="G184" s="164">
        <v>2.9444444444444446</v>
      </c>
      <c r="H184" s="164"/>
      <c r="I184" s="164">
        <v>2.8181818181818183</v>
      </c>
      <c r="J184" s="164"/>
      <c r="K184" s="165">
        <v>0.10344827586206896</v>
      </c>
      <c r="L184" s="165"/>
      <c r="M184" s="165">
        <v>0.89655172413793105</v>
      </c>
      <c r="N184" s="165"/>
      <c r="O184" s="157">
        <v>0</v>
      </c>
      <c r="P184" s="157">
        <v>0.4</v>
      </c>
      <c r="Q184" s="157">
        <v>0.6</v>
      </c>
      <c r="R184" s="157">
        <v>0</v>
      </c>
    </row>
    <row r="185" spans="1:22" x14ac:dyDescent="0.2">
      <c r="A185" s="7" t="s">
        <v>265</v>
      </c>
      <c r="B185" s="163">
        <v>30</v>
      </c>
      <c r="C185" s="163"/>
      <c r="D185" s="156">
        <v>2.9333333333333331</v>
      </c>
      <c r="E185" s="156">
        <v>2.8</v>
      </c>
      <c r="F185" s="156">
        <v>2.92</v>
      </c>
      <c r="G185" s="164">
        <v>2.9444444444444446</v>
      </c>
      <c r="H185" s="164"/>
      <c r="I185" s="164">
        <v>2.9166666666666665</v>
      </c>
      <c r="J185" s="164"/>
      <c r="K185" s="165">
        <v>6.6666666666666666E-2</v>
      </c>
      <c r="L185" s="165"/>
      <c r="M185" s="165">
        <v>0.93333333333333335</v>
      </c>
      <c r="N185" s="165"/>
      <c r="O185" s="157">
        <v>0</v>
      </c>
      <c r="P185" s="157">
        <v>0.2</v>
      </c>
      <c r="Q185" s="157">
        <v>0.8</v>
      </c>
      <c r="R185" s="157">
        <v>0</v>
      </c>
    </row>
    <row r="186" spans="1:22" ht="25.5" x14ac:dyDescent="0.2">
      <c r="A186" s="7" t="s">
        <v>266</v>
      </c>
      <c r="B186" s="163">
        <v>29</v>
      </c>
      <c r="C186" s="163"/>
      <c r="D186" s="156">
        <v>2.8620689655172415</v>
      </c>
      <c r="E186" s="156">
        <v>2.6</v>
      </c>
      <c r="F186" s="156">
        <v>2.875</v>
      </c>
      <c r="G186" s="164">
        <v>2.9444444444444446</v>
      </c>
      <c r="H186" s="164"/>
      <c r="I186" s="164">
        <v>2.7272727272727271</v>
      </c>
      <c r="J186" s="164"/>
      <c r="K186" s="165">
        <v>0.10344827586206896</v>
      </c>
      <c r="L186" s="165"/>
      <c r="M186" s="165">
        <v>0.89655172413793105</v>
      </c>
      <c r="N186" s="165"/>
      <c r="O186" s="157">
        <v>0</v>
      </c>
      <c r="P186" s="157">
        <v>0.4</v>
      </c>
      <c r="Q186" s="157">
        <v>0.6</v>
      </c>
      <c r="R186" s="157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316</v>
      </c>
      <c r="G190" s="79"/>
      <c r="H190" s="114"/>
      <c r="I190" s="213"/>
      <c r="J190" s="213"/>
      <c r="K190" s="213"/>
      <c r="L190" s="213"/>
      <c r="M190" s="213"/>
      <c r="N190" s="213"/>
      <c r="O190" s="213"/>
      <c r="P190" s="213"/>
    </row>
    <row r="191" spans="1:22" ht="16.5" customHeight="1" x14ac:dyDescent="0.2">
      <c r="A191" s="205" t="s">
        <v>317</v>
      </c>
      <c r="B191" s="179" t="s">
        <v>156</v>
      </c>
      <c r="C191" s="180"/>
      <c r="D191" s="178" t="s">
        <v>157</v>
      </c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 t="s">
        <v>158</v>
      </c>
      <c r="P191" s="178"/>
      <c r="Q191" s="178"/>
      <c r="R191" s="178"/>
      <c r="S191" s="178" t="s">
        <v>159</v>
      </c>
      <c r="T191" s="178"/>
      <c r="U191" s="178"/>
      <c r="V191" s="178"/>
    </row>
    <row r="192" spans="1:22" ht="63" customHeight="1" thickBot="1" x14ac:dyDescent="0.25">
      <c r="A192" s="206"/>
      <c r="B192" s="181"/>
      <c r="C192" s="182"/>
      <c r="D192" s="160" t="s">
        <v>267</v>
      </c>
      <c r="E192" s="160"/>
      <c r="F192" s="160" t="s">
        <v>268</v>
      </c>
      <c r="G192" s="160" t="s">
        <v>269</v>
      </c>
      <c r="H192" s="160"/>
      <c r="I192" s="160" t="s">
        <v>270</v>
      </c>
      <c r="J192" s="160"/>
      <c r="K192" s="160" t="s">
        <v>271</v>
      </c>
      <c r="L192" s="160"/>
      <c r="M192" s="204" t="s">
        <v>300</v>
      </c>
      <c r="N192" s="204"/>
      <c r="O192" s="68" t="s">
        <v>8</v>
      </c>
      <c r="P192" s="68" t="s">
        <v>9</v>
      </c>
      <c r="Q192" s="68" t="s">
        <v>10</v>
      </c>
      <c r="R192" s="68" t="s">
        <v>11</v>
      </c>
      <c r="S192" s="160" t="s">
        <v>165</v>
      </c>
      <c r="T192" s="160"/>
      <c r="U192" s="160" t="s">
        <v>12</v>
      </c>
      <c r="V192" s="160"/>
    </row>
    <row r="193" spans="1:22" ht="25.5" x14ac:dyDescent="0.2">
      <c r="A193" s="76" t="s">
        <v>151</v>
      </c>
      <c r="B193" s="184"/>
      <c r="C193" s="185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 t="s">
        <v>13</v>
      </c>
      <c r="N193" s="160"/>
      <c r="O193" s="160"/>
      <c r="P193" s="160"/>
      <c r="Q193" s="160"/>
      <c r="R193" s="160"/>
      <c r="S193" s="69" t="str">
        <f>Мерзім!B4</f>
        <v>2-тоқсандағы нақты, 2016</v>
      </c>
      <c r="T193" s="69" t="str">
        <f>Мерзім!C4</f>
        <v>3-тоқсандағы күту, 2016</v>
      </c>
      <c r="U193" s="69" t="str">
        <f>S193</f>
        <v>2-тоқсандағы нақты, 2016</v>
      </c>
      <c r="V193" s="69" t="str">
        <f>T193</f>
        <v>3-тоқсандағы күту, 2016</v>
      </c>
    </row>
    <row r="194" spans="1:22" x14ac:dyDescent="0.2">
      <c r="A194" s="7" t="s">
        <v>380</v>
      </c>
      <c r="B194" s="163">
        <v>30</v>
      </c>
      <c r="C194" s="163"/>
      <c r="D194" s="165">
        <v>0</v>
      </c>
      <c r="E194" s="165"/>
      <c r="F194" s="157">
        <v>3.3333333333333333E-2</v>
      </c>
      <c r="G194" s="165">
        <v>0.6333333333333333</v>
      </c>
      <c r="H194" s="165"/>
      <c r="I194" s="165">
        <v>0.33333333333333331</v>
      </c>
      <c r="J194" s="165"/>
      <c r="K194" s="165">
        <v>0</v>
      </c>
      <c r="L194" s="165"/>
      <c r="M194" s="165">
        <v>0.3</v>
      </c>
      <c r="N194" s="165"/>
      <c r="O194" s="157">
        <v>0.4</v>
      </c>
      <c r="P194" s="157">
        <v>0.32</v>
      </c>
      <c r="Q194" s="157">
        <v>0.33333333333333337</v>
      </c>
      <c r="R194" s="157">
        <v>0.25</v>
      </c>
      <c r="S194" s="156">
        <v>0.13333333333333333</v>
      </c>
      <c r="T194" s="156">
        <v>0.15</v>
      </c>
      <c r="U194" s="156">
        <v>0.3</v>
      </c>
      <c r="V194" s="156">
        <v>0.2</v>
      </c>
    </row>
    <row r="195" spans="1:22" x14ac:dyDescent="0.2">
      <c r="A195" s="7" t="s">
        <v>381</v>
      </c>
      <c r="B195" s="163"/>
      <c r="C195" s="163"/>
      <c r="D195" s="165"/>
      <c r="E195" s="165"/>
      <c r="F195" s="157"/>
      <c r="G195" s="165"/>
      <c r="H195" s="165"/>
      <c r="I195" s="165"/>
      <c r="J195" s="165"/>
      <c r="K195" s="165"/>
      <c r="L195" s="165"/>
      <c r="M195" s="165"/>
      <c r="N195" s="165"/>
      <c r="O195" s="157"/>
      <c r="P195" s="157"/>
      <c r="Q195" s="157"/>
      <c r="R195" s="157"/>
      <c r="S195" s="156"/>
      <c r="T195" s="156"/>
      <c r="U195" s="156"/>
      <c r="V195" s="156"/>
    </row>
    <row r="196" spans="1:22" x14ac:dyDescent="0.2">
      <c r="A196" s="7" t="s">
        <v>200</v>
      </c>
      <c r="B196" s="163">
        <v>29</v>
      </c>
      <c r="C196" s="163"/>
      <c r="D196" s="165">
        <v>0</v>
      </c>
      <c r="E196" s="165"/>
      <c r="F196" s="157">
        <v>3.4482758620689655E-2</v>
      </c>
      <c r="G196" s="165">
        <v>0.68965517241379315</v>
      </c>
      <c r="H196" s="165"/>
      <c r="I196" s="165">
        <v>0.27586206896551724</v>
      </c>
      <c r="J196" s="165"/>
      <c r="K196" s="165">
        <v>0</v>
      </c>
      <c r="L196" s="165"/>
      <c r="M196" s="165">
        <v>0.24137931034482757</v>
      </c>
      <c r="N196" s="165"/>
      <c r="O196" s="157">
        <v>0.2</v>
      </c>
      <c r="P196" s="157">
        <v>0.25</v>
      </c>
      <c r="Q196" s="157">
        <v>0.23529411764705882</v>
      </c>
      <c r="R196" s="157">
        <v>0.25</v>
      </c>
      <c r="S196" s="156">
        <v>6.8965517241379309E-2</v>
      </c>
      <c r="T196" s="156">
        <v>0.12068965517241378</v>
      </c>
      <c r="U196" s="156">
        <v>0.2</v>
      </c>
      <c r="V196" s="156">
        <v>0.1</v>
      </c>
    </row>
    <row r="197" spans="1:22" x14ac:dyDescent="0.2">
      <c r="A197" s="7" t="s">
        <v>201</v>
      </c>
      <c r="B197" s="163">
        <v>29</v>
      </c>
      <c r="C197" s="163"/>
      <c r="D197" s="165">
        <v>0</v>
      </c>
      <c r="E197" s="165"/>
      <c r="F197" s="157">
        <v>3.4482758620689655E-2</v>
      </c>
      <c r="G197" s="165">
        <v>0.58620689655172409</v>
      </c>
      <c r="H197" s="165"/>
      <c r="I197" s="165">
        <v>0.37931034482758619</v>
      </c>
      <c r="J197" s="165"/>
      <c r="K197" s="165">
        <v>0</v>
      </c>
      <c r="L197" s="165"/>
      <c r="M197" s="165">
        <v>0.34482758620689652</v>
      </c>
      <c r="N197" s="165"/>
      <c r="O197" s="157">
        <v>0.6</v>
      </c>
      <c r="P197" s="157">
        <v>0.33333333333333331</v>
      </c>
      <c r="Q197" s="157">
        <v>0.33333333333333337</v>
      </c>
      <c r="R197" s="157">
        <v>0.36363636363636365</v>
      </c>
      <c r="S197" s="156">
        <v>6.8965517241379309E-2</v>
      </c>
      <c r="T197" s="156">
        <v>0.17241379310344826</v>
      </c>
      <c r="U197" s="156">
        <v>0.2</v>
      </c>
      <c r="V197" s="156">
        <v>0.3</v>
      </c>
    </row>
    <row r="198" spans="1:22" x14ac:dyDescent="0.2">
      <c r="A198" s="7" t="s">
        <v>202</v>
      </c>
      <c r="B198" s="163">
        <v>27</v>
      </c>
      <c r="C198" s="163"/>
      <c r="D198" s="165">
        <v>0</v>
      </c>
      <c r="E198" s="165"/>
      <c r="F198" s="157">
        <v>3.7037037037037035E-2</v>
      </c>
      <c r="G198" s="165">
        <v>0.66666666666666663</v>
      </c>
      <c r="H198" s="165"/>
      <c r="I198" s="165">
        <v>0.29629629629629628</v>
      </c>
      <c r="J198" s="165"/>
      <c r="K198" s="165">
        <v>0</v>
      </c>
      <c r="L198" s="165"/>
      <c r="M198" s="165">
        <v>0.25925925925925924</v>
      </c>
      <c r="N198" s="165"/>
      <c r="O198" s="157">
        <v>0.4</v>
      </c>
      <c r="P198" s="157">
        <v>0.22727272727272724</v>
      </c>
      <c r="Q198" s="157">
        <v>0.1764705882352941</v>
      </c>
      <c r="R198" s="157">
        <v>0.4</v>
      </c>
      <c r="S198" s="156">
        <v>0.14814814814814814</v>
      </c>
      <c r="T198" s="156">
        <v>0.12962962962962962</v>
      </c>
      <c r="U198" s="156">
        <v>0.3</v>
      </c>
      <c r="V198" s="156">
        <v>0.2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13"/>
      <c r="J200" s="213"/>
      <c r="K200" s="213"/>
      <c r="L200" s="213"/>
      <c r="M200" s="213"/>
      <c r="N200" s="213"/>
      <c r="O200" s="213"/>
      <c r="P200" s="213"/>
    </row>
    <row r="201" spans="1:22" ht="16.5" customHeight="1" x14ac:dyDescent="0.2">
      <c r="A201" s="205" t="s">
        <v>318</v>
      </c>
      <c r="B201" s="179" t="s">
        <v>156</v>
      </c>
      <c r="C201" s="180"/>
      <c r="D201" s="178" t="s">
        <v>157</v>
      </c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 t="s">
        <v>158</v>
      </c>
      <c r="P201" s="178"/>
      <c r="Q201" s="178"/>
      <c r="R201" s="178"/>
      <c r="S201" s="178" t="s">
        <v>159</v>
      </c>
      <c r="T201" s="178"/>
      <c r="U201" s="178"/>
      <c r="V201" s="178"/>
    </row>
    <row r="202" spans="1:22" ht="60.75" customHeight="1" thickBot="1" x14ac:dyDescent="0.25">
      <c r="A202" s="206"/>
      <c r="B202" s="181"/>
      <c r="C202" s="182"/>
      <c r="D202" s="160" t="s">
        <v>267</v>
      </c>
      <c r="E202" s="160"/>
      <c r="F202" s="160" t="s">
        <v>268</v>
      </c>
      <c r="G202" s="160" t="s">
        <v>269</v>
      </c>
      <c r="H202" s="160"/>
      <c r="I202" s="160" t="s">
        <v>270</v>
      </c>
      <c r="J202" s="160"/>
      <c r="K202" s="160" t="s">
        <v>271</v>
      </c>
      <c r="L202" s="160"/>
      <c r="M202" s="204" t="s">
        <v>300</v>
      </c>
      <c r="N202" s="204"/>
      <c r="O202" s="67" t="s">
        <v>8</v>
      </c>
      <c r="P202" s="66" t="s">
        <v>9</v>
      </c>
      <c r="Q202" s="65" t="s">
        <v>10</v>
      </c>
      <c r="R202" s="66" t="s">
        <v>11</v>
      </c>
      <c r="S202" s="160" t="s">
        <v>165</v>
      </c>
      <c r="T202" s="160"/>
      <c r="U202" s="161" t="s">
        <v>12</v>
      </c>
      <c r="V202" s="162"/>
    </row>
    <row r="203" spans="1:22" ht="25.5" x14ac:dyDescent="0.2">
      <c r="A203" s="76" t="s">
        <v>151</v>
      </c>
      <c r="B203" s="184"/>
      <c r="C203" s="185"/>
      <c r="D203" s="160"/>
      <c r="E203" s="160"/>
      <c r="F203" s="160"/>
      <c r="G203" s="160"/>
      <c r="H203" s="160"/>
      <c r="I203" s="160"/>
      <c r="J203" s="160"/>
      <c r="K203" s="160"/>
      <c r="L203" s="160"/>
      <c r="M203" s="161" t="s">
        <v>13</v>
      </c>
      <c r="N203" s="167"/>
      <c r="O203" s="167"/>
      <c r="P203" s="167"/>
      <c r="Q203" s="167"/>
      <c r="R203" s="167"/>
      <c r="S203" s="69" t="str">
        <f>Мерзім!B4</f>
        <v>2-тоқсандағы нақты, 2016</v>
      </c>
      <c r="T203" s="69" t="str">
        <f>Мерзім!C4</f>
        <v>3-тоқсандағы күту, 2016</v>
      </c>
      <c r="U203" s="69" t="str">
        <f>S203</f>
        <v>2-тоқсандағы нақты, 2016</v>
      </c>
      <c r="V203" s="69" t="str">
        <f>T203</f>
        <v>3-тоқсандағы күту, 2016</v>
      </c>
    </row>
    <row r="204" spans="1:22" x14ac:dyDescent="0.2">
      <c r="A204" s="7" t="s">
        <v>197</v>
      </c>
      <c r="B204" s="163">
        <v>26</v>
      </c>
      <c r="C204" s="163"/>
      <c r="D204" s="165">
        <v>0</v>
      </c>
      <c r="E204" s="165"/>
      <c r="F204" s="157">
        <v>0</v>
      </c>
      <c r="G204" s="165">
        <v>0.96153846153846156</v>
      </c>
      <c r="H204" s="165"/>
      <c r="I204" s="165">
        <v>3.8461538461538464E-2</v>
      </c>
      <c r="J204" s="165"/>
      <c r="K204" s="165">
        <v>0</v>
      </c>
      <c r="L204" s="165"/>
      <c r="M204" s="165">
        <v>3.8461538461538464E-2</v>
      </c>
      <c r="N204" s="165"/>
      <c r="O204" s="157">
        <v>0</v>
      </c>
      <c r="P204" s="157">
        <v>4.7619047619047616E-2</v>
      </c>
      <c r="Q204" s="157">
        <v>5.8823529411764705E-2</v>
      </c>
      <c r="R204" s="157">
        <v>0</v>
      </c>
      <c r="S204" s="156">
        <v>0</v>
      </c>
      <c r="T204" s="156">
        <v>1.9230769230769232E-2</v>
      </c>
      <c r="U204" s="156">
        <v>0</v>
      </c>
      <c r="V204" s="156">
        <v>0</v>
      </c>
    </row>
    <row r="205" spans="1:22" ht="28.5" customHeight="1" x14ac:dyDescent="0.2">
      <c r="A205" s="7" t="s">
        <v>198</v>
      </c>
      <c r="B205" s="163">
        <v>18</v>
      </c>
      <c r="C205" s="163"/>
      <c r="D205" s="165">
        <v>0</v>
      </c>
      <c r="E205" s="165"/>
      <c r="F205" s="157">
        <v>5.5555555555555552E-2</v>
      </c>
      <c r="G205" s="165">
        <v>0.77777777777777779</v>
      </c>
      <c r="H205" s="165"/>
      <c r="I205" s="165">
        <v>0.16666666666666666</v>
      </c>
      <c r="J205" s="165"/>
      <c r="K205" s="165">
        <v>0</v>
      </c>
      <c r="L205" s="165"/>
      <c r="M205" s="165">
        <v>0.1111111111111111</v>
      </c>
      <c r="N205" s="165"/>
      <c r="O205" s="157">
        <v>0.4</v>
      </c>
      <c r="P205" s="157">
        <v>7.1428571428571425E-2</v>
      </c>
      <c r="Q205" s="157">
        <v>0.2</v>
      </c>
      <c r="R205" s="157">
        <v>0</v>
      </c>
      <c r="S205" s="156">
        <v>-2.9411764705882346E-2</v>
      </c>
      <c r="T205" s="156">
        <v>5.5555555555555552E-2</v>
      </c>
      <c r="U205" s="156">
        <v>0.2</v>
      </c>
      <c r="V205" s="156">
        <v>0.2</v>
      </c>
    </row>
    <row r="206" spans="1:22" x14ac:dyDescent="0.2">
      <c r="A206" s="7" t="s">
        <v>147</v>
      </c>
      <c r="B206" s="163">
        <v>14</v>
      </c>
      <c r="C206" s="163"/>
      <c r="D206" s="165">
        <v>0</v>
      </c>
      <c r="E206" s="165"/>
      <c r="F206" s="157">
        <v>0</v>
      </c>
      <c r="G206" s="165">
        <v>1</v>
      </c>
      <c r="H206" s="165"/>
      <c r="I206" s="165">
        <v>0</v>
      </c>
      <c r="J206" s="165"/>
      <c r="K206" s="165">
        <v>0</v>
      </c>
      <c r="L206" s="165"/>
      <c r="M206" s="165">
        <v>0</v>
      </c>
      <c r="N206" s="165"/>
      <c r="O206" s="157">
        <v>0</v>
      </c>
      <c r="P206" s="157">
        <v>0</v>
      </c>
      <c r="Q206" s="157">
        <v>0</v>
      </c>
      <c r="R206" s="157">
        <v>0</v>
      </c>
      <c r="S206" s="156">
        <v>0</v>
      </c>
      <c r="T206" s="156">
        <v>0</v>
      </c>
      <c r="U206" s="156">
        <v>0.16666666666666666</v>
      </c>
      <c r="V206" s="156">
        <v>0</v>
      </c>
    </row>
    <row r="207" spans="1:22" x14ac:dyDescent="0.2">
      <c r="A207" s="7" t="s">
        <v>148</v>
      </c>
      <c r="B207" s="163">
        <v>14</v>
      </c>
      <c r="C207" s="163"/>
      <c r="D207" s="165">
        <v>0</v>
      </c>
      <c r="E207" s="165"/>
      <c r="F207" s="157">
        <v>0</v>
      </c>
      <c r="G207" s="165">
        <v>1</v>
      </c>
      <c r="H207" s="165"/>
      <c r="I207" s="165">
        <v>0</v>
      </c>
      <c r="J207" s="165"/>
      <c r="K207" s="165">
        <v>0</v>
      </c>
      <c r="L207" s="165"/>
      <c r="M207" s="165">
        <v>0</v>
      </c>
      <c r="N207" s="165"/>
      <c r="O207" s="157">
        <v>0</v>
      </c>
      <c r="P207" s="157">
        <v>0</v>
      </c>
      <c r="Q207" s="157">
        <v>0</v>
      </c>
      <c r="R207" s="157">
        <v>0</v>
      </c>
      <c r="S207" s="156">
        <v>3.5714285714285712E-2</v>
      </c>
      <c r="T207" s="156">
        <v>0</v>
      </c>
      <c r="U207" s="156">
        <v>0.25</v>
      </c>
      <c r="V207" s="156">
        <v>0</v>
      </c>
    </row>
    <row r="208" spans="1:22" x14ac:dyDescent="0.2">
      <c r="A208" s="7" t="s">
        <v>149</v>
      </c>
      <c r="B208" s="163">
        <v>26</v>
      </c>
      <c r="C208" s="163"/>
      <c r="D208" s="165">
        <v>0</v>
      </c>
      <c r="E208" s="165"/>
      <c r="F208" s="157">
        <v>0</v>
      </c>
      <c r="G208" s="165">
        <v>0.88461538461538458</v>
      </c>
      <c r="H208" s="165"/>
      <c r="I208" s="165">
        <v>7.6923076923076927E-2</v>
      </c>
      <c r="J208" s="165"/>
      <c r="K208" s="165">
        <v>3.8461538461538464E-2</v>
      </c>
      <c r="L208" s="165"/>
      <c r="M208" s="165">
        <v>0.11538461538461539</v>
      </c>
      <c r="N208" s="165"/>
      <c r="O208" s="157">
        <v>0.2</v>
      </c>
      <c r="P208" s="157">
        <v>9.5238095238095233E-2</v>
      </c>
      <c r="Q208" s="157">
        <v>0</v>
      </c>
      <c r="R208" s="157">
        <v>0.30000000000000004</v>
      </c>
      <c r="S208" s="156">
        <v>9.6153846153846159E-2</v>
      </c>
      <c r="T208" s="156">
        <v>7.6923076923076927E-2</v>
      </c>
      <c r="U208" s="156">
        <v>0.1</v>
      </c>
      <c r="V208" s="156">
        <v>0.1</v>
      </c>
    </row>
    <row r="209" spans="1:22" x14ac:dyDescent="0.2">
      <c r="A209" s="7" t="s">
        <v>304</v>
      </c>
      <c r="B209" s="163">
        <v>28</v>
      </c>
      <c r="C209" s="163"/>
      <c r="D209" s="165">
        <v>0</v>
      </c>
      <c r="E209" s="165"/>
      <c r="F209" s="157">
        <v>7.1428571428571425E-2</v>
      </c>
      <c r="G209" s="165">
        <v>0.75</v>
      </c>
      <c r="H209" s="165"/>
      <c r="I209" s="165">
        <v>0.17857142857142858</v>
      </c>
      <c r="J209" s="165"/>
      <c r="K209" s="165">
        <v>0</v>
      </c>
      <c r="L209" s="165"/>
      <c r="M209" s="165">
        <v>0.10714285714285715</v>
      </c>
      <c r="N209" s="165"/>
      <c r="O209" s="157">
        <v>0</v>
      </c>
      <c r="P209" s="157">
        <v>0.13043478260869565</v>
      </c>
      <c r="Q209" s="157">
        <v>5.5555555555555552E-2</v>
      </c>
      <c r="R209" s="157">
        <v>0.2</v>
      </c>
      <c r="S209" s="156">
        <v>5.3571428571428568E-2</v>
      </c>
      <c r="T209" s="156">
        <v>5.3571428571428575E-2</v>
      </c>
      <c r="U209" s="156">
        <v>0.1</v>
      </c>
      <c r="V209" s="156">
        <v>0</v>
      </c>
    </row>
    <row r="210" spans="1:22" x14ac:dyDescent="0.2">
      <c r="A210" s="7" t="s">
        <v>305</v>
      </c>
      <c r="B210" s="163">
        <v>30</v>
      </c>
      <c r="C210" s="163"/>
      <c r="D210" s="165">
        <v>0</v>
      </c>
      <c r="E210" s="165"/>
      <c r="F210" s="157">
        <v>3.3333333333333333E-2</v>
      </c>
      <c r="G210" s="165">
        <v>0.7</v>
      </c>
      <c r="H210" s="165"/>
      <c r="I210" s="165">
        <v>0.2</v>
      </c>
      <c r="J210" s="165"/>
      <c r="K210" s="165">
        <v>6.6666666666666666E-2</v>
      </c>
      <c r="L210" s="165"/>
      <c r="M210" s="165">
        <v>0.23333333333333334</v>
      </c>
      <c r="N210" s="165"/>
      <c r="O210" s="157">
        <v>0.4</v>
      </c>
      <c r="P210" s="157">
        <v>0.2</v>
      </c>
      <c r="Q210" s="157">
        <v>0.22222222222222224</v>
      </c>
      <c r="R210" s="157">
        <v>0.25</v>
      </c>
      <c r="S210" s="156">
        <v>0.18333333333333332</v>
      </c>
      <c r="T210" s="156">
        <v>0.15000000000000002</v>
      </c>
      <c r="U210" s="156">
        <v>0.2</v>
      </c>
      <c r="V210" s="156">
        <v>0.2</v>
      </c>
    </row>
    <row r="211" spans="1:22" x14ac:dyDescent="0.2">
      <c r="A211" s="7" t="s">
        <v>306</v>
      </c>
      <c r="B211" s="163">
        <v>29</v>
      </c>
      <c r="C211" s="163"/>
      <c r="D211" s="165">
        <v>0</v>
      </c>
      <c r="E211" s="165"/>
      <c r="F211" s="157">
        <v>3.4482758620689655E-2</v>
      </c>
      <c r="G211" s="165">
        <v>0.75862068965517238</v>
      </c>
      <c r="H211" s="165"/>
      <c r="I211" s="165">
        <v>0.17241379310344829</v>
      </c>
      <c r="J211" s="165"/>
      <c r="K211" s="165">
        <v>3.4482758620689655E-2</v>
      </c>
      <c r="L211" s="165"/>
      <c r="M211" s="165">
        <v>0.17241379310344829</v>
      </c>
      <c r="N211" s="165"/>
      <c r="O211" s="157">
        <v>0.4</v>
      </c>
      <c r="P211" s="157">
        <v>0.125</v>
      </c>
      <c r="Q211" s="157">
        <v>0.1764705882352941</v>
      </c>
      <c r="R211" s="157">
        <v>0.16666666666666666</v>
      </c>
      <c r="S211" s="156">
        <v>0.15517241379310345</v>
      </c>
      <c r="T211" s="156">
        <v>0.10344827586206898</v>
      </c>
      <c r="U211" s="156">
        <v>0.1</v>
      </c>
      <c r="V211" s="156">
        <v>0.2</v>
      </c>
    </row>
    <row r="212" spans="1:22" x14ac:dyDescent="0.2">
      <c r="A212" s="7" t="s">
        <v>307</v>
      </c>
      <c r="B212" s="163">
        <v>30</v>
      </c>
      <c r="C212" s="163"/>
      <c r="D212" s="165">
        <v>0</v>
      </c>
      <c r="E212" s="165"/>
      <c r="F212" s="157">
        <v>3.3333333333333333E-2</v>
      </c>
      <c r="G212" s="165">
        <v>0.8</v>
      </c>
      <c r="H212" s="165"/>
      <c r="I212" s="165">
        <v>0.13333333333333333</v>
      </c>
      <c r="J212" s="165"/>
      <c r="K212" s="165">
        <v>3.3333333333333333E-2</v>
      </c>
      <c r="L212" s="165"/>
      <c r="M212" s="165">
        <v>0.13333333333333333</v>
      </c>
      <c r="N212" s="165"/>
      <c r="O212" s="157">
        <v>0.4</v>
      </c>
      <c r="P212" s="157">
        <v>7.9999999999999988E-2</v>
      </c>
      <c r="Q212" s="157">
        <v>0.1111111111111111</v>
      </c>
      <c r="R212" s="157">
        <v>0.16666666666666666</v>
      </c>
      <c r="S212" s="156">
        <v>0.1</v>
      </c>
      <c r="T212" s="156">
        <v>8.3333333333333343E-2</v>
      </c>
      <c r="U212" s="156">
        <v>0</v>
      </c>
      <c r="V212" s="156">
        <v>0.2</v>
      </c>
    </row>
    <row r="213" spans="1:22" x14ac:dyDescent="0.2">
      <c r="A213" s="7" t="s">
        <v>308</v>
      </c>
      <c r="B213" s="163">
        <v>27</v>
      </c>
      <c r="C213" s="163"/>
      <c r="D213" s="165">
        <v>0</v>
      </c>
      <c r="E213" s="165"/>
      <c r="F213" s="157">
        <v>0</v>
      </c>
      <c r="G213" s="165">
        <v>0.85185185185185186</v>
      </c>
      <c r="H213" s="165"/>
      <c r="I213" s="165">
        <v>0.14814814814814814</v>
      </c>
      <c r="J213" s="165"/>
      <c r="K213" s="165">
        <v>0</v>
      </c>
      <c r="L213" s="165"/>
      <c r="M213" s="165">
        <v>0.14814814814814814</v>
      </c>
      <c r="N213" s="165"/>
      <c r="O213" s="157">
        <v>0.5</v>
      </c>
      <c r="P213" s="157">
        <v>9.0909090909090912E-2</v>
      </c>
      <c r="Q213" s="157">
        <v>0.13333333333333333</v>
      </c>
      <c r="R213" s="157">
        <v>0.16666666666666666</v>
      </c>
      <c r="S213" s="156">
        <v>0</v>
      </c>
      <c r="T213" s="156">
        <v>7.407407407407407E-2</v>
      </c>
      <c r="U213" s="156">
        <v>0</v>
      </c>
      <c r="V213" s="156">
        <v>0.25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13"/>
      <c r="J215" s="213"/>
      <c r="K215" s="213"/>
      <c r="L215" s="213"/>
      <c r="M215" s="213"/>
      <c r="N215" s="213"/>
      <c r="O215" s="213"/>
      <c r="P215" s="213"/>
      <c r="Q215" s="81"/>
      <c r="R215" s="81"/>
      <c r="S215" s="81"/>
      <c r="T215" s="81"/>
    </row>
    <row r="216" spans="1:22" x14ac:dyDescent="0.2">
      <c r="A216" s="214" t="s">
        <v>376</v>
      </c>
      <c r="B216" s="166" t="s">
        <v>156</v>
      </c>
      <c r="C216" s="166"/>
      <c r="D216" s="178" t="s">
        <v>157</v>
      </c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 t="s">
        <v>158</v>
      </c>
      <c r="P216" s="178"/>
      <c r="Q216" s="178"/>
      <c r="R216" s="178"/>
      <c r="S216" s="178" t="s">
        <v>159</v>
      </c>
      <c r="T216" s="178"/>
      <c r="U216" s="178"/>
      <c r="V216" s="178"/>
    </row>
    <row r="217" spans="1:22" ht="51.75" customHeight="1" thickBot="1" x14ac:dyDescent="0.25">
      <c r="A217" s="215"/>
      <c r="B217" s="166"/>
      <c r="C217" s="166"/>
      <c r="D217" s="160" t="s">
        <v>267</v>
      </c>
      <c r="E217" s="160"/>
      <c r="F217" s="160" t="s">
        <v>268</v>
      </c>
      <c r="G217" s="160" t="s">
        <v>269</v>
      </c>
      <c r="H217" s="160"/>
      <c r="I217" s="160" t="s">
        <v>270</v>
      </c>
      <c r="J217" s="160"/>
      <c r="K217" s="160" t="s">
        <v>271</v>
      </c>
      <c r="L217" s="160"/>
      <c r="M217" s="204" t="s">
        <v>300</v>
      </c>
      <c r="N217" s="204"/>
      <c r="O217" s="68" t="s">
        <v>8</v>
      </c>
      <c r="P217" s="68" t="s">
        <v>9</v>
      </c>
      <c r="Q217" s="68" t="s">
        <v>10</v>
      </c>
      <c r="R217" s="68" t="s">
        <v>11</v>
      </c>
      <c r="S217" s="160" t="s">
        <v>165</v>
      </c>
      <c r="T217" s="160"/>
      <c r="U217" s="160" t="s">
        <v>12</v>
      </c>
      <c r="V217" s="160"/>
    </row>
    <row r="218" spans="1:22" ht="25.5" x14ac:dyDescent="0.2">
      <c r="A218" s="103" t="s">
        <v>151</v>
      </c>
      <c r="B218" s="166"/>
      <c r="C218" s="166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 t="s">
        <v>13</v>
      </c>
      <c r="N218" s="160"/>
      <c r="O218" s="160"/>
      <c r="P218" s="160"/>
      <c r="Q218" s="160"/>
      <c r="R218" s="160"/>
      <c r="S218" s="69" t="str">
        <f>Мерзім!B4</f>
        <v>2-тоқсандағы нақты, 2016</v>
      </c>
      <c r="T218" s="69" t="str">
        <f>Мерзім!C4</f>
        <v>3-тоқсандағы күту, 2016</v>
      </c>
      <c r="U218" s="69" t="str">
        <f>S218</f>
        <v>2-тоқсандағы нақты, 2016</v>
      </c>
      <c r="V218" s="69" t="str">
        <f>T218</f>
        <v>3-тоқсандағы күту, 2016</v>
      </c>
    </row>
    <row r="219" spans="1:22" x14ac:dyDescent="0.2">
      <c r="A219" s="99" t="s">
        <v>319</v>
      </c>
      <c r="B219" s="163">
        <v>30</v>
      </c>
      <c r="C219" s="163"/>
      <c r="D219" s="165">
        <v>0</v>
      </c>
      <c r="E219" s="165"/>
      <c r="F219" s="157">
        <v>0</v>
      </c>
      <c r="G219" s="165">
        <v>0.83333333333333337</v>
      </c>
      <c r="H219" s="165"/>
      <c r="I219" s="165">
        <v>0.16666666666666666</v>
      </c>
      <c r="J219" s="165"/>
      <c r="K219" s="165">
        <v>0</v>
      </c>
      <c r="L219" s="165"/>
      <c r="M219" s="165">
        <v>0.16666666666666666</v>
      </c>
      <c r="N219" s="165"/>
      <c r="O219" s="157">
        <v>0.2</v>
      </c>
      <c r="P219" s="157">
        <v>0.2</v>
      </c>
      <c r="Q219" s="157">
        <v>0.16666666666666666</v>
      </c>
      <c r="R219" s="157">
        <v>0.16666666666666666</v>
      </c>
      <c r="S219" s="156">
        <v>0.05</v>
      </c>
      <c r="T219" s="156">
        <v>8.3333333333333329E-2</v>
      </c>
      <c r="U219" s="156">
        <v>0.1</v>
      </c>
      <c r="V219" s="156">
        <v>0.1</v>
      </c>
    </row>
    <row r="220" spans="1:22" x14ac:dyDescent="0.2">
      <c r="A220" s="99" t="s">
        <v>381</v>
      </c>
      <c r="B220" s="163"/>
      <c r="C220" s="163"/>
      <c r="D220" s="165"/>
      <c r="E220" s="165"/>
      <c r="F220" s="157"/>
      <c r="G220" s="165"/>
      <c r="H220" s="165"/>
      <c r="I220" s="165"/>
      <c r="J220" s="165"/>
      <c r="K220" s="165"/>
      <c r="L220" s="165"/>
      <c r="M220" s="165"/>
      <c r="N220" s="165"/>
      <c r="O220" s="157"/>
      <c r="P220" s="157"/>
      <c r="Q220" s="157"/>
      <c r="R220" s="157"/>
      <c r="S220" s="156"/>
      <c r="T220" s="156"/>
      <c r="U220" s="156"/>
      <c r="V220" s="156"/>
    </row>
    <row r="221" spans="1:22" x14ac:dyDescent="0.2">
      <c r="A221" s="99" t="s">
        <v>320</v>
      </c>
      <c r="B221" s="163">
        <v>29</v>
      </c>
      <c r="C221" s="163"/>
      <c r="D221" s="165">
        <v>0</v>
      </c>
      <c r="E221" s="165"/>
      <c r="F221" s="157">
        <v>3.4482758620689655E-2</v>
      </c>
      <c r="G221" s="165">
        <v>0.86206896551724133</v>
      </c>
      <c r="H221" s="165"/>
      <c r="I221" s="165">
        <v>0.10344827586206896</v>
      </c>
      <c r="J221" s="165"/>
      <c r="K221" s="165">
        <v>0</v>
      </c>
      <c r="L221" s="165"/>
      <c r="M221" s="165">
        <v>6.8965517241379309E-2</v>
      </c>
      <c r="N221" s="165"/>
      <c r="O221" s="157">
        <v>-0.2</v>
      </c>
      <c r="P221" s="157">
        <v>0.125</v>
      </c>
      <c r="Q221" s="157">
        <v>0</v>
      </c>
      <c r="R221" s="157">
        <v>0.16666666666666666</v>
      </c>
      <c r="S221" s="156">
        <v>1.7241379310344827E-2</v>
      </c>
      <c r="T221" s="156">
        <v>3.4482758620689655E-2</v>
      </c>
      <c r="U221" s="156">
        <v>0</v>
      </c>
      <c r="V221" s="156">
        <v>-0.1</v>
      </c>
    </row>
    <row r="222" spans="1:22" x14ac:dyDescent="0.2">
      <c r="A222" s="99" t="s">
        <v>201</v>
      </c>
      <c r="B222" s="163">
        <v>29</v>
      </c>
      <c r="C222" s="163"/>
      <c r="D222" s="165">
        <v>0</v>
      </c>
      <c r="E222" s="165"/>
      <c r="F222" s="157">
        <v>0</v>
      </c>
      <c r="G222" s="165">
        <v>0.82758620689655171</v>
      </c>
      <c r="H222" s="165"/>
      <c r="I222" s="165">
        <v>0.17241379310344829</v>
      </c>
      <c r="J222" s="165"/>
      <c r="K222" s="165">
        <v>0</v>
      </c>
      <c r="L222" s="165"/>
      <c r="M222" s="165">
        <v>0.17241379310344829</v>
      </c>
      <c r="N222" s="165"/>
      <c r="O222" s="157">
        <v>0.2</v>
      </c>
      <c r="P222" s="157">
        <v>0.20833333333333334</v>
      </c>
      <c r="Q222" s="157">
        <v>0.16666666666666666</v>
      </c>
      <c r="R222" s="157">
        <v>0.18181818181818182</v>
      </c>
      <c r="S222" s="156">
        <v>7.1428571428571425E-2</v>
      </c>
      <c r="T222" s="156">
        <v>8.6206896551724144E-2</v>
      </c>
      <c r="U222" s="156">
        <v>0.1</v>
      </c>
      <c r="V222" s="156">
        <v>0.1</v>
      </c>
    </row>
    <row r="223" spans="1:22" x14ac:dyDescent="0.2">
      <c r="A223" s="99" t="s">
        <v>321</v>
      </c>
      <c r="B223" s="163">
        <v>27</v>
      </c>
      <c r="C223" s="163"/>
      <c r="D223" s="165">
        <v>0</v>
      </c>
      <c r="E223" s="165"/>
      <c r="F223" s="157">
        <v>0</v>
      </c>
      <c r="G223" s="165">
        <v>0.81481481481481477</v>
      </c>
      <c r="H223" s="165"/>
      <c r="I223" s="165">
        <v>0.18518518518518517</v>
      </c>
      <c r="J223" s="165"/>
      <c r="K223" s="165">
        <v>0</v>
      </c>
      <c r="L223" s="165"/>
      <c r="M223" s="165">
        <v>0.18518518518518517</v>
      </c>
      <c r="N223" s="165"/>
      <c r="O223" s="157">
        <v>0.2</v>
      </c>
      <c r="P223" s="157">
        <v>0.18181818181818182</v>
      </c>
      <c r="Q223" s="157">
        <v>0.11764705882352941</v>
      </c>
      <c r="R223" s="157">
        <v>0.3</v>
      </c>
      <c r="S223" s="156">
        <v>0.1111111111111111</v>
      </c>
      <c r="T223" s="156">
        <v>9.2592592592592587E-2</v>
      </c>
      <c r="U223" s="156">
        <v>0.1</v>
      </c>
      <c r="V223" s="156">
        <v>0.1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14" t="s">
        <v>322</v>
      </c>
      <c r="B227" s="166" t="s">
        <v>156</v>
      </c>
      <c r="C227" s="166"/>
      <c r="D227" s="178" t="s">
        <v>157</v>
      </c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 t="s">
        <v>158</v>
      </c>
      <c r="P227" s="178"/>
      <c r="Q227" s="178"/>
      <c r="R227" s="178"/>
      <c r="S227" s="178" t="s">
        <v>159</v>
      </c>
      <c r="T227" s="178"/>
      <c r="U227" s="178"/>
      <c r="V227" s="178"/>
    </row>
    <row r="228" spans="1:22" ht="51.75" thickBot="1" x14ac:dyDescent="0.25">
      <c r="A228" s="215"/>
      <c r="B228" s="166"/>
      <c r="C228" s="166"/>
      <c r="D228" s="160" t="s">
        <v>272</v>
      </c>
      <c r="E228" s="160"/>
      <c r="F228" s="160" t="s">
        <v>273</v>
      </c>
      <c r="G228" s="160" t="s">
        <v>269</v>
      </c>
      <c r="H228" s="160"/>
      <c r="I228" s="160" t="s">
        <v>274</v>
      </c>
      <c r="J228" s="160"/>
      <c r="K228" s="160" t="s">
        <v>275</v>
      </c>
      <c r="L228" s="160"/>
      <c r="M228" s="204" t="s">
        <v>300</v>
      </c>
      <c r="N228" s="204"/>
      <c r="O228" s="68" t="s">
        <v>8</v>
      </c>
      <c r="P228" s="68" t="s">
        <v>9</v>
      </c>
      <c r="Q228" s="68" t="s">
        <v>10</v>
      </c>
      <c r="R228" s="68" t="s">
        <v>11</v>
      </c>
      <c r="S228" s="160" t="s">
        <v>165</v>
      </c>
      <c r="T228" s="160"/>
      <c r="U228" s="160" t="s">
        <v>12</v>
      </c>
      <c r="V228" s="160"/>
    </row>
    <row r="229" spans="1:22" ht="25.5" x14ac:dyDescent="0.2">
      <c r="A229" s="103" t="s">
        <v>203</v>
      </c>
      <c r="B229" s="166"/>
      <c r="C229" s="166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 t="s">
        <v>13</v>
      </c>
      <c r="N229" s="160"/>
      <c r="O229" s="160"/>
      <c r="P229" s="160"/>
      <c r="Q229" s="160"/>
      <c r="R229" s="160"/>
      <c r="S229" s="69" t="str">
        <f>Мерзім!B4</f>
        <v>2-тоқсандағы нақты, 2016</v>
      </c>
      <c r="T229" s="69" t="str">
        <f>Мерзім!C4</f>
        <v>3-тоқсандағы күту, 2016</v>
      </c>
      <c r="U229" s="69" t="str">
        <f>S229</f>
        <v>2-тоқсандағы нақты, 2016</v>
      </c>
      <c r="V229" s="69" t="str">
        <f>T229</f>
        <v>3-тоқсандағы күту, 2016</v>
      </c>
    </row>
    <row r="230" spans="1:22" x14ac:dyDescent="0.2">
      <c r="A230" s="99" t="s">
        <v>380</v>
      </c>
      <c r="B230" s="163">
        <v>30</v>
      </c>
      <c r="C230" s="163"/>
      <c r="D230" s="165">
        <v>0</v>
      </c>
      <c r="E230" s="165"/>
      <c r="F230" s="157">
        <v>0</v>
      </c>
      <c r="G230" s="165">
        <v>0.93333333333333335</v>
      </c>
      <c r="H230" s="165"/>
      <c r="I230" s="165">
        <v>6.6666666666666666E-2</v>
      </c>
      <c r="J230" s="165"/>
      <c r="K230" s="165">
        <v>0</v>
      </c>
      <c r="L230" s="165"/>
      <c r="M230" s="165">
        <v>6.6666666666666666E-2</v>
      </c>
      <c r="N230" s="165"/>
      <c r="O230" s="157">
        <v>0</v>
      </c>
      <c r="P230" s="157">
        <v>0.08</v>
      </c>
      <c r="Q230" s="157">
        <v>0</v>
      </c>
      <c r="R230" s="157">
        <v>0.16666666666666666</v>
      </c>
      <c r="S230" s="156">
        <v>1.6666666666666666E-2</v>
      </c>
      <c r="T230" s="156">
        <v>3.3333333333333333E-2</v>
      </c>
      <c r="U230" s="156">
        <v>0</v>
      </c>
      <c r="V230" s="156">
        <v>0</v>
      </c>
    </row>
    <row r="231" spans="1:22" x14ac:dyDescent="0.2">
      <c r="A231" s="99" t="s">
        <v>379</v>
      </c>
      <c r="B231" s="163"/>
      <c r="C231" s="163"/>
      <c r="D231" s="165"/>
      <c r="E231" s="165"/>
      <c r="F231" s="157"/>
      <c r="G231" s="165"/>
      <c r="H231" s="165"/>
      <c r="I231" s="165"/>
      <c r="J231" s="165"/>
      <c r="K231" s="165"/>
      <c r="L231" s="165"/>
      <c r="M231" s="165"/>
      <c r="N231" s="165"/>
      <c r="O231" s="157"/>
      <c r="P231" s="157"/>
      <c r="Q231" s="157"/>
      <c r="R231" s="157"/>
      <c r="S231" s="156"/>
      <c r="T231" s="156"/>
      <c r="U231" s="156"/>
      <c r="V231" s="156"/>
    </row>
    <row r="232" spans="1:22" x14ac:dyDescent="0.2">
      <c r="A232" s="99" t="s">
        <v>200</v>
      </c>
      <c r="B232" s="163">
        <v>29</v>
      </c>
      <c r="C232" s="163"/>
      <c r="D232" s="165">
        <v>0</v>
      </c>
      <c r="E232" s="165"/>
      <c r="F232" s="157">
        <v>0</v>
      </c>
      <c r="G232" s="165">
        <v>0.93103448275862066</v>
      </c>
      <c r="H232" s="165"/>
      <c r="I232" s="165">
        <v>6.8965517241379309E-2</v>
      </c>
      <c r="J232" s="165"/>
      <c r="K232" s="165">
        <v>0</v>
      </c>
      <c r="L232" s="165"/>
      <c r="M232" s="165">
        <v>6.8965517241379309E-2</v>
      </c>
      <c r="N232" s="165"/>
      <c r="O232" s="157">
        <v>0</v>
      </c>
      <c r="P232" s="157">
        <v>8.3333333333333329E-2</v>
      </c>
      <c r="Q232" s="157">
        <v>0</v>
      </c>
      <c r="R232" s="157">
        <v>0.16666666666666666</v>
      </c>
      <c r="S232" s="156">
        <v>0</v>
      </c>
      <c r="T232" s="156">
        <v>3.4482758620689655E-2</v>
      </c>
      <c r="U232" s="156">
        <v>0</v>
      </c>
      <c r="V232" s="156">
        <v>0</v>
      </c>
    </row>
    <row r="233" spans="1:22" x14ac:dyDescent="0.2">
      <c r="A233" s="99" t="s">
        <v>201</v>
      </c>
      <c r="B233" s="163">
        <v>29</v>
      </c>
      <c r="C233" s="163"/>
      <c r="D233" s="165">
        <v>0</v>
      </c>
      <c r="E233" s="165"/>
      <c r="F233" s="157">
        <v>0</v>
      </c>
      <c r="G233" s="165">
        <v>0.93103448275862066</v>
      </c>
      <c r="H233" s="165"/>
      <c r="I233" s="165">
        <v>6.8965517241379309E-2</v>
      </c>
      <c r="J233" s="165"/>
      <c r="K233" s="165">
        <v>0</v>
      </c>
      <c r="L233" s="165"/>
      <c r="M233" s="165">
        <v>6.8965517241379309E-2</v>
      </c>
      <c r="N233" s="165"/>
      <c r="O233" s="157">
        <v>0</v>
      </c>
      <c r="P233" s="157">
        <v>8.3333333333333329E-2</v>
      </c>
      <c r="Q233" s="157">
        <v>0</v>
      </c>
      <c r="R233" s="157">
        <v>0.18181818181818182</v>
      </c>
      <c r="S233" s="156">
        <v>1.7241379310344827E-2</v>
      </c>
      <c r="T233" s="156">
        <v>3.4482758620689655E-2</v>
      </c>
      <c r="U233" s="156">
        <v>0</v>
      </c>
      <c r="V233" s="156">
        <v>0</v>
      </c>
    </row>
    <row r="234" spans="1:22" x14ac:dyDescent="0.2">
      <c r="A234" s="99" t="s">
        <v>202</v>
      </c>
      <c r="B234" s="163">
        <v>27</v>
      </c>
      <c r="C234" s="163"/>
      <c r="D234" s="165">
        <v>0</v>
      </c>
      <c r="E234" s="165"/>
      <c r="F234" s="157">
        <v>0</v>
      </c>
      <c r="G234" s="165">
        <v>0.88888888888888884</v>
      </c>
      <c r="H234" s="165"/>
      <c r="I234" s="165">
        <v>0.1111111111111111</v>
      </c>
      <c r="J234" s="165"/>
      <c r="K234" s="165">
        <v>0</v>
      </c>
      <c r="L234" s="165"/>
      <c r="M234" s="165">
        <v>0.1111111111111111</v>
      </c>
      <c r="N234" s="165"/>
      <c r="O234" s="157">
        <v>0</v>
      </c>
      <c r="P234" s="157">
        <v>0.13636363636363635</v>
      </c>
      <c r="Q234" s="157">
        <v>0</v>
      </c>
      <c r="R234" s="157">
        <v>0.3</v>
      </c>
      <c r="S234" s="156">
        <v>1.8518518518518517E-2</v>
      </c>
      <c r="T234" s="156">
        <v>5.5555555555555552E-2</v>
      </c>
      <c r="U234" s="156">
        <v>0</v>
      </c>
      <c r="V234" s="156">
        <v>0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05" t="s">
        <v>323</v>
      </c>
      <c r="B237" s="166" t="s">
        <v>156</v>
      </c>
      <c r="C237" s="166"/>
      <c r="D237" s="178" t="s">
        <v>157</v>
      </c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 t="s">
        <v>158</v>
      </c>
      <c r="P237" s="178"/>
      <c r="Q237" s="178"/>
      <c r="R237" s="178"/>
      <c r="S237" s="178" t="s">
        <v>159</v>
      </c>
      <c r="T237" s="178"/>
      <c r="U237" s="178"/>
      <c r="V237" s="178"/>
    </row>
    <row r="238" spans="1:22" ht="63" customHeight="1" thickBot="1" x14ac:dyDescent="0.25">
      <c r="A238" s="206"/>
      <c r="B238" s="166"/>
      <c r="C238" s="166"/>
      <c r="D238" s="160" t="s">
        <v>272</v>
      </c>
      <c r="E238" s="160"/>
      <c r="F238" s="160" t="s">
        <v>273</v>
      </c>
      <c r="G238" s="160" t="s">
        <v>269</v>
      </c>
      <c r="H238" s="160"/>
      <c r="I238" s="160" t="s">
        <v>274</v>
      </c>
      <c r="J238" s="160"/>
      <c r="K238" s="160" t="s">
        <v>275</v>
      </c>
      <c r="L238" s="160"/>
      <c r="M238" s="204" t="s">
        <v>300</v>
      </c>
      <c r="N238" s="204"/>
      <c r="O238" s="68" t="s">
        <v>8</v>
      </c>
      <c r="P238" s="68" t="s">
        <v>9</v>
      </c>
      <c r="Q238" s="68" t="s">
        <v>10</v>
      </c>
      <c r="R238" s="68" t="s">
        <v>11</v>
      </c>
      <c r="S238" s="160" t="s">
        <v>165</v>
      </c>
      <c r="T238" s="160"/>
      <c r="U238" s="160" t="s">
        <v>12</v>
      </c>
      <c r="V238" s="160"/>
    </row>
    <row r="239" spans="1:22" ht="25.5" x14ac:dyDescent="0.2">
      <c r="A239" s="76" t="s">
        <v>203</v>
      </c>
      <c r="B239" s="166"/>
      <c r="C239" s="166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 t="s">
        <v>13</v>
      </c>
      <c r="N239" s="160"/>
      <c r="O239" s="160"/>
      <c r="P239" s="160"/>
      <c r="Q239" s="160"/>
      <c r="R239" s="160"/>
      <c r="S239" s="69" t="str">
        <f>Мерзім!B4</f>
        <v>2-тоқсандағы нақты, 2016</v>
      </c>
      <c r="T239" s="69" t="str">
        <f>Мерзім!C4</f>
        <v>3-тоқсандағы күту, 2016</v>
      </c>
      <c r="U239" s="69" t="str">
        <f>S239</f>
        <v>2-тоқсандағы нақты, 2016</v>
      </c>
      <c r="V239" s="69" t="str">
        <f>T239</f>
        <v>3-тоқсандағы күту, 2016</v>
      </c>
    </row>
    <row r="240" spans="1:22" ht="23.25" customHeight="1" x14ac:dyDescent="0.2">
      <c r="A240" s="35" t="s">
        <v>233</v>
      </c>
      <c r="B240" s="237"/>
      <c r="C240" s="238"/>
      <c r="D240" s="228"/>
      <c r="E240" s="229"/>
      <c r="F240" s="111"/>
      <c r="G240" s="228"/>
      <c r="H240" s="229"/>
      <c r="I240" s="228"/>
      <c r="J240" s="229"/>
      <c r="K240" s="228"/>
      <c r="L240" s="229"/>
      <c r="M240" s="228"/>
      <c r="N240" s="229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276</v>
      </c>
      <c r="B241" s="233">
        <v>30</v>
      </c>
      <c r="C241" s="234"/>
      <c r="D241" s="235">
        <v>0</v>
      </c>
      <c r="E241" s="236"/>
      <c r="F241" s="157">
        <v>0</v>
      </c>
      <c r="G241" s="235">
        <v>0.93333333333333335</v>
      </c>
      <c r="H241" s="236"/>
      <c r="I241" s="235">
        <v>6.6666666666666666E-2</v>
      </c>
      <c r="J241" s="236"/>
      <c r="K241" s="235">
        <v>0</v>
      </c>
      <c r="L241" s="236"/>
      <c r="M241" s="235">
        <v>6.6666666666666666E-2</v>
      </c>
      <c r="N241" s="236"/>
      <c r="O241" s="157">
        <v>0</v>
      </c>
      <c r="P241" s="157">
        <v>0.08</v>
      </c>
      <c r="Q241" s="157">
        <v>0.1111111111111111</v>
      </c>
      <c r="R241" s="157">
        <v>0</v>
      </c>
      <c r="S241" s="156">
        <v>-1.5625E-2</v>
      </c>
      <c r="T241" s="156">
        <v>3.3333333333333333E-2</v>
      </c>
      <c r="U241" s="156">
        <v>0</v>
      </c>
      <c r="V241" s="156">
        <v>0</v>
      </c>
    </row>
    <row r="242" spans="1:22" ht="25.5" x14ac:dyDescent="0.2">
      <c r="A242" s="57" t="s">
        <v>277</v>
      </c>
      <c r="B242" s="209">
        <v>30</v>
      </c>
      <c r="C242" s="210"/>
      <c r="D242" s="211">
        <v>0</v>
      </c>
      <c r="E242" s="212"/>
      <c r="F242" s="157">
        <v>3.3333333333333333E-2</v>
      </c>
      <c r="G242" s="211">
        <v>0.96666666666666667</v>
      </c>
      <c r="H242" s="212"/>
      <c r="I242" s="211">
        <v>0</v>
      </c>
      <c r="J242" s="212"/>
      <c r="K242" s="211">
        <v>0</v>
      </c>
      <c r="L242" s="212"/>
      <c r="M242" s="211">
        <v>-3.3333333333333333E-2</v>
      </c>
      <c r="N242" s="212"/>
      <c r="O242" s="157">
        <v>-0.2</v>
      </c>
      <c r="P242" s="157">
        <v>-0.04</v>
      </c>
      <c r="Q242" s="157">
        <v>-5.5555555555555552E-2</v>
      </c>
      <c r="R242" s="157">
        <v>0</v>
      </c>
      <c r="S242" s="156">
        <v>-6.25E-2</v>
      </c>
      <c r="T242" s="156">
        <v>-1.6666666666666666E-2</v>
      </c>
      <c r="U242" s="156">
        <v>-0.1</v>
      </c>
      <c r="V242" s="156">
        <v>-0.1</v>
      </c>
    </row>
    <row r="243" spans="1:22" x14ac:dyDescent="0.2">
      <c r="A243" s="36" t="s">
        <v>236</v>
      </c>
      <c r="B243" s="209"/>
      <c r="C243" s="210"/>
      <c r="D243" s="211"/>
      <c r="E243" s="212"/>
      <c r="F243" s="157"/>
      <c r="G243" s="211"/>
      <c r="H243" s="212"/>
      <c r="I243" s="211"/>
      <c r="J243" s="212"/>
      <c r="K243" s="211"/>
      <c r="L243" s="212"/>
      <c r="M243" s="211"/>
      <c r="N243" s="212"/>
      <c r="O243" s="157"/>
      <c r="P243" s="157"/>
      <c r="Q243" s="157"/>
      <c r="R243" s="157"/>
      <c r="S243" s="156"/>
      <c r="T243" s="156"/>
      <c r="U243" s="156"/>
      <c r="V243" s="156"/>
    </row>
    <row r="244" spans="1:22" ht="25.5" customHeight="1" x14ac:dyDescent="0.2">
      <c r="A244" s="57" t="s">
        <v>278</v>
      </c>
      <c r="B244" s="209">
        <v>30</v>
      </c>
      <c r="C244" s="210"/>
      <c r="D244" s="211">
        <v>0</v>
      </c>
      <c r="E244" s="212"/>
      <c r="F244" s="157">
        <v>0</v>
      </c>
      <c r="G244" s="211">
        <v>0.96666666666666667</v>
      </c>
      <c r="H244" s="212"/>
      <c r="I244" s="211">
        <v>3.3333333333333333E-2</v>
      </c>
      <c r="J244" s="212"/>
      <c r="K244" s="211">
        <v>0</v>
      </c>
      <c r="L244" s="212"/>
      <c r="M244" s="211">
        <v>3.3333333333333333E-2</v>
      </c>
      <c r="N244" s="212"/>
      <c r="O244" s="157">
        <v>0</v>
      </c>
      <c r="P244" s="157">
        <v>0.04</v>
      </c>
      <c r="Q244" s="157">
        <v>0</v>
      </c>
      <c r="R244" s="157">
        <v>8.3333333333333329E-2</v>
      </c>
      <c r="S244" s="156">
        <v>0</v>
      </c>
      <c r="T244" s="156">
        <v>1.6666666666666666E-2</v>
      </c>
      <c r="U244" s="156">
        <v>-0.1</v>
      </c>
      <c r="V244" s="156">
        <v>0</v>
      </c>
    </row>
    <row r="245" spans="1:22" ht="25.5" x14ac:dyDescent="0.2">
      <c r="A245" s="57" t="s">
        <v>279</v>
      </c>
      <c r="B245" s="209">
        <v>30</v>
      </c>
      <c r="C245" s="210"/>
      <c r="D245" s="211">
        <v>0</v>
      </c>
      <c r="E245" s="212"/>
      <c r="F245" s="157">
        <v>0</v>
      </c>
      <c r="G245" s="211">
        <v>1</v>
      </c>
      <c r="H245" s="212"/>
      <c r="I245" s="211">
        <v>0</v>
      </c>
      <c r="J245" s="212"/>
      <c r="K245" s="211">
        <v>0</v>
      </c>
      <c r="L245" s="212"/>
      <c r="M245" s="211">
        <v>0</v>
      </c>
      <c r="N245" s="212"/>
      <c r="O245" s="157">
        <v>0</v>
      </c>
      <c r="P245" s="157">
        <v>0</v>
      </c>
      <c r="Q245" s="157">
        <v>0</v>
      </c>
      <c r="R245" s="157">
        <v>0</v>
      </c>
      <c r="S245" s="156">
        <v>0</v>
      </c>
      <c r="T245" s="156">
        <v>0</v>
      </c>
      <c r="U245" s="156">
        <v>0</v>
      </c>
      <c r="V245" s="156">
        <v>0</v>
      </c>
    </row>
    <row r="246" spans="1:22" x14ac:dyDescent="0.2">
      <c r="A246" s="102" t="s">
        <v>280</v>
      </c>
      <c r="B246" s="209">
        <v>30</v>
      </c>
      <c r="C246" s="210"/>
      <c r="D246" s="211">
        <v>0</v>
      </c>
      <c r="E246" s="212"/>
      <c r="F246" s="157">
        <v>3.3333333333333333E-2</v>
      </c>
      <c r="G246" s="211">
        <v>0.93333333333333335</v>
      </c>
      <c r="H246" s="212"/>
      <c r="I246" s="211">
        <v>3.3333333333333333E-2</v>
      </c>
      <c r="J246" s="212"/>
      <c r="K246" s="211">
        <v>0</v>
      </c>
      <c r="L246" s="212"/>
      <c r="M246" s="211">
        <v>0</v>
      </c>
      <c r="N246" s="212"/>
      <c r="O246" s="157">
        <v>-0.2</v>
      </c>
      <c r="P246" s="157">
        <v>0.04</v>
      </c>
      <c r="Q246" s="157">
        <v>0</v>
      </c>
      <c r="R246" s="157">
        <v>0</v>
      </c>
      <c r="S246" s="156">
        <v>-1.5625E-2</v>
      </c>
      <c r="T246" s="156">
        <v>0</v>
      </c>
      <c r="U246" s="156">
        <v>-0.1</v>
      </c>
      <c r="V246" s="156">
        <v>-0.1</v>
      </c>
    </row>
    <row r="247" spans="1:22" ht="25.5" x14ac:dyDescent="0.2">
      <c r="A247" s="48" t="s">
        <v>324</v>
      </c>
      <c r="B247" s="209">
        <v>31</v>
      </c>
      <c r="C247" s="210"/>
      <c r="D247" s="211">
        <v>0</v>
      </c>
      <c r="E247" s="212"/>
      <c r="F247" s="157">
        <v>3.2258064516129031E-2</v>
      </c>
      <c r="G247" s="211">
        <v>0.93548387096774188</v>
      </c>
      <c r="H247" s="212"/>
      <c r="I247" s="211">
        <v>0</v>
      </c>
      <c r="J247" s="212"/>
      <c r="K247" s="211">
        <v>3.2258064516129031E-2</v>
      </c>
      <c r="L247" s="212"/>
      <c r="M247" s="211">
        <v>0</v>
      </c>
      <c r="N247" s="212"/>
      <c r="O247" s="157">
        <v>0</v>
      </c>
      <c r="P247" s="157">
        <v>3.8461538461538464E-2</v>
      </c>
      <c r="Q247" s="157">
        <v>-5.5555555555555552E-2</v>
      </c>
      <c r="R247" s="157">
        <v>7.6923076923076927E-2</v>
      </c>
      <c r="S247" s="156">
        <v>-7.8125E-2</v>
      </c>
      <c r="T247" s="156">
        <v>1.6129032258064516E-2</v>
      </c>
      <c r="U247" s="156">
        <v>-0.1</v>
      </c>
      <c r="V247" s="156">
        <v>0</v>
      </c>
    </row>
    <row r="248" spans="1:22" x14ac:dyDescent="0.2">
      <c r="A248" s="102" t="s">
        <v>281</v>
      </c>
      <c r="B248" s="209">
        <v>30</v>
      </c>
      <c r="C248" s="210"/>
      <c r="D248" s="211">
        <v>0</v>
      </c>
      <c r="E248" s="212"/>
      <c r="F248" s="157">
        <v>0</v>
      </c>
      <c r="G248" s="211">
        <v>1</v>
      </c>
      <c r="H248" s="212"/>
      <c r="I248" s="211">
        <v>0</v>
      </c>
      <c r="J248" s="212"/>
      <c r="K248" s="211">
        <v>0</v>
      </c>
      <c r="L248" s="212"/>
      <c r="M248" s="211">
        <v>0</v>
      </c>
      <c r="N248" s="212"/>
      <c r="O248" s="157">
        <v>0</v>
      </c>
      <c r="P248" s="157">
        <v>0</v>
      </c>
      <c r="Q248" s="157">
        <v>0</v>
      </c>
      <c r="R248" s="157">
        <v>0</v>
      </c>
      <c r="S248" s="156">
        <v>-3.125E-2</v>
      </c>
      <c r="T248" s="156">
        <v>0</v>
      </c>
      <c r="U248" s="156">
        <v>-0.1</v>
      </c>
      <c r="V248" s="156">
        <v>0</v>
      </c>
    </row>
    <row r="249" spans="1:22" ht="25.5" x14ac:dyDescent="0.2">
      <c r="A249" s="57" t="s">
        <v>282</v>
      </c>
      <c r="B249" s="209">
        <v>30</v>
      </c>
      <c r="C249" s="210"/>
      <c r="D249" s="211">
        <v>0</v>
      </c>
      <c r="E249" s="212"/>
      <c r="F249" s="157">
        <v>0</v>
      </c>
      <c r="G249" s="211">
        <v>1</v>
      </c>
      <c r="H249" s="212"/>
      <c r="I249" s="211">
        <v>0</v>
      </c>
      <c r="J249" s="212"/>
      <c r="K249" s="211">
        <v>0</v>
      </c>
      <c r="L249" s="212"/>
      <c r="M249" s="211">
        <v>0</v>
      </c>
      <c r="N249" s="212"/>
      <c r="O249" s="157">
        <v>0</v>
      </c>
      <c r="P249" s="157">
        <v>0</v>
      </c>
      <c r="Q249" s="157">
        <v>0</v>
      </c>
      <c r="R249" s="157">
        <v>0</v>
      </c>
      <c r="S249" s="156">
        <v>-3.125E-2</v>
      </c>
      <c r="T249" s="156">
        <v>0</v>
      </c>
      <c r="U249" s="156">
        <v>-0.1</v>
      </c>
      <c r="V249" s="156">
        <v>0</v>
      </c>
    </row>
    <row r="250" spans="1:22" x14ac:dyDescent="0.2">
      <c r="A250" s="57" t="s">
        <v>283</v>
      </c>
      <c r="B250" s="209">
        <v>30</v>
      </c>
      <c r="C250" s="210"/>
      <c r="D250" s="211">
        <v>0</v>
      </c>
      <c r="E250" s="212"/>
      <c r="F250" s="157">
        <v>0</v>
      </c>
      <c r="G250" s="211">
        <v>1</v>
      </c>
      <c r="H250" s="212"/>
      <c r="I250" s="211">
        <v>0</v>
      </c>
      <c r="J250" s="212"/>
      <c r="K250" s="211">
        <v>0</v>
      </c>
      <c r="L250" s="212"/>
      <c r="M250" s="211">
        <v>0</v>
      </c>
      <c r="N250" s="212"/>
      <c r="O250" s="157">
        <v>0</v>
      </c>
      <c r="P250" s="157">
        <v>0</v>
      </c>
      <c r="Q250" s="157">
        <v>0</v>
      </c>
      <c r="R250" s="157">
        <v>0</v>
      </c>
      <c r="S250" s="156">
        <v>-3.125E-2</v>
      </c>
      <c r="T250" s="156">
        <v>0</v>
      </c>
      <c r="U250" s="156">
        <v>-0.1</v>
      </c>
      <c r="V250" s="156">
        <v>0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07" t="s">
        <v>378</v>
      </c>
      <c r="B253" s="166" t="s">
        <v>156</v>
      </c>
      <c r="C253" s="166"/>
      <c r="D253" s="178" t="s">
        <v>157</v>
      </c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 t="s">
        <v>158</v>
      </c>
      <c r="P253" s="178"/>
      <c r="Q253" s="178"/>
      <c r="R253" s="178"/>
      <c r="S253" s="178" t="s">
        <v>159</v>
      </c>
      <c r="T253" s="178"/>
      <c r="U253" s="178"/>
      <c r="V253" s="178"/>
    </row>
    <row r="254" spans="1:22" ht="51.75" customHeight="1" thickBot="1" x14ac:dyDescent="0.25">
      <c r="A254" s="208"/>
      <c r="B254" s="166"/>
      <c r="C254" s="166"/>
      <c r="D254" s="160" t="s">
        <v>267</v>
      </c>
      <c r="E254" s="160"/>
      <c r="F254" s="160" t="s">
        <v>268</v>
      </c>
      <c r="G254" s="160" t="s">
        <v>269</v>
      </c>
      <c r="H254" s="160"/>
      <c r="I254" s="160" t="s">
        <v>270</v>
      </c>
      <c r="J254" s="160"/>
      <c r="K254" s="160" t="s">
        <v>271</v>
      </c>
      <c r="L254" s="160"/>
      <c r="M254" s="204" t="s">
        <v>300</v>
      </c>
      <c r="N254" s="204"/>
      <c r="O254" s="68" t="s">
        <v>8</v>
      </c>
      <c r="P254" s="68" t="s">
        <v>9</v>
      </c>
      <c r="Q254" s="68" t="s">
        <v>10</v>
      </c>
      <c r="R254" s="68" t="s">
        <v>11</v>
      </c>
      <c r="S254" s="160" t="s">
        <v>165</v>
      </c>
      <c r="T254" s="160"/>
      <c r="U254" s="160" t="s">
        <v>12</v>
      </c>
      <c r="V254" s="160"/>
    </row>
    <row r="255" spans="1:22" ht="25.5" x14ac:dyDescent="0.2">
      <c r="A255" s="76" t="s">
        <v>151</v>
      </c>
      <c r="B255" s="166"/>
      <c r="C255" s="166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 t="s">
        <v>13</v>
      </c>
      <c r="N255" s="160"/>
      <c r="O255" s="160"/>
      <c r="P255" s="160"/>
      <c r="Q255" s="160"/>
      <c r="R255" s="160"/>
      <c r="S255" s="69" t="str">
        <f>Мерзім!B4</f>
        <v>2-тоқсандағы нақты, 2016</v>
      </c>
      <c r="T255" s="69" t="str">
        <f>Мерзім!C4</f>
        <v>3-тоқсандағы күту, 2016</v>
      </c>
      <c r="U255" s="69" t="str">
        <f>S255</f>
        <v>2-тоқсандағы нақты, 2016</v>
      </c>
      <c r="V255" s="69" t="str">
        <f>T255</f>
        <v>3-тоқсандағы күту, 2016</v>
      </c>
    </row>
    <row r="256" spans="1:22" x14ac:dyDescent="0.2">
      <c r="A256" s="7" t="s">
        <v>200</v>
      </c>
      <c r="B256" s="239">
        <v>29</v>
      </c>
      <c r="C256" s="210"/>
      <c r="D256" s="211">
        <v>0</v>
      </c>
      <c r="E256" s="212"/>
      <c r="F256" s="157">
        <v>0</v>
      </c>
      <c r="G256" s="211">
        <v>0.82758620689655171</v>
      </c>
      <c r="H256" s="212"/>
      <c r="I256" s="211">
        <v>0.17241379310344829</v>
      </c>
      <c r="J256" s="212"/>
      <c r="K256" s="211">
        <v>0</v>
      </c>
      <c r="L256" s="212"/>
      <c r="M256" s="211">
        <v>0.17241379310344829</v>
      </c>
      <c r="N256" s="212"/>
      <c r="O256" s="157">
        <v>0.2</v>
      </c>
      <c r="P256" s="157">
        <v>0.16666666666666666</v>
      </c>
      <c r="Q256" s="157">
        <v>0.17647058823529413</v>
      </c>
      <c r="R256" s="157">
        <v>0.16666666666666666</v>
      </c>
      <c r="S256" s="156">
        <v>8.6206896551724144E-2</v>
      </c>
      <c r="T256" s="156">
        <v>8.6206896551724144E-2</v>
      </c>
      <c r="U256" s="156">
        <v>0.3</v>
      </c>
      <c r="V256" s="156">
        <v>0.1</v>
      </c>
    </row>
    <row r="257" spans="1:22" x14ac:dyDescent="0.2">
      <c r="A257" s="7" t="s">
        <v>201</v>
      </c>
      <c r="B257" s="239">
        <v>29</v>
      </c>
      <c r="C257" s="210"/>
      <c r="D257" s="211">
        <v>0</v>
      </c>
      <c r="E257" s="212"/>
      <c r="F257" s="157">
        <v>0</v>
      </c>
      <c r="G257" s="211">
        <v>0.7931034482758621</v>
      </c>
      <c r="H257" s="212"/>
      <c r="I257" s="211">
        <v>0.20689655172413793</v>
      </c>
      <c r="J257" s="212"/>
      <c r="K257" s="211">
        <v>0</v>
      </c>
      <c r="L257" s="212"/>
      <c r="M257" s="211">
        <v>0.20689655172413793</v>
      </c>
      <c r="N257" s="212"/>
      <c r="O257" s="157">
        <v>0.2</v>
      </c>
      <c r="P257" s="157">
        <v>0.20833333333333334</v>
      </c>
      <c r="Q257" s="157">
        <v>0.22222222222222221</v>
      </c>
      <c r="R257" s="157">
        <v>0.18181818181818182</v>
      </c>
      <c r="S257" s="156">
        <v>0.10344827586206898</v>
      </c>
      <c r="T257" s="156">
        <v>0.10344827586206896</v>
      </c>
      <c r="U257" s="156">
        <v>0.2</v>
      </c>
      <c r="V257" s="156">
        <v>0.1</v>
      </c>
    </row>
    <row r="258" spans="1:22" x14ac:dyDescent="0.2">
      <c r="A258" s="7" t="s">
        <v>202</v>
      </c>
      <c r="B258" s="239">
        <v>27</v>
      </c>
      <c r="C258" s="210"/>
      <c r="D258" s="211">
        <v>0</v>
      </c>
      <c r="E258" s="212"/>
      <c r="F258" s="157">
        <v>0</v>
      </c>
      <c r="G258" s="211">
        <v>0.77777777777777779</v>
      </c>
      <c r="H258" s="212"/>
      <c r="I258" s="211">
        <v>0.22222222222222221</v>
      </c>
      <c r="J258" s="212"/>
      <c r="K258" s="211">
        <v>0</v>
      </c>
      <c r="L258" s="212"/>
      <c r="M258" s="211">
        <v>0.22222222222222221</v>
      </c>
      <c r="N258" s="212"/>
      <c r="O258" s="157">
        <v>0.2</v>
      </c>
      <c r="P258" s="157">
        <v>0.22727272727272727</v>
      </c>
      <c r="Q258" s="157">
        <v>0.23529411764705882</v>
      </c>
      <c r="R258" s="157">
        <v>0.2</v>
      </c>
      <c r="S258" s="156">
        <v>7.407407407407407E-2</v>
      </c>
      <c r="T258" s="156">
        <v>0.1111111111111111</v>
      </c>
      <c r="U258" s="156">
        <v>0.2</v>
      </c>
      <c r="V258" s="156">
        <v>0.1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05" t="s">
        <v>325</v>
      </c>
      <c r="B261" s="166" t="s">
        <v>156</v>
      </c>
      <c r="C261" s="166"/>
      <c r="D261" s="178" t="s">
        <v>157</v>
      </c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 t="s">
        <v>158</v>
      </c>
      <c r="P261" s="178"/>
      <c r="Q261" s="178"/>
      <c r="R261" s="178"/>
      <c r="S261" s="178" t="s">
        <v>159</v>
      </c>
      <c r="T261" s="178"/>
      <c r="U261" s="178"/>
      <c r="V261" s="178"/>
    </row>
    <row r="262" spans="1:22" ht="69.75" customHeight="1" thickBot="1" x14ac:dyDescent="0.25">
      <c r="A262" s="206"/>
      <c r="B262" s="166"/>
      <c r="C262" s="166"/>
      <c r="D262" s="160" t="s">
        <v>271</v>
      </c>
      <c r="E262" s="160"/>
      <c r="F262" s="160" t="s">
        <v>270</v>
      </c>
      <c r="G262" s="160" t="s">
        <v>269</v>
      </c>
      <c r="H262" s="160"/>
      <c r="I262" s="160" t="s">
        <v>268</v>
      </c>
      <c r="J262" s="160"/>
      <c r="K262" s="160" t="s">
        <v>267</v>
      </c>
      <c r="L262" s="160"/>
      <c r="M262" s="204" t="s">
        <v>300</v>
      </c>
      <c r="N262" s="204"/>
      <c r="O262" s="68" t="s">
        <v>8</v>
      </c>
      <c r="P262" s="68" t="s">
        <v>9</v>
      </c>
      <c r="Q262" s="68" t="s">
        <v>10</v>
      </c>
      <c r="R262" s="68" t="s">
        <v>11</v>
      </c>
      <c r="S262" s="160" t="s">
        <v>165</v>
      </c>
      <c r="T262" s="160"/>
      <c r="U262" s="160" t="s">
        <v>12</v>
      </c>
      <c r="V262" s="160"/>
    </row>
    <row r="263" spans="1:22" ht="25.5" x14ac:dyDescent="0.2">
      <c r="A263" s="80" t="s">
        <v>284</v>
      </c>
      <c r="B263" s="166"/>
      <c r="C263" s="166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 t="s">
        <v>13</v>
      </c>
      <c r="N263" s="160"/>
      <c r="O263" s="160"/>
      <c r="P263" s="160"/>
      <c r="Q263" s="160"/>
      <c r="R263" s="160"/>
      <c r="S263" s="69" t="str">
        <f>Мерзім!B4</f>
        <v>2-тоқсандағы нақты, 2016</v>
      </c>
      <c r="T263" s="69" t="str">
        <f>Мерзім!C4</f>
        <v>3-тоқсандағы күту, 2016</v>
      </c>
      <c r="U263" s="69" t="str">
        <f>S263</f>
        <v>2-тоқсандағы нақты, 2016</v>
      </c>
      <c r="V263" s="69" t="str">
        <f>T263</f>
        <v>3-тоқсандағы күту, 2016</v>
      </c>
    </row>
    <row r="264" spans="1:22" ht="25.5" x14ac:dyDescent="0.2">
      <c r="A264" s="7" t="s">
        <v>285</v>
      </c>
      <c r="B264" s="163">
        <v>30</v>
      </c>
      <c r="C264" s="163"/>
      <c r="D264" s="165">
        <v>0</v>
      </c>
      <c r="E264" s="165"/>
      <c r="F264" s="157">
        <v>0</v>
      </c>
      <c r="G264" s="165">
        <v>0.83333333333333337</v>
      </c>
      <c r="H264" s="165"/>
      <c r="I264" s="165">
        <v>0.16666666666666666</v>
      </c>
      <c r="J264" s="165"/>
      <c r="K264" s="165">
        <v>0</v>
      </c>
      <c r="L264" s="165"/>
      <c r="M264" s="165">
        <v>0.16666666666666666</v>
      </c>
      <c r="N264" s="165"/>
      <c r="O264" s="157">
        <v>0.2</v>
      </c>
      <c r="P264" s="157">
        <v>0.16</v>
      </c>
      <c r="Q264" s="157">
        <v>0.22222222222222221</v>
      </c>
      <c r="R264" s="157">
        <v>8.3333333333333329E-2</v>
      </c>
      <c r="S264" s="156">
        <v>0.140625</v>
      </c>
      <c r="T264" s="156">
        <v>8.3333333333333329E-2</v>
      </c>
      <c r="U264" s="156">
        <v>0.3</v>
      </c>
      <c r="V264" s="156">
        <v>0.1</v>
      </c>
    </row>
    <row r="265" spans="1:22" x14ac:dyDescent="0.2">
      <c r="A265" s="7" t="s">
        <v>382</v>
      </c>
      <c r="B265" s="163"/>
      <c r="C265" s="163"/>
      <c r="D265" s="165"/>
      <c r="E265" s="165"/>
      <c r="F265" s="157"/>
      <c r="G265" s="165"/>
      <c r="H265" s="165"/>
      <c r="I265" s="165"/>
      <c r="J265" s="165"/>
      <c r="K265" s="165"/>
      <c r="L265" s="165"/>
      <c r="M265" s="165"/>
      <c r="N265" s="165"/>
      <c r="O265" s="157"/>
      <c r="P265" s="157"/>
      <c r="Q265" s="157"/>
      <c r="R265" s="157"/>
      <c r="S265" s="156"/>
      <c r="T265" s="156"/>
      <c r="U265" s="156"/>
      <c r="V265" s="156"/>
    </row>
    <row r="266" spans="1:22" x14ac:dyDescent="0.2">
      <c r="A266" s="7" t="s">
        <v>383</v>
      </c>
      <c r="B266" s="163">
        <v>30</v>
      </c>
      <c r="C266" s="163"/>
      <c r="D266" s="165">
        <v>0</v>
      </c>
      <c r="E266" s="165"/>
      <c r="F266" s="157">
        <v>0</v>
      </c>
      <c r="G266" s="165">
        <v>0.83333333333333337</v>
      </c>
      <c r="H266" s="165"/>
      <c r="I266" s="165">
        <v>0.16666666666666666</v>
      </c>
      <c r="J266" s="165"/>
      <c r="K266" s="165">
        <v>0</v>
      </c>
      <c r="L266" s="165"/>
      <c r="M266" s="165">
        <v>0.16666666666666666</v>
      </c>
      <c r="N266" s="165"/>
      <c r="O266" s="157">
        <v>0.2</v>
      </c>
      <c r="P266" s="157">
        <v>0.16</v>
      </c>
      <c r="Q266" s="157">
        <v>0.22222222222222221</v>
      </c>
      <c r="R266" s="157">
        <v>8.3333333333333329E-2</v>
      </c>
      <c r="S266" s="156">
        <v>0.109375</v>
      </c>
      <c r="T266" s="156">
        <v>8.3333333333333329E-2</v>
      </c>
      <c r="U266" s="156">
        <v>0</v>
      </c>
      <c r="V266" s="156">
        <v>0.1</v>
      </c>
    </row>
    <row r="267" spans="1:22" x14ac:dyDescent="0.2">
      <c r="A267" s="7" t="s">
        <v>286</v>
      </c>
      <c r="B267" s="163">
        <v>30</v>
      </c>
      <c r="C267" s="163"/>
      <c r="D267" s="165">
        <v>0</v>
      </c>
      <c r="E267" s="165"/>
      <c r="F267" s="157">
        <v>3.3333333333333333E-2</v>
      </c>
      <c r="G267" s="165">
        <v>0.8</v>
      </c>
      <c r="H267" s="165"/>
      <c r="I267" s="165">
        <v>0.16666666666666666</v>
      </c>
      <c r="J267" s="165"/>
      <c r="K267" s="165">
        <v>0</v>
      </c>
      <c r="L267" s="165"/>
      <c r="M267" s="165">
        <v>0.13333333333333333</v>
      </c>
      <c r="N267" s="165"/>
      <c r="O267" s="157">
        <v>0</v>
      </c>
      <c r="P267" s="157">
        <v>0.16</v>
      </c>
      <c r="Q267" s="157">
        <v>0.22222222222222221</v>
      </c>
      <c r="R267" s="157">
        <v>0</v>
      </c>
      <c r="S267" s="156">
        <v>0.109375</v>
      </c>
      <c r="T267" s="156">
        <v>6.6666666666666666E-2</v>
      </c>
      <c r="U267" s="156">
        <v>0.1</v>
      </c>
      <c r="V267" s="156">
        <v>0</v>
      </c>
    </row>
    <row r="268" spans="1:22" ht="25.5" x14ac:dyDescent="0.2">
      <c r="A268" s="7" t="s">
        <v>287</v>
      </c>
      <c r="B268" s="163">
        <v>30</v>
      </c>
      <c r="C268" s="163"/>
      <c r="D268" s="165">
        <v>0</v>
      </c>
      <c r="E268" s="165"/>
      <c r="F268" s="157">
        <v>3.3333333333333333E-2</v>
      </c>
      <c r="G268" s="165">
        <v>0.8666666666666667</v>
      </c>
      <c r="H268" s="165"/>
      <c r="I268" s="165">
        <v>6.6666666666666666E-2</v>
      </c>
      <c r="J268" s="165"/>
      <c r="K268" s="165">
        <v>3.3333333333333333E-2</v>
      </c>
      <c r="L268" s="165"/>
      <c r="M268" s="165">
        <v>6.666666666666668E-2</v>
      </c>
      <c r="N268" s="165"/>
      <c r="O268" s="157">
        <v>0.2</v>
      </c>
      <c r="P268" s="157">
        <v>7.9999999999999988E-2</v>
      </c>
      <c r="Q268" s="157">
        <v>5.5555555555555552E-2</v>
      </c>
      <c r="R268" s="157">
        <v>8.3333333333333329E-2</v>
      </c>
      <c r="S268" s="156">
        <v>9.375E-2</v>
      </c>
      <c r="T268" s="156">
        <v>0.05</v>
      </c>
      <c r="U268" s="156">
        <v>0.1</v>
      </c>
      <c r="V268" s="156">
        <v>0.1</v>
      </c>
    </row>
    <row r="269" spans="1:22" x14ac:dyDescent="0.2">
      <c r="A269" s="7" t="s">
        <v>288</v>
      </c>
      <c r="B269" s="163">
        <v>30</v>
      </c>
      <c r="C269" s="163"/>
      <c r="D269" s="165">
        <v>0</v>
      </c>
      <c r="E269" s="165"/>
      <c r="F269" s="157">
        <v>0</v>
      </c>
      <c r="G269" s="165">
        <v>0.83333333333333337</v>
      </c>
      <c r="H269" s="165"/>
      <c r="I269" s="165">
        <v>0.16666666666666666</v>
      </c>
      <c r="J269" s="165"/>
      <c r="K269" s="165">
        <v>0</v>
      </c>
      <c r="L269" s="165"/>
      <c r="M269" s="165">
        <v>0.16666666666666666</v>
      </c>
      <c r="N269" s="165"/>
      <c r="O269" s="157">
        <v>0.2</v>
      </c>
      <c r="P269" s="157">
        <v>0.2</v>
      </c>
      <c r="Q269" s="157">
        <v>0.16666666666666666</v>
      </c>
      <c r="R269" s="157">
        <v>0.16666666666666666</v>
      </c>
      <c r="S269" s="156">
        <v>0.15625</v>
      </c>
      <c r="T269" s="156">
        <v>8.3333333333333329E-2</v>
      </c>
      <c r="U269" s="156">
        <v>0.4</v>
      </c>
      <c r="V269" s="156">
        <v>0.1</v>
      </c>
    </row>
    <row r="270" spans="1:22" ht="25.5" x14ac:dyDescent="0.2">
      <c r="A270" s="7" t="s">
        <v>289</v>
      </c>
      <c r="B270" s="163">
        <v>30</v>
      </c>
      <c r="C270" s="163"/>
      <c r="D270" s="165">
        <v>0</v>
      </c>
      <c r="E270" s="165"/>
      <c r="F270" s="157">
        <v>0</v>
      </c>
      <c r="G270" s="165">
        <v>0.93333333333333335</v>
      </c>
      <c r="H270" s="165"/>
      <c r="I270" s="165">
        <v>6.6666666666666666E-2</v>
      </c>
      <c r="J270" s="165"/>
      <c r="K270" s="165">
        <v>0</v>
      </c>
      <c r="L270" s="165"/>
      <c r="M270" s="165">
        <v>6.6666666666666666E-2</v>
      </c>
      <c r="N270" s="165"/>
      <c r="O270" s="157">
        <v>0</v>
      </c>
      <c r="P270" s="157">
        <v>0.08</v>
      </c>
      <c r="Q270" s="157">
        <v>5.5555555555555552E-2</v>
      </c>
      <c r="R270" s="157">
        <v>8.3333333333333329E-2</v>
      </c>
      <c r="S270" s="156">
        <v>0.109375</v>
      </c>
      <c r="T270" s="156">
        <v>3.3333333333333333E-2</v>
      </c>
      <c r="U270" s="156">
        <v>0.2</v>
      </c>
      <c r="V270" s="156">
        <v>0</v>
      </c>
    </row>
    <row r="271" spans="1:22" x14ac:dyDescent="0.2">
      <c r="A271" s="7" t="s">
        <v>290</v>
      </c>
      <c r="B271" s="163">
        <v>30</v>
      </c>
      <c r="C271" s="163"/>
      <c r="D271" s="165">
        <v>0</v>
      </c>
      <c r="E271" s="165"/>
      <c r="F271" s="157">
        <v>0</v>
      </c>
      <c r="G271" s="165">
        <v>0.8</v>
      </c>
      <c r="H271" s="165"/>
      <c r="I271" s="165">
        <v>0.2</v>
      </c>
      <c r="J271" s="165"/>
      <c r="K271" s="165">
        <v>0</v>
      </c>
      <c r="L271" s="165"/>
      <c r="M271" s="165">
        <v>0.2</v>
      </c>
      <c r="N271" s="165"/>
      <c r="O271" s="157">
        <v>0.2</v>
      </c>
      <c r="P271" s="157">
        <v>0.2</v>
      </c>
      <c r="Q271" s="157">
        <v>0.22222222222222221</v>
      </c>
      <c r="R271" s="157">
        <v>0.16666666666666666</v>
      </c>
      <c r="S271" s="156">
        <v>0.15625</v>
      </c>
      <c r="T271" s="156">
        <v>0.1</v>
      </c>
      <c r="U271" s="156">
        <v>0.2</v>
      </c>
      <c r="V271" s="156">
        <v>0.1</v>
      </c>
    </row>
    <row r="272" spans="1:22" ht="25.5" x14ac:dyDescent="0.2">
      <c r="A272" s="48" t="s">
        <v>291</v>
      </c>
      <c r="B272" s="163">
        <v>30</v>
      </c>
      <c r="C272" s="163"/>
      <c r="D272" s="165">
        <v>0</v>
      </c>
      <c r="E272" s="165"/>
      <c r="F272" s="157">
        <v>0</v>
      </c>
      <c r="G272" s="165">
        <v>0.9</v>
      </c>
      <c r="H272" s="165"/>
      <c r="I272" s="165">
        <v>0.1</v>
      </c>
      <c r="J272" s="165"/>
      <c r="K272" s="165">
        <v>0</v>
      </c>
      <c r="L272" s="165"/>
      <c r="M272" s="165">
        <v>0.1</v>
      </c>
      <c r="N272" s="165"/>
      <c r="O272" s="157">
        <v>0.2</v>
      </c>
      <c r="P272" s="157">
        <v>0.08</v>
      </c>
      <c r="Q272" s="157">
        <v>0.1111111111111111</v>
      </c>
      <c r="R272" s="157">
        <v>8.3333333333333329E-2</v>
      </c>
      <c r="S272" s="156">
        <v>7.8125E-2</v>
      </c>
      <c r="T272" s="156">
        <v>0.05</v>
      </c>
      <c r="U272" s="156">
        <v>0.1</v>
      </c>
      <c r="V272" s="156">
        <v>0.1</v>
      </c>
    </row>
    <row r="273" spans="1:22" x14ac:dyDescent="0.2">
      <c r="A273" s="7" t="s">
        <v>292</v>
      </c>
      <c r="B273" s="163">
        <v>30</v>
      </c>
      <c r="C273" s="163"/>
      <c r="D273" s="165">
        <v>0</v>
      </c>
      <c r="E273" s="165"/>
      <c r="F273" s="157">
        <v>0</v>
      </c>
      <c r="G273" s="165">
        <v>0.93333333333333335</v>
      </c>
      <c r="H273" s="165"/>
      <c r="I273" s="165">
        <v>6.6666666666666666E-2</v>
      </c>
      <c r="J273" s="165"/>
      <c r="K273" s="165">
        <v>0</v>
      </c>
      <c r="L273" s="165"/>
      <c r="M273" s="165">
        <v>6.6666666666666666E-2</v>
      </c>
      <c r="N273" s="165"/>
      <c r="O273" s="157">
        <v>0.2</v>
      </c>
      <c r="P273" s="157">
        <v>0.08</v>
      </c>
      <c r="Q273" s="157">
        <v>5.5555555555555552E-2</v>
      </c>
      <c r="R273" s="157">
        <v>8.3333333333333329E-2</v>
      </c>
      <c r="S273" s="156">
        <v>6.25E-2</v>
      </c>
      <c r="T273" s="156">
        <v>3.3333333333333333E-2</v>
      </c>
      <c r="U273" s="156">
        <v>0.1</v>
      </c>
      <c r="V273" s="156">
        <v>0.1</v>
      </c>
    </row>
    <row r="276" spans="1:22" ht="13.5" x14ac:dyDescent="0.2">
      <c r="A276" s="37" t="s">
        <v>293</v>
      </c>
    </row>
    <row r="277" spans="1:22" ht="42.75" customHeight="1" x14ac:dyDescent="0.2">
      <c r="A277" s="23" t="s">
        <v>294</v>
      </c>
    </row>
    <row r="278" spans="1:22" ht="38.25" x14ac:dyDescent="0.2">
      <c r="A278" s="23" t="s">
        <v>295</v>
      </c>
    </row>
    <row r="279" spans="1:22" x14ac:dyDescent="0.2">
      <c r="A279" s="24"/>
    </row>
    <row r="280" spans="1:22" x14ac:dyDescent="0.2">
      <c r="A280" s="24"/>
    </row>
  </sheetData>
  <mergeCells count="1185"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topLeftCell="A124" zoomScale="80" zoomScaleNormal="100" zoomScaleSheetLayoutView="80" workbookViewId="0">
      <selection activeCell="B274" sqref="B274:R278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5" width="11.5703125" customWidth="1"/>
    <col min="6" max="6" width="9.5703125" customWidth="1"/>
    <col min="7" max="7" width="12" customWidth="1"/>
    <col min="8" max="8" width="12.42578125" customWidth="1"/>
    <col min="9" max="9" width="15.140625" customWidth="1"/>
    <col min="10" max="10" width="12.42578125" bestFit="1" customWidth="1"/>
    <col min="11" max="11" width="14.140625" customWidth="1"/>
    <col min="12" max="12" width="12.28515625" customWidth="1"/>
    <col min="13" max="13" width="10" customWidth="1"/>
    <col min="14" max="14" width="16" customWidth="1"/>
    <col min="15" max="15" width="15" customWidth="1"/>
    <col min="16" max="16" width="16.7109375" customWidth="1"/>
    <col min="17" max="17" width="15.28515625" customWidth="1"/>
    <col min="18" max="18" width="16.42578125" customWidth="1"/>
  </cols>
  <sheetData>
    <row r="1" spans="1:21" ht="50.25" customHeight="1" x14ac:dyDescent="0.2">
      <c r="A1" s="240" t="s">
        <v>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6</v>
      </c>
      <c r="B3" s="94"/>
      <c r="C3" s="94"/>
      <c r="S3" s="8"/>
      <c r="T3" s="8"/>
      <c r="U3" s="8"/>
    </row>
    <row r="4" spans="1:21" ht="16.5" customHeight="1" x14ac:dyDescent="0.2">
      <c r="A4" s="242" t="s">
        <v>80</v>
      </c>
      <c r="B4" s="218" t="s">
        <v>156</v>
      </c>
      <c r="C4" s="180"/>
      <c r="D4" s="178" t="s">
        <v>157</v>
      </c>
      <c r="E4" s="178"/>
      <c r="F4" s="178"/>
      <c r="G4" s="178"/>
      <c r="H4" s="178"/>
      <c r="I4" s="178"/>
      <c r="J4" s="178"/>
      <c r="K4" s="183" t="s">
        <v>158</v>
      </c>
      <c r="L4" s="257"/>
      <c r="M4" s="257"/>
      <c r="N4" s="257"/>
      <c r="O4" s="183" t="s">
        <v>159</v>
      </c>
      <c r="P4" s="257"/>
      <c r="Q4" s="257"/>
      <c r="R4" s="258"/>
      <c r="S4" s="116"/>
      <c r="T4" s="116"/>
      <c r="U4" s="116"/>
    </row>
    <row r="5" spans="1:21" ht="88.5" customHeight="1" thickBot="1" x14ac:dyDescent="0.25">
      <c r="A5" s="243"/>
      <c r="B5" s="219"/>
      <c r="C5" s="220"/>
      <c r="D5" s="264" t="s">
        <v>160</v>
      </c>
      <c r="E5" s="266" t="s">
        <v>161</v>
      </c>
      <c r="F5" s="267"/>
      <c r="G5" s="264" t="s">
        <v>162</v>
      </c>
      <c r="H5" s="264" t="s">
        <v>163</v>
      </c>
      <c r="I5" s="264" t="s">
        <v>164</v>
      </c>
      <c r="J5" s="105" t="s">
        <v>300</v>
      </c>
      <c r="K5" s="68" t="s">
        <v>8</v>
      </c>
      <c r="L5" s="68" t="s">
        <v>9</v>
      </c>
      <c r="M5" s="68" t="s">
        <v>10</v>
      </c>
      <c r="N5" s="68" t="s">
        <v>11</v>
      </c>
      <c r="O5" s="259" t="s">
        <v>165</v>
      </c>
      <c r="P5" s="259"/>
      <c r="Q5" s="259" t="s">
        <v>12</v>
      </c>
      <c r="R5" s="259"/>
      <c r="S5" s="8"/>
      <c r="T5" s="8"/>
      <c r="U5" s="8"/>
    </row>
    <row r="6" spans="1:21" ht="25.5" customHeight="1" x14ac:dyDescent="0.2">
      <c r="A6" s="6" t="s">
        <v>151</v>
      </c>
      <c r="B6" s="221"/>
      <c r="C6" s="222"/>
      <c r="D6" s="259"/>
      <c r="E6" s="282"/>
      <c r="F6" s="283"/>
      <c r="G6" s="259"/>
      <c r="H6" s="259"/>
      <c r="I6" s="259"/>
      <c r="J6" s="160" t="s">
        <v>13</v>
      </c>
      <c r="K6" s="160"/>
      <c r="L6" s="160"/>
      <c r="M6" s="160"/>
      <c r="N6" s="160"/>
      <c r="O6" s="118" t="str">
        <f>Мерзім!B3</f>
        <v>1-тоқсан, 2016</v>
      </c>
      <c r="P6" s="118" t="str">
        <f>Мерзім!C3</f>
        <v>2-тоқсан, 2016</v>
      </c>
      <c r="Q6" s="32" t="str">
        <f>O6</f>
        <v>1-тоқсан, 2016</v>
      </c>
      <c r="R6" s="32" t="str">
        <f>P6</f>
        <v>2-тоқсан, 2016</v>
      </c>
    </row>
    <row r="7" spans="1:21" x14ac:dyDescent="0.2">
      <c r="A7" s="99" t="s">
        <v>327</v>
      </c>
      <c r="B7" s="163">
        <v>23</v>
      </c>
      <c r="C7" s="163"/>
      <c r="D7" s="157">
        <v>0</v>
      </c>
      <c r="E7" s="165">
        <v>0.13043478260869565</v>
      </c>
      <c r="F7" s="165"/>
      <c r="G7" s="157">
        <v>0.56521739130434778</v>
      </c>
      <c r="H7" s="157">
        <v>0.30434782608695654</v>
      </c>
      <c r="I7" s="157">
        <v>0</v>
      </c>
      <c r="J7" s="157">
        <v>0.17391304347826089</v>
      </c>
      <c r="K7" s="157">
        <v>0.8</v>
      </c>
      <c r="L7" s="157">
        <v>0.1111111111111111</v>
      </c>
      <c r="M7" s="157">
        <v>0.125</v>
      </c>
      <c r="N7" s="157">
        <v>0.2857142857142857</v>
      </c>
      <c r="O7" s="156">
        <v>-8.0000000000000016E-2</v>
      </c>
      <c r="P7" s="156">
        <v>8.6956521739130446E-2</v>
      </c>
      <c r="Q7" s="156">
        <v>0</v>
      </c>
      <c r="R7" s="156">
        <v>0.4</v>
      </c>
    </row>
    <row r="8" spans="1:21" x14ac:dyDescent="0.2">
      <c r="A8" s="99" t="s">
        <v>328</v>
      </c>
      <c r="B8" s="163">
        <v>23</v>
      </c>
      <c r="C8" s="163"/>
      <c r="D8" s="157">
        <v>0</v>
      </c>
      <c r="E8" s="165">
        <v>8.6956521739130432E-2</v>
      </c>
      <c r="F8" s="165"/>
      <c r="G8" s="157">
        <v>0.60869565217391308</v>
      </c>
      <c r="H8" s="157">
        <v>0.30434782608695654</v>
      </c>
      <c r="I8" s="157">
        <v>0</v>
      </c>
      <c r="J8" s="157">
        <v>0.21739130434782611</v>
      </c>
      <c r="K8" s="157">
        <v>0.8</v>
      </c>
      <c r="L8" s="157">
        <v>0.16666666666666666</v>
      </c>
      <c r="M8" s="157">
        <v>0.1875</v>
      </c>
      <c r="N8" s="157">
        <v>0.2857142857142857</v>
      </c>
      <c r="O8" s="156">
        <v>-4.1666666666666671E-2</v>
      </c>
      <c r="P8" s="156">
        <v>0.10869565217391305</v>
      </c>
      <c r="Q8" s="156">
        <v>0</v>
      </c>
      <c r="R8" s="156">
        <v>0.4</v>
      </c>
    </row>
    <row r="9" spans="1:21" x14ac:dyDescent="0.2">
      <c r="A9" s="99" t="s">
        <v>329</v>
      </c>
      <c r="B9" s="163">
        <v>20</v>
      </c>
      <c r="C9" s="163"/>
      <c r="D9" s="157">
        <v>0.1</v>
      </c>
      <c r="E9" s="165">
        <v>0.1</v>
      </c>
      <c r="F9" s="165"/>
      <c r="G9" s="157">
        <v>0.8</v>
      </c>
      <c r="H9" s="157">
        <v>0</v>
      </c>
      <c r="I9" s="157">
        <v>0</v>
      </c>
      <c r="J9" s="157">
        <v>-0.2</v>
      </c>
      <c r="K9" s="157">
        <v>-0.2</v>
      </c>
      <c r="L9" s="157">
        <v>-0.1875</v>
      </c>
      <c r="M9" s="157">
        <v>-0.15384615384615385</v>
      </c>
      <c r="N9" s="157">
        <v>-0.2857142857142857</v>
      </c>
      <c r="O9" s="156">
        <v>-0.17391304347826086</v>
      </c>
      <c r="P9" s="156">
        <v>-0.15000000000000002</v>
      </c>
      <c r="Q9" s="156">
        <v>-0.2</v>
      </c>
      <c r="R9" s="156">
        <v>-0.2</v>
      </c>
    </row>
    <row r="10" spans="1:21" x14ac:dyDescent="0.2">
      <c r="A10" s="99" t="s">
        <v>330</v>
      </c>
      <c r="B10" s="163">
        <v>26</v>
      </c>
      <c r="C10" s="163"/>
      <c r="D10" s="157">
        <v>0</v>
      </c>
      <c r="E10" s="165">
        <v>0</v>
      </c>
      <c r="F10" s="165"/>
      <c r="G10" s="157">
        <v>0.5</v>
      </c>
      <c r="H10" s="157">
        <v>0.5</v>
      </c>
      <c r="I10" s="157">
        <v>0</v>
      </c>
      <c r="J10" s="157">
        <v>0.5</v>
      </c>
      <c r="K10" s="157">
        <v>0.8</v>
      </c>
      <c r="L10" s="157">
        <v>0.42857142857142855</v>
      </c>
      <c r="M10" s="157">
        <v>0.47058823529411764</v>
      </c>
      <c r="N10" s="157">
        <v>0.55555555555555558</v>
      </c>
      <c r="O10" s="156">
        <v>-5.1724137931034475E-2</v>
      </c>
      <c r="P10" s="156">
        <v>0.25</v>
      </c>
      <c r="Q10" s="156">
        <v>0.1</v>
      </c>
      <c r="R10" s="156">
        <v>0.4</v>
      </c>
    </row>
    <row r="11" spans="1:21" x14ac:dyDescent="0.2">
      <c r="A11" s="99" t="s">
        <v>331</v>
      </c>
      <c r="B11" s="163">
        <v>25</v>
      </c>
      <c r="C11" s="163"/>
      <c r="D11" s="157">
        <v>0</v>
      </c>
      <c r="E11" s="165">
        <v>0</v>
      </c>
      <c r="F11" s="165"/>
      <c r="G11" s="157">
        <v>0.48</v>
      </c>
      <c r="H11" s="157">
        <v>0.48</v>
      </c>
      <c r="I11" s="157">
        <v>0.04</v>
      </c>
      <c r="J11" s="157">
        <v>0.52</v>
      </c>
      <c r="K11" s="157">
        <v>0.8</v>
      </c>
      <c r="L11" s="157">
        <v>0.45</v>
      </c>
      <c r="M11" s="157">
        <v>0.47058823529411764</v>
      </c>
      <c r="N11" s="157">
        <v>0.625</v>
      </c>
      <c r="O11" s="156">
        <v>-3.5714285714285712E-2</v>
      </c>
      <c r="P11" s="156">
        <v>0.27999999999999997</v>
      </c>
      <c r="Q11" s="156">
        <v>0.1</v>
      </c>
      <c r="R11" s="156">
        <v>0.4</v>
      </c>
    </row>
    <row r="12" spans="1:21" x14ac:dyDescent="0.2">
      <c r="A12" s="99" t="s">
        <v>332</v>
      </c>
      <c r="B12" s="163">
        <v>21</v>
      </c>
      <c r="C12" s="163"/>
      <c r="D12" s="157">
        <v>0.14285714285714285</v>
      </c>
      <c r="E12" s="165">
        <v>4.7619047619047616E-2</v>
      </c>
      <c r="F12" s="165"/>
      <c r="G12" s="157">
        <v>0.76190476190476186</v>
      </c>
      <c r="H12" s="157">
        <v>4.7619047619047616E-2</v>
      </c>
      <c r="I12" s="157">
        <v>0</v>
      </c>
      <c r="J12" s="157">
        <v>-0.14285714285714285</v>
      </c>
      <c r="K12" s="157">
        <v>-0.4</v>
      </c>
      <c r="L12" s="157">
        <v>-5.8823529411764705E-2</v>
      </c>
      <c r="M12" s="157">
        <v>0</v>
      </c>
      <c r="N12" s="157">
        <v>-0.42857142857142855</v>
      </c>
      <c r="O12" s="156">
        <v>-0.08</v>
      </c>
      <c r="P12" s="156">
        <v>-0.14285714285714285</v>
      </c>
      <c r="Q12" s="156">
        <v>-0.1</v>
      </c>
      <c r="R12" s="156">
        <v>-0.30000000000000004</v>
      </c>
    </row>
    <row r="13" spans="1:21" ht="25.5" x14ac:dyDescent="0.2">
      <c r="A13" s="7" t="s">
        <v>333</v>
      </c>
      <c r="B13" s="163">
        <v>24</v>
      </c>
      <c r="C13" s="163"/>
      <c r="D13" s="157">
        <v>0</v>
      </c>
      <c r="E13" s="165">
        <v>4.1666666666666664E-2</v>
      </c>
      <c r="F13" s="165"/>
      <c r="G13" s="157">
        <v>0.625</v>
      </c>
      <c r="H13" s="157">
        <v>0.33333333333333331</v>
      </c>
      <c r="I13" s="157">
        <v>0</v>
      </c>
      <c r="J13" s="157">
        <v>0.29166666666666663</v>
      </c>
      <c r="K13" s="157">
        <v>0.8</v>
      </c>
      <c r="L13" s="157">
        <v>0.26315789473684209</v>
      </c>
      <c r="M13" s="157">
        <v>0.25</v>
      </c>
      <c r="N13" s="157">
        <v>0.375</v>
      </c>
      <c r="O13" s="156">
        <v>-1.8518518518518517E-2</v>
      </c>
      <c r="P13" s="156">
        <v>0.14583333333333331</v>
      </c>
      <c r="Q13" s="156">
        <v>0.1</v>
      </c>
      <c r="R13" s="156">
        <v>0.4</v>
      </c>
    </row>
    <row r="14" spans="1:21" x14ac:dyDescent="0.2">
      <c r="A14" s="7" t="s">
        <v>334</v>
      </c>
      <c r="B14" s="163">
        <v>25</v>
      </c>
      <c r="C14" s="163"/>
      <c r="D14" s="157">
        <v>0</v>
      </c>
      <c r="E14" s="165">
        <v>0.04</v>
      </c>
      <c r="F14" s="165"/>
      <c r="G14" s="157">
        <v>0.56000000000000005</v>
      </c>
      <c r="H14" s="157">
        <v>0.36</v>
      </c>
      <c r="I14" s="157">
        <v>0.04</v>
      </c>
      <c r="J14" s="157">
        <v>0.36</v>
      </c>
      <c r="K14" s="157">
        <v>0.60000000000000009</v>
      </c>
      <c r="L14" s="157">
        <v>0.3</v>
      </c>
      <c r="M14" s="157">
        <v>0.29411764705882354</v>
      </c>
      <c r="N14" s="157">
        <v>0.5</v>
      </c>
      <c r="O14" s="156">
        <v>-3.846153846153845E-2</v>
      </c>
      <c r="P14" s="156">
        <v>0.2</v>
      </c>
      <c r="Q14" s="156">
        <v>0.2</v>
      </c>
      <c r="R14" s="156">
        <v>0.4</v>
      </c>
    </row>
    <row r="15" spans="1:21" x14ac:dyDescent="0.2">
      <c r="A15" s="7" t="s">
        <v>335</v>
      </c>
      <c r="B15" s="163">
        <v>23</v>
      </c>
      <c r="C15" s="163"/>
      <c r="D15" s="157">
        <v>0</v>
      </c>
      <c r="E15" s="165">
        <v>8.6956521739130432E-2</v>
      </c>
      <c r="F15" s="165"/>
      <c r="G15" s="157">
        <v>0.73913043478260865</v>
      </c>
      <c r="H15" s="157">
        <v>0.13043478260869565</v>
      </c>
      <c r="I15" s="157">
        <v>4.3478260869565216E-2</v>
      </c>
      <c r="J15" s="157">
        <v>8.6956521739130432E-2</v>
      </c>
      <c r="K15" s="157">
        <v>0.4</v>
      </c>
      <c r="L15" s="157">
        <v>5.5555555555555552E-2</v>
      </c>
      <c r="M15" s="157">
        <v>-6.25E-2</v>
      </c>
      <c r="N15" s="157">
        <v>0.42857142857142855</v>
      </c>
      <c r="O15" s="156">
        <v>-0.16000000000000003</v>
      </c>
      <c r="P15" s="156">
        <v>6.5217391304347824E-2</v>
      </c>
      <c r="Q15" s="156">
        <v>-0.1</v>
      </c>
      <c r="R15" s="156">
        <v>0.30000000000000004</v>
      </c>
    </row>
    <row r="16" spans="1:21" x14ac:dyDescent="0.2">
      <c r="A16" s="100" t="s">
        <v>336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14</v>
      </c>
      <c r="B20" s="249" t="s">
        <v>7</v>
      </c>
      <c r="C20" s="249"/>
      <c r="D20" s="4" t="s">
        <v>165</v>
      </c>
      <c r="E20" s="3" t="s">
        <v>27</v>
      </c>
      <c r="F20" s="4" t="s">
        <v>28</v>
      </c>
      <c r="G20" s="3" t="s">
        <v>10</v>
      </c>
      <c r="H20" s="5" t="s">
        <v>11</v>
      </c>
      <c r="I20" s="246" t="s">
        <v>29</v>
      </c>
      <c r="J20" s="247"/>
      <c r="K20" s="248"/>
      <c r="L20" s="246" t="s">
        <v>30</v>
      </c>
      <c r="M20" s="247"/>
      <c r="N20" s="248"/>
    </row>
    <row r="21" spans="1:14" ht="51.75" customHeight="1" x14ac:dyDescent="0.2">
      <c r="A21" s="119" t="s">
        <v>177</v>
      </c>
      <c r="B21" s="250"/>
      <c r="C21" s="250"/>
      <c r="D21" s="251" t="s">
        <v>195</v>
      </c>
      <c r="E21" s="252"/>
      <c r="F21" s="252"/>
      <c r="G21" s="252"/>
      <c r="H21" s="252"/>
      <c r="I21" s="68" t="s">
        <v>31</v>
      </c>
      <c r="J21" s="68" t="s">
        <v>229</v>
      </c>
      <c r="K21" s="68" t="s">
        <v>32</v>
      </c>
      <c r="L21" s="68" t="s">
        <v>31</v>
      </c>
      <c r="M21" s="68" t="s">
        <v>229</v>
      </c>
      <c r="N21" s="68" t="s">
        <v>32</v>
      </c>
    </row>
    <row r="22" spans="1:14" ht="15.75" x14ac:dyDescent="0.25">
      <c r="A22" s="120" t="s">
        <v>178</v>
      </c>
      <c r="B22" s="253"/>
      <c r="C22" s="253"/>
      <c r="D22" s="16"/>
      <c r="E22" s="16"/>
      <c r="F22" s="16"/>
      <c r="G22" s="16"/>
      <c r="H22" s="16"/>
      <c r="I22" s="123"/>
      <c r="J22" s="123"/>
      <c r="K22" s="123"/>
      <c r="L22" s="123"/>
      <c r="M22" s="123"/>
      <c r="N22" s="123"/>
    </row>
    <row r="23" spans="1:14" ht="13.5" x14ac:dyDescent="0.2">
      <c r="A23" s="108" t="s">
        <v>15</v>
      </c>
      <c r="B23" s="253"/>
      <c r="C23" s="253"/>
      <c r="D23" s="16"/>
      <c r="E23" s="16"/>
      <c r="F23" s="16"/>
      <c r="G23" s="16"/>
      <c r="H23" s="16"/>
      <c r="I23" s="123"/>
      <c r="J23" s="123"/>
      <c r="K23" s="123"/>
      <c r="L23" s="123"/>
      <c r="M23" s="123"/>
      <c r="N23" s="123"/>
    </row>
    <row r="24" spans="1:14" x14ac:dyDescent="0.2">
      <c r="A24" s="99" t="s">
        <v>16</v>
      </c>
      <c r="B24" s="163">
        <v>23</v>
      </c>
      <c r="C24" s="163"/>
      <c r="D24" s="156">
        <v>3.0869565217391304</v>
      </c>
      <c r="E24" s="156">
        <v>3.2</v>
      </c>
      <c r="F24" s="156">
        <v>3.0555555555555554</v>
      </c>
      <c r="G24" s="156">
        <v>3.125</v>
      </c>
      <c r="H24" s="156">
        <v>3</v>
      </c>
      <c r="I24" s="157">
        <v>4.3478260869565216E-2</v>
      </c>
      <c r="J24" s="157">
        <v>0.82608695652173914</v>
      </c>
      <c r="K24" s="157">
        <v>0.13043478260869565</v>
      </c>
      <c r="L24" s="157">
        <v>0</v>
      </c>
      <c r="M24" s="157">
        <v>0.8</v>
      </c>
      <c r="N24" s="157">
        <v>0.2</v>
      </c>
    </row>
    <row r="25" spans="1:14" x14ac:dyDescent="0.2">
      <c r="A25" s="99" t="s">
        <v>17</v>
      </c>
      <c r="B25" s="163">
        <v>23</v>
      </c>
      <c r="C25" s="163"/>
      <c r="D25" s="156">
        <v>3</v>
      </c>
      <c r="E25" s="156">
        <v>3.2</v>
      </c>
      <c r="F25" s="156">
        <v>2.9444444444444446</v>
      </c>
      <c r="G25" s="156">
        <v>3.0625</v>
      </c>
      <c r="H25" s="156">
        <v>2.8571428571428572</v>
      </c>
      <c r="I25" s="157">
        <v>8.6956521739130432E-2</v>
      </c>
      <c r="J25" s="157">
        <v>0.82608695652173914</v>
      </c>
      <c r="K25" s="157">
        <v>8.6956521739130432E-2</v>
      </c>
      <c r="L25" s="157">
        <v>0</v>
      </c>
      <c r="M25" s="157">
        <v>0.8</v>
      </c>
      <c r="N25" s="157">
        <v>0.2</v>
      </c>
    </row>
    <row r="26" spans="1:14" x14ac:dyDescent="0.2">
      <c r="A26" s="121" t="s">
        <v>18</v>
      </c>
      <c r="B26" s="163">
        <v>23</v>
      </c>
      <c r="C26" s="163"/>
      <c r="D26" s="156">
        <v>2.9130434782608696</v>
      </c>
      <c r="E26" s="156">
        <v>3</v>
      </c>
      <c r="F26" s="156">
        <v>2.8888888888888888</v>
      </c>
      <c r="G26" s="156">
        <v>2.9375</v>
      </c>
      <c r="H26" s="156">
        <v>2.8571428571428572</v>
      </c>
      <c r="I26" s="157">
        <v>8.6956521739130432E-2</v>
      </c>
      <c r="J26" s="157">
        <v>0.91304347826086951</v>
      </c>
      <c r="K26" s="157">
        <v>0</v>
      </c>
      <c r="L26" s="157">
        <v>0</v>
      </c>
      <c r="M26" s="157">
        <v>1</v>
      </c>
      <c r="N26" s="157">
        <v>0</v>
      </c>
    </row>
    <row r="27" spans="1:14" ht="15.75" customHeight="1" x14ac:dyDescent="0.2">
      <c r="A27" s="108" t="s">
        <v>19</v>
      </c>
      <c r="B27" s="163"/>
      <c r="C27" s="163"/>
      <c r="D27" s="156"/>
      <c r="E27" s="156"/>
      <c r="F27" s="156"/>
      <c r="G27" s="156"/>
      <c r="H27" s="156"/>
      <c r="I27" s="157"/>
      <c r="J27" s="157"/>
      <c r="K27" s="157"/>
      <c r="L27" s="157"/>
      <c r="M27" s="157"/>
      <c r="N27" s="157"/>
    </row>
    <row r="28" spans="1:14" x14ac:dyDescent="0.2">
      <c r="A28" s="99" t="s">
        <v>20</v>
      </c>
      <c r="B28" s="163">
        <v>23</v>
      </c>
      <c r="C28" s="163"/>
      <c r="D28" s="156">
        <v>3</v>
      </c>
      <c r="E28" s="156">
        <v>3.2</v>
      </c>
      <c r="F28" s="156">
        <v>2.9444444444444446</v>
      </c>
      <c r="G28" s="156">
        <v>3</v>
      </c>
      <c r="H28" s="156">
        <v>3</v>
      </c>
      <c r="I28" s="157">
        <v>4.3478260869565216E-2</v>
      </c>
      <c r="J28" s="157">
        <v>0.91304347826086951</v>
      </c>
      <c r="K28" s="157">
        <v>4.3478260869565216E-2</v>
      </c>
      <c r="L28" s="157">
        <v>0</v>
      </c>
      <c r="M28" s="157">
        <v>0.8</v>
      </c>
      <c r="N28" s="157">
        <v>0.2</v>
      </c>
    </row>
    <row r="29" spans="1:14" x14ac:dyDescent="0.2">
      <c r="A29" s="99" t="s">
        <v>21</v>
      </c>
      <c r="B29" s="163">
        <v>23</v>
      </c>
      <c r="C29" s="163"/>
      <c r="D29" s="156">
        <v>3</v>
      </c>
      <c r="E29" s="156">
        <v>3.4</v>
      </c>
      <c r="F29" s="156">
        <v>3</v>
      </c>
      <c r="G29" s="156">
        <v>3</v>
      </c>
      <c r="H29" s="156">
        <v>3</v>
      </c>
      <c r="I29" s="157">
        <v>8.6956521739130432E-2</v>
      </c>
      <c r="J29" s="157">
        <v>0.82608695652173914</v>
      </c>
      <c r="K29" s="157">
        <v>8.6956521739130432E-2</v>
      </c>
      <c r="L29" s="157">
        <v>0</v>
      </c>
      <c r="M29" s="157">
        <v>0.6</v>
      </c>
      <c r="N29" s="157">
        <v>0.4</v>
      </c>
    </row>
    <row r="30" spans="1:14" x14ac:dyDescent="0.2">
      <c r="A30" s="99" t="s">
        <v>22</v>
      </c>
      <c r="B30" s="163">
        <v>23</v>
      </c>
      <c r="C30" s="163"/>
      <c r="D30" s="156">
        <v>3</v>
      </c>
      <c r="E30" s="156">
        <v>3</v>
      </c>
      <c r="F30" s="156">
        <v>3</v>
      </c>
      <c r="G30" s="156">
        <v>3</v>
      </c>
      <c r="H30" s="156">
        <v>3</v>
      </c>
      <c r="I30" s="157">
        <v>0</v>
      </c>
      <c r="J30" s="157">
        <v>1</v>
      </c>
      <c r="K30" s="157">
        <v>0</v>
      </c>
      <c r="L30" s="157">
        <v>0</v>
      </c>
      <c r="M30" s="157">
        <v>1</v>
      </c>
      <c r="N30" s="157">
        <v>0</v>
      </c>
    </row>
    <row r="31" spans="1:14" ht="13.5" x14ac:dyDescent="0.2">
      <c r="A31" s="108" t="s">
        <v>190</v>
      </c>
      <c r="B31" s="163"/>
      <c r="C31" s="163"/>
      <c r="D31" s="156"/>
      <c r="E31" s="156"/>
      <c r="F31" s="156"/>
      <c r="G31" s="156"/>
      <c r="H31" s="156"/>
      <c r="I31" s="157"/>
      <c r="J31" s="157"/>
      <c r="K31" s="157"/>
      <c r="L31" s="157"/>
      <c r="M31" s="157"/>
      <c r="N31" s="157"/>
    </row>
    <row r="32" spans="1:14" x14ac:dyDescent="0.2">
      <c r="A32" s="99" t="s">
        <v>23</v>
      </c>
      <c r="B32" s="163">
        <v>23</v>
      </c>
      <c r="C32" s="163"/>
      <c r="D32" s="156">
        <v>3</v>
      </c>
      <c r="E32" s="156">
        <v>3.2</v>
      </c>
      <c r="F32" s="156">
        <v>2.9444444444444446</v>
      </c>
      <c r="G32" s="156">
        <v>3</v>
      </c>
      <c r="H32" s="156">
        <v>3</v>
      </c>
      <c r="I32" s="157">
        <v>4.3478260869565216E-2</v>
      </c>
      <c r="J32" s="157">
        <v>0.91304347826086951</v>
      </c>
      <c r="K32" s="157">
        <v>4.3478260869565216E-2</v>
      </c>
      <c r="L32" s="157">
        <v>0</v>
      </c>
      <c r="M32" s="157">
        <v>0.8</v>
      </c>
      <c r="N32" s="157">
        <v>0.2</v>
      </c>
    </row>
    <row r="33" spans="1:14" x14ac:dyDescent="0.2">
      <c r="A33" s="107" t="s">
        <v>24</v>
      </c>
      <c r="B33" s="163">
        <v>23</v>
      </c>
      <c r="C33" s="163"/>
      <c r="D33" s="156">
        <v>3.0434782608695654</v>
      </c>
      <c r="E33" s="156">
        <v>3.4</v>
      </c>
      <c r="F33" s="156">
        <v>2.9444444444444446</v>
      </c>
      <c r="G33" s="156">
        <v>3</v>
      </c>
      <c r="H33" s="156">
        <v>3.1428571428571428</v>
      </c>
      <c r="I33" s="157">
        <v>8.6956521739130432E-2</v>
      </c>
      <c r="J33" s="157">
        <v>0.78260869565217395</v>
      </c>
      <c r="K33" s="157">
        <v>0.13043478260869565</v>
      </c>
      <c r="L33" s="157">
        <v>0</v>
      </c>
      <c r="M33" s="157">
        <v>0.6</v>
      </c>
      <c r="N33" s="157">
        <v>0.4</v>
      </c>
    </row>
    <row r="34" spans="1:14" x14ac:dyDescent="0.2">
      <c r="A34" s="122" t="s">
        <v>337</v>
      </c>
      <c r="B34" s="163">
        <v>23</v>
      </c>
      <c r="C34" s="163"/>
      <c r="D34" s="156">
        <v>3.0434782608695654</v>
      </c>
      <c r="E34" s="156">
        <v>3</v>
      </c>
      <c r="F34" s="156">
        <v>3.0555555555555554</v>
      </c>
      <c r="G34" s="156">
        <v>3.0625</v>
      </c>
      <c r="H34" s="156">
        <v>3</v>
      </c>
      <c r="I34" s="157">
        <v>0</v>
      </c>
      <c r="J34" s="157">
        <v>0.95652173913043481</v>
      </c>
      <c r="K34" s="157">
        <v>4.3478260869565216E-2</v>
      </c>
      <c r="L34" s="157">
        <v>0</v>
      </c>
      <c r="M34" s="157">
        <v>1</v>
      </c>
      <c r="N34" s="157">
        <v>0</v>
      </c>
    </row>
    <row r="35" spans="1:14" x14ac:dyDescent="0.2">
      <c r="A35" s="34" t="s">
        <v>25</v>
      </c>
      <c r="B35" s="163">
        <v>23</v>
      </c>
      <c r="C35" s="163"/>
      <c r="D35" s="156">
        <v>3.0434782608695654</v>
      </c>
      <c r="E35" s="156">
        <v>3</v>
      </c>
      <c r="F35" s="156">
        <v>3</v>
      </c>
      <c r="G35" s="156">
        <v>3.0625</v>
      </c>
      <c r="H35" s="156">
        <v>3</v>
      </c>
      <c r="I35" s="157">
        <v>0</v>
      </c>
      <c r="J35" s="157">
        <v>0.95652173913043481</v>
      </c>
      <c r="K35" s="157">
        <v>4.3478260869565216E-2</v>
      </c>
      <c r="L35" s="157">
        <v>0</v>
      </c>
      <c r="M35" s="157">
        <v>1</v>
      </c>
      <c r="N35" s="157">
        <v>0</v>
      </c>
    </row>
    <row r="36" spans="1:14" ht="13.5" x14ac:dyDescent="0.2">
      <c r="A36" s="108" t="s">
        <v>26</v>
      </c>
      <c r="B36" s="253"/>
      <c r="C36" s="253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77.25" customHeight="1" thickBot="1" x14ac:dyDescent="0.25">
      <c r="A39" s="14" t="s">
        <v>33</v>
      </c>
      <c r="B39" s="249" t="s">
        <v>7</v>
      </c>
      <c r="C39" s="249"/>
      <c r="D39" s="4" t="s">
        <v>165</v>
      </c>
      <c r="E39" s="3" t="s">
        <v>27</v>
      </c>
      <c r="F39" s="4" t="s">
        <v>28</v>
      </c>
      <c r="G39" s="3" t="s">
        <v>10</v>
      </c>
      <c r="H39" s="5" t="s">
        <v>11</v>
      </c>
      <c r="I39" s="246" t="s">
        <v>29</v>
      </c>
      <c r="J39" s="247"/>
      <c r="K39" s="248"/>
      <c r="L39" s="246" t="s">
        <v>30</v>
      </c>
      <c r="M39" s="247"/>
      <c r="N39" s="248"/>
    </row>
    <row r="40" spans="1:14" ht="51" x14ac:dyDescent="0.2">
      <c r="A40" s="15" t="s">
        <v>177</v>
      </c>
      <c r="B40" s="250"/>
      <c r="C40" s="250"/>
      <c r="D40" s="251" t="s">
        <v>195</v>
      </c>
      <c r="E40" s="252"/>
      <c r="F40" s="252"/>
      <c r="G40" s="252"/>
      <c r="H40" s="252"/>
      <c r="I40" s="68" t="s">
        <v>31</v>
      </c>
      <c r="J40" s="68" t="s">
        <v>229</v>
      </c>
      <c r="K40" s="68" t="s">
        <v>32</v>
      </c>
      <c r="L40" s="68" t="s">
        <v>31</v>
      </c>
      <c r="M40" s="68" t="s">
        <v>229</v>
      </c>
      <c r="N40" s="68" t="s">
        <v>32</v>
      </c>
    </row>
    <row r="41" spans="1:14" ht="15.75" x14ac:dyDescent="0.25">
      <c r="A41" s="39" t="s">
        <v>178</v>
      </c>
      <c r="B41" s="253"/>
      <c r="C41" s="253"/>
      <c r="D41" s="16"/>
      <c r="E41" s="16"/>
      <c r="F41" s="16"/>
      <c r="G41" s="16"/>
      <c r="H41" s="16"/>
      <c r="I41" s="123"/>
      <c r="J41" s="123"/>
      <c r="K41" s="123"/>
      <c r="L41" s="123"/>
      <c r="M41" s="123"/>
      <c r="N41" s="123"/>
    </row>
    <row r="42" spans="1:14" ht="13.5" x14ac:dyDescent="0.2">
      <c r="A42" s="20" t="s">
        <v>15</v>
      </c>
      <c r="B42" s="253"/>
      <c r="C42" s="253"/>
      <c r="D42" s="16"/>
      <c r="E42" s="16"/>
      <c r="F42" s="16"/>
      <c r="G42" s="16"/>
      <c r="H42" s="16"/>
      <c r="I42" s="123"/>
      <c r="J42" s="123"/>
      <c r="K42" s="123"/>
      <c r="L42" s="123"/>
      <c r="M42" s="123"/>
      <c r="N42" s="123"/>
    </row>
    <row r="43" spans="1:14" ht="25.5" x14ac:dyDescent="0.2">
      <c r="A43" s="7" t="s">
        <v>34</v>
      </c>
      <c r="B43" s="163">
        <v>26</v>
      </c>
      <c r="C43" s="163"/>
      <c r="D43" s="156">
        <v>3.1538461538461537</v>
      </c>
      <c r="E43" s="156">
        <v>3.4</v>
      </c>
      <c r="F43" s="156">
        <v>3.1428571428571428</v>
      </c>
      <c r="G43" s="156">
        <v>3.2352941176470589</v>
      </c>
      <c r="H43" s="156">
        <v>3</v>
      </c>
      <c r="I43" s="157">
        <v>3.8461538461538464E-2</v>
      </c>
      <c r="J43" s="157">
        <v>0.76923076923076927</v>
      </c>
      <c r="K43" s="157">
        <v>0.19230769230769232</v>
      </c>
      <c r="L43" s="157">
        <v>0</v>
      </c>
      <c r="M43" s="157">
        <v>0.6</v>
      </c>
      <c r="N43" s="157">
        <v>0.4</v>
      </c>
    </row>
    <row r="44" spans="1:14" x14ac:dyDescent="0.2">
      <c r="A44" s="7" t="s">
        <v>17</v>
      </c>
      <c r="B44" s="163">
        <v>26</v>
      </c>
      <c r="C44" s="163"/>
      <c r="D44" s="156">
        <v>3.2307692307692308</v>
      </c>
      <c r="E44" s="156">
        <v>3.4</v>
      </c>
      <c r="F44" s="156">
        <v>3.1904761904761907</v>
      </c>
      <c r="G44" s="156">
        <v>3.2352941176470589</v>
      </c>
      <c r="H44" s="156">
        <v>3.2222222222222223</v>
      </c>
      <c r="I44" s="157">
        <v>7.6923076923076927E-2</v>
      </c>
      <c r="J44" s="157">
        <v>0.61538461538461542</v>
      </c>
      <c r="K44" s="157">
        <v>0.30769230769230771</v>
      </c>
      <c r="L44" s="157">
        <v>0</v>
      </c>
      <c r="M44" s="157">
        <v>0.6</v>
      </c>
      <c r="N44" s="157">
        <v>0.4</v>
      </c>
    </row>
    <row r="45" spans="1:14" ht="13.5" x14ac:dyDescent="0.2">
      <c r="A45" s="20" t="s">
        <v>19</v>
      </c>
      <c r="B45" s="163"/>
      <c r="C45" s="163"/>
      <c r="D45" s="156"/>
      <c r="E45" s="156"/>
      <c r="F45" s="156"/>
      <c r="G45" s="156"/>
      <c r="H45" s="156"/>
      <c r="I45" s="157"/>
      <c r="J45" s="157"/>
      <c r="K45" s="157"/>
      <c r="L45" s="157"/>
      <c r="M45" s="157"/>
      <c r="N45" s="157"/>
    </row>
    <row r="46" spans="1:14" x14ac:dyDescent="0.2">
      <c r="A46" s="7" t="s">
        <v>20</v>
      </c>
      <c r="B46" s="163">
        <v>25</v>
      </c>
      <c r="C46" s="163"/>
      <c r="D46" s="156">
        <v>2.96</v>
      </c>
      <c r="E46" s="156">
        <v>3</v>
      </c>
      <c r="F46" s="156">
        <v>2.95</v>
      </c>
      <c r="G46" s="156">
        <v>3</v>
      </c>
      <c r="H46" s="156">
        <v>2.8888888888888888</v>
      </c>
      <c r="I46" s="157">
        <v>0.04</v>
      </c>
      <c r="J46" s="157">
        <v>0.96</v>
      </c>
      <c r="K46" s="157">
        <v>0</v>
      </c>
      <c r="L46" s="157">
        <v>0</v>
      </c>
      <c r="M46" s="157">
        <v>1</v>
      </c>
      <c r="N46" s="157">
        <v>0</v>
      </c>
    </row>
    <row r="47" spans="1:14" x14ac:dyDescent="0.2">
      <c r="A47" s="7" t="s">
        <v>21</v>
      </c>
      <c r="B47" s="163">
        <v>25</v>
      </c>
      <c r="C47" s="163"/>
      <c r="D47" s="156">
        <v>3.04</v>
      </c>
      <c r="E47" s="156">
        <v>3.2</v>
      </c>
      <c r="F47" s="156">
        <v>3.1</v>
      </c>
      <c r="G47" s="156">
        <v>3</v>
      </c>
      <c r="H47" s="156">
        <v>3.1111111111111112</v>
      </c>
      <c r="I47" s="157">
        <v>0.04</v>
      </c>
      <c r="J47" s="157">
        <v>0.88</v>
      </c>
      <c r="K47" s="157">
        <v>0.08</v>
      </c>
      <c r="L47" s="157">
        <v>0</v>
      </c>
      <c r="M47" s="157">
        <v>0.8</v>
      </c>
      <c r="N47" s="157">
        <v>0.2</v>
      </c>
    </row>
    <row r="48" spans="1:14" x14ac:dyDescent="0.2">
      <c r="A48" s="7" t="s">
        <v>22</v>
      </c>
      <c r="B48" s="163">
        <v>25</v>
      </c>
      <c r="C48" s="163"/>
      <c r="D48" s="156">
        <v>3.04</v>
      </c>
      <c r="E48" s="156">
        <v>3.2</v>
      </c>
      <c r="F48" s="156">
        <v>3</v>
      </c>
      <c r="G48" s="156">
        <v>3</v>
      </c>
      <c r="H48" s="156">
        <v>3.1111111111111112</v>
      </c>
      <c r="I48" s="157">
        <v>0</v>
      </c>
      <c r="J48" s="157">
        <v>0.96</v>
      </c>
      <c r="K48" s="157">
        <v>0.04</v>
      </c>
      <c r="L48" s="157">
        <v>0</v>
      </c>
      <c r="M48" s="157">
        <v>0.8</v>
      </c>
      <c r="N48" s="157">
        <v>0.2</v>
      </c>
    </row>
    <row r="49" spans="1:18" ht="13.5" x14ac:dyDescent="0.2">
      <c r="A49" s="20" t="s">
        <v>190</v>
      </c>
      <c r="B49" s="163"/>
      <c r="C49" s="163"/>
      <c r="D49" s="156"/>
      <c r="E49" s="156"/>
      <c r="F49" s="156"/>
      <c r="G49" s="156"/>
      <c r="H49" s="156"/>
      <c r="I49" s="157"/>
      <c r="J49" s="157"/>
      <c r="K49" s="157"/>
      <c r="L49" s="157"/>
      <c r="M49" s="157"/>
      <c r="N49" s="157"/>
    </row>
    <row r="50" spans="1:18" x14ac:dyDescent="0.2">
      <c r="A50" s="7" t="s">
        <v>23</v>
      </c>
      <c r="B50" s="163">
        <v>25</v>
      </c>
      <c r="C50" s="163"/>
      <c r="D50" s="156">
        <v>3</v>
      </c>
      <c r="E50" s="156">
        <v>3</v>
      </c>
      <c r="F50" s="156">
        <v>3</v>
      </c>
      <c r="G50" s="156">
        <v>3.0625</v>
      </c>
      <c r="H50" s="156">
        <v>2.8888888888888888</v>
      </c>
      <c r="I50" s="157">
        <v>0.04</v>
      </c>
      <c r="J50" s="157">
        <v>0.92</v>
      </c>
      <c r="K50" s="157">
        <v>0.04</v>
      </c>
      <c r="L50" s="157">
        <v>0</v>
      </c>
      <c r="M50" s="157">
        <v>1</v>
      </c>
      <c r="N50" s="157">
        <v>0</v>
      </c>
    </row>
    <row r="51" spans="1:18" x14ac:dyDescent="0.2">
      <c r="A51" s="48" t="s">
        <v>35</v>
      </c>
      <c r="B51" s="163">
        <v>25</v>
      </c>
      <c r="C51" s="163"/>
      <c r="D51" s="156">
        <v>3.2</v>
      </c>
      <c r="E51" s="156">
        <v>3.2</v>
      </c>
      <c r="F51" s="156">
        <v>3.15</v>
      </c>
      <c r="G51" s="156">
        <v>3.1875</v>
      </c>
      <c r="H51" s="156">
        <v>3.2222222222222223</v>
      </c>
      <c r="I51" s="157">
        <v>0.04</v>
      </c>
      <c r="J51" s="157">
        <v>0.72</v>
      </c>
      <c r="K51" s="157">
        <v>0.24</v>
      </c>
      <c r="L51" s="157">
        <v>0</v>
      </c>
      <c r="M51" s="157">
        <v>0.8</v>
      </c>
      <c r="N51" s="157">
        <v>0.2</v>
      </c>
    </row>
    <row r="52" spans="1:18" x14ac:dyDescent="0.2">
      <c r="A52" s="48" t="s">
        <v>337</v>
      </c>
      <c r="B52" s="163">
        <v>25</v>
      </c>
      <c r="C52" s="163"/>
      <c r="D52" s="156">
        <v>3.08</v>
      </c>
      <c r="E52" s="156">
        <v>3</v>
      </c>
      <c r="F52" s="156">
        <v>3.05</v>
      </c>
      <c r="G52" s="156">
        <v>3.125</v>
      </c>
      <c r="H52" s="156">
        <v>3</v>
      </c>
      <c r="I52" s="157">
        <v>0</v>
      </c>
      <c r="J52" s="157">
        <v>0.92</v>
      </c>
      <c r="K52" s="157">
        <v>0.08</v>
      </c>
      <c r="L52" s="157">
        <v>0</v>
      </c>
      <c r="M52" s="157">
        <v>1</v>
      </c>
      <c r="N52" s="157">
        <v>0</v>
      </c>
    </row>
    <row r="53" spans="1:18" x14ac:dyDescent="0.2">
      <c r="A53" s="7" t="s">
        <v>36</v>
      </c>
      <c r="B53" s="163">
        <v>26</v>
      </c>
      <c r="C53" s="163"/>
      <c r="D53" s="156">
        <v>3.0384615384615383</v>
      </c>
      <c r="E53" s="156">
        <v>3</v>
      </c>
      <c r="F53" s="156">
        <v>3.0476190476190474</v>
      </c>
      <c r="G53" s="156">
        <v>3.0588235294117645</v>
      </c>
      <c r="H53" s="156">
        <v>3</v>
      </c>
      <c r="I53" s="157">
        <v>3.8461538461538464E-2</v>
      </c>
      <c r="J53" s="157">
        <v>0.88461538461538458</v>
      </c>
      <c r="K53" s="157">
        <v>7.6923076923076927E-2</v>
      </c>
      <c r="L53" s="157">
        <v>0</v>
      </c>
      <c r="M53" s="157">
        <v>1</v>
      </c>
      <c r="N53" s="157">
        <v>0</v>
      </c>
    </row>
    <row r="54" spans="1:18" ht="13.5" x14ac:dyDescent="0.2">
      <c r="A54" s="20" t="s">
        <v>26</v>
      </c>
      <c r="B54" s="175"/>
      <c r="C54" s="175"/>
      <c r="D54" s="106"/>
      <c r="E54" s="106"/>
      <c r="F54" s="106"/>
      <c r="G54" s="106"/>
      <c r="H54" s="106"/>
      <c r="I54" s="153"/>
      <c r="J54" s="153"/>
      <c r="K54" s="153"/>
      <c r="L54" s="153"/>
      <c r="M54" s="153"/>
      <c r="N54" s="153"/>
    </row>
    <row r="55" spans="1:18" x14ac:dyDescent="0.2">
      <c r="A55" s="24"/>
      <c r="B55" s="256"/>
      <c r="C55" s="256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37</v>
      </c>
      <c r="B57" s="94"/>
      <c r="C57" s="94"/>
    </row>
    <row r="58" spans="1:18" ht="16.5" customHeight="1" x14ac:dyDescent="0.2">
      <c r="A58" s="254" t="s">
        <v>81</v>
      </c>
      <c r="B58" s="218" t="s">
        <v>156</v>
      </c>
      <c r="C58" s="180"/>
      <c r="D58" s="178" t="s">
        <v>157</v>
      </c>
      <c r="E58" s="178"/>
      <c r="F58" s="178"/>
      <c r="G58" s="178"/>
      <c r="H58" s="178"/>
      <c r="I58" s="178"/>
      <c r="J58" s="178"/>
      <c r="K58" s="183" t="s">
        <v>158</v>
      </c>
      <c r="L58" s="257"/>
      <c r="M58" s="257"/>
      <c r="N58" s="257"/>
      <c r="O58" s="183" t="s">
        <v>159</v>
      </c>
      <c r="P58" s="257"/>
      <c r="Q58" s="257"/>
      <c r="R58" s="258"/>
    </row>
    <row r="59" spans="1:18" ht="64.5" thickBot="1" x14ac:dyDescent="0.25">
      <c r="A59" s="255"/>
      <c r="B59" s="219"/>
      <c r="C59" s="220"/>
      <c r="D59" s="264" t="s">
        <v>160</v>
      </c>
      <c r="E59" s="266" t="s">
        <v>161</v>
      </c>
      <c r="F59" s="267"/>
      <c r="G59" s="264" t="s">
        <v>162</v>
      </c>
      <c r="H59" s="264" t="s">
        <v>163</v>
      </c>
      <c r="I59" s="264" t="s">
        <v>164</v>
      </c>
      <c r="J59" s="105" t="s">
        <v>300</v>
      </c>
      <c r="K59" s="68" t="s">
        <v>8</v>
      </c>
      <c r="L59" s="68" t="s">
        <v>9</v>
      </c>
      <c r="M59" s="68" t="s">
        <v>10</v>
      </c>
      <c r="N59" s="68" t="s">
        <v>11</v>
      </c>
      <c r="O59" s="259" t="s">
        <v>165</v>
      </c>
      <c r="P59" s="259"/>
      <c r="Q59" s="259" t="s">
        <v>12</v>
      </c>
      <c r="R59" s="259"/>
    </row>
    <row r="60" spans="1:18" x14ac:dyDescent="0.2">
      <c r="A60" s="6" t="s">
        <v>151</v>
      </c>
      <c r="B60" s="221"/>
      <c r="C60" s="222"/>
      <c r="D60" s="259"/>
      <c r="E60" s="282"/>
      <c r="F60" s="283"/>
      <c r="G60" s="259"/>
      <c r="H60" s="259"/>
      <c r="I60" s="259"/>
      <c r="J60" s="160" t="s">
        <v>13</v>
      </c>
      <c r="K60" s="160"/>
      <c r="L60" s="160"/>
      <c r="M60" s="160"/>
      <c r="N60" s="160"/>
      <c r="O60" s="118" t="str">
        <f>Мерзім!B3</f>
        <v>1-тоқсан, 2016</v>
      </c>
      <c r="P60" s="118" t="str">
        <f>Мерзім!C3</f>
        <v>2-тоқсан, 2016</v>
      </c>
      <c r="Q60" s="32" t="str">
        <f>O60</f>
        <v>1-тоқсан, 2016</v>
      </c>
      <c r="R60" s="32" t="str">
        <f>P60</f>
        <v>2-тоқсан, 2016</v>
      </c>
    </row>
    <row r="61" spans="1:18" x14ac:dyDescent="0.2">
      <c r="A61" s="7" t="s">
        <v>38</v>
      </c>
      <c r="B61" s="163">
        <v>23</v>
      </c>
      <c r="C61" s="163"/>
      <c r="D61" s="157">
        <v>4.3478260869565216E-2</v>
      </c>
      <c r="E61" s="165">
        <v>4.3478260869565216E-2</v>
      </c>
      <c r="F61" s="165"/>
      <c r="G61" s="157">
        <v>0.78260869565217395</v>
      </c>
      <c r="H61" s="157">
        <v>8.6956521739130432E-2</v>
      </c>
      <c r="I61" s="157">
        <v>4.3478260869565216E-2</v>
      </c>
      <c r="J61" s="157">
        <v>4.3478260869565216E-2</v>
      </c>
      <c r="K61" s="157">
        <v>0.2</v>
      </c>
      <c r="L61" s="157">
        <v>-5.5555555555555552E-2</v>
      </c>
      <c r="M61" s="157">
        <v>-6.25E-2</v>
      </c>
      <c r="N61" s="157">
        <v>0.2857142857142857</v>
      </c>
      <c r="O61" s="156">
        <v>-0.1</v>
      </c>
      <c r="P61" s="156">
        <v>2.1739130434782608E-2</v>
      </c>
      <c r="Q61" s="156">
        <v>-0.4</v>
      </c>
      <c r="R61" s="156">
        <v>0</v>
      </c>
    </row>
    <row r="62" spans="1:18" ht="25.5" customHeight="1" x14ac:dyDescent="0.2">
      <c r="A62" s="7" t="s">
        <v>384</v>
      </c>
      <c r="B62" s="163">
        <v>26</v>
      </c>
      <c r="C62" s="163"/>
      <c r="D62" s="157">
        <v>0</v>
      </c>
      <c r="E62" s="165">
        <v>3.8461538461538464E-2</v>
      </c>
      <c r="F62" s="165"/>
      <c r="G62" s="157">
        <v>0.69230769230769229</v>
      </c>
      <c r="H62" s="157">
        <v>0.26923076923076922</v>
      </c>
      <c r="I62" s="157">
        <v>0</v>
      </c>
      <c r="J62" s="157">
        <v>0.23076923076923075</v>
      </c>
      <c r="K62" s="157">
        <v>0.2</v>
      </c>
      <c r="L62" s="157">
        <v>0.19047619047619047</v>
      </c>
      <c r="M62" s="157">
        <v>0.11764705882352942</v>
      </c>
      <c r="N62" s="157">
        <v>0.44444444444444442</v>
      </c>
      <c r="O62" s="156">
        <v>-3.4482758620689655E-2</v>
      </c>
      <c r="P62" s="156">
        <v>0.11538461538461538</v>
      </c>
      <c r="Q62" s="156">
        <v>-0.1</v>
      </c>
      <c r="R62" s="156">
        <v>0.1</v>
      </c>
    </row>
    <row r="63" spans="1:18" x14ac:dyDescent="0.2">
      <c r="A63" s="7" t="s">
        <v>385</v>
      </c>
      <c r="B63" s="163"/>
      <c r="C63" s="163"/>
      <c r="D63" s="157"/>
      <c r="E63" s="165"/>
      <c r="F63" s="165"/>
      <c r="G63" s="157"/>
      <c r="H63" s="157"/>
      <c r="I63" s="157"/>
      <c r="J63" s="157"/>
      <c r="K63" s="157"/>
      <c r="L63" s="157"/>
      <c r="M63" s="157"/>
      <c r="N63" s="157"/>
      <c r="O63" s="156"/>
      <c r="P63" s="156"/>
      <c r="Q63" s="156"/>
      <c r="R63" s="156"/>
    </row>
    <row r="64" spans="1:18" x14ac:dyDescent="0.2">
      <c r="A64" s="7" t="s">
        <v>338</v>
      </c>
      <c r="B64" s="163">
        <v>24</v>
      </c>
      <c r="C64" s="163"/>
      <c r="D64" s="157">
        <v>0</v>
      </c>
      <c r="E64" s="165">
        <v>8.3333333333333329E-2</v>
      </c>
      <c r="F64" s="165"/>
      <c r="G64" s="157">
        <v>0.75</v>
      </c>
      <c r="H64" s="157">
        <v>0.125</v>
      </c>
      <c r="I64" s="157">
        <v>4.1666666666666664E-2</v>
      </c>
      <c r="J64" s="157">
        <v>8.3333333333333329E-2</v>
      </c>
      <c r="K64" s="157">
        <v>0.2</v>
      </c>
      <c r="L64" s="157">
        <v>0</v>
      </c>
      <c r="M64" s="157">
        <v>-6.25E-2</v>
      </c>
      <c r="N64" s="157">
        <v>0.375</v>
      </c>
      <c r="O64" s="156">
        <v>-3.7037037037037035E-2</v>
      </c>
      <c r="P64" s="156">
        <v>6.2499999999999993E-2</v>
      </c>
      <c r="Q64" s="156">
        <v>-0.1</v>
      </c>
      <c r="R64" s="156">
        <v>0.1</v>
      </c>
    </row>
    <row r="65" spans="1:18" x14ac:dyDescent="0.2">
      <c r="A65" s="7" t="s">
        <v>339</v>
      </c>
      <c r="B65" s="163">
        <v>24</v>
      </c>
      <c r="C65" s="163"/>
      <c r="D65" s="157">
        <v>0</v>
      </c>
      <c r="E65" s="165">
        <v>4.1666666666666664E-2</v>
      </c>
      <c r="F65" s="165"/>
      <c r="G65" s="157">
        <v>0.66666666666666663</v>
      </c>
      <c r="H65" s="157">
        <v>0.29166666666666669</v>
      </c>
      <c r="I65" s="157">
        <v>0</v>
      </c>
      <c r="J65" s="157">
        <v>0.25</v>
      </c>
      <c r="K65" s="157">
        <v>0</v>
      </c>
      <c r="L65" s="157">
        <v>0.26315789473684209</v>
      </c>
      <c r="M65" s="157">
        <v>0.125</v>
      </c>
      <c r="N65" s="157">
        <v>0.5</v>
      </c>
      <c r="O65" s="156">
        <v>-3.7037037037037035E-2</v>
      </c>
      <c r="P65" s="156">
        <v>0.125</v>
      </c>
      <c r="Q65" s="156">
        <v>-0.1</v>
      </c>
      <c r="R65" s="156">
        <v>0</v>
      </c>
    </row>
    <row r="66" spans="1:18" x14ac:dyDescent="0.2">
      <c r="A66" s="7" t="s">
        <v>340</v>
      </c>
      <c r="B66" s="163">
        <v>23</v>
      </c>
      <c r="C66" s="163"/>
      <c r="D66" s="157">
        <v>0</v>
      </c>
      <c r="E66" s="165">
        <v>4.3478260869565216E-2</v>
      </c>
      <c r="F66" s="165"/>
      <c r="G66" s="157">
        <v>0.86956521739130432</v>
      </c>
      <c r="H66" s="157">
        <v>8.6956521739130432E-2</v>
      </c>
      <c r="I66" s="157">
        <v>0</v>
      </c>
      <c r="J66" s="157">
        <v>4.3478260869565216E-2</v>
      </c>
      <c r="K66" s="157">
        <v>0</v>
      </c>
      <c r="L66" s="157">
        <v>0</v>
      </c>
      <c r="M66" s="157">
        <v>-6.25E-2</v>
      </c>
      <c r="N66" s="157">
        <v>0.2857142857142857</v>
      </c>
      <c r="O66" s="156">
        <v>-0.08</v>
      </c>
      <c r="P66" s="156">
        <v>2.1739130434782608E-2</v>
      </c>
      <c r="Q66" s="156">
        <v>0</v>
      </c>
      <c r="R66" s="156">
        <v>0</v>
      </c>
    </row>
    <row r="67" spans="1:18" x14ac:dyDescent="0.2">
      <c r="A67" s="24"/>
      <c r="B67" s="285"/>
      <c r="C67" s="285"/>
      <c r="D67" s="125"/>
      <c r="E67" s="286"/>
      <c r="F67" s="286"/>
      <c r="G67" s="125"/>
      <c r="H67" s="125"/>
      <c r="I67" s="125"/>
      <c r="J67" s="125"/>
      <c r="K67" s="125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186"/>
      <c r="C68" s="186"/>
      <c r="D68" s="125"/>
      <c r="E68" s="275"/>
      <c r="F68" s="275"/>
      <c r="G68" s="125"/>
      <c r="H68" s="125"/>
      <c r="I68" s="125"/>
      <c r="J68" s="125"/>
      <c r="K68" s="125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63" t="s">
        <v>84</v>
      </c>
      <c r="B70" s="166" t="s">
        <v>156</v>
      </c>
      <c r="C70" s="166"/>
      <c r="D70" s="178" t="s">
        <v>157</v>
      </c>
      <c r="E70" s="178"/>
      <c r="F70" s="178"/>
      <c r="G70" s="178"/>
      <c r="H70" s="178"/>
      <c r="I70" s="178"/>
      <c r="J70" s="178"/>
      <c r="K70" s="178" t="s">
        <v>158</v>
      </c>
      <c r="L70" s="178"/>
      <c r="M70" s="178"/>
      <c r="N70" s="178"/>
      <c r="O70" s="178" t="s">
        <v>159</v>
      </c>
      <c r="P70" s="178"/>
      <c r="Q70" s="178"/>
      <c r="R70" s="178"/>
    </row>
    <row r="71" spans="1:18" ht="63.75" x14ac:dyDescent="0.2">
      <c r="A71" s="263"/>
      <c r="B71" s="166"/>
      <c r="C71" s="166"/>
      <c r="D71" s="160" t="s">
        <v>204</v>
      </c>
      <c r="E71" s="160" t="s">
        <v>205</v>
      </c>
      <c r="F71" s="160"/>
      <c r="G71" s="160" t="s">
        <v>162</v>
      </c>
      <c r="H71" s="160" t="s">
        <v>206</v>
      </c>
      <c r="I71" s="160" t="s">
        <v>207</v>
      </c>
      <c r="J71" s="105" t="s">
        <v>300</v>
      </c>
      <c r="K71" s="68" t="s">
        <v>8</v>
      </c>
      <c r="L71" s="68" t="s">
        <v>9</v>
      </c>
      <c r="M71" s="68" t="s">
        <v>10</v>
      </c>
      <c r="N71" s="68" t="s">
        <v>11</v>
      </c>
      <c r="O71" s="160" t="s">
        <v>165</v>
      </c>
      <c r="P71" s="160"/>
      <c r="Q71" s="160" t="s">
        <v>12</v>
      </c>
      <c r="R71" s="160"/>
    </row>
    <row r="72" spans="1:18" x14ac:dyDescent="0.2">
      <c r="A72" s="127" t="s">
        <v>203</v>
      </c>
      <c r="B72" s="166"/>
      <c r="C72" s="166"/>
      <c r="D72" s="160"/>
      <c r="E72" s="160"/>
      <c r="F72" s="160"/>
      <c r="G72" s="160"/>
      <c r="H72" s="160"/>
      <c r="I72" s="160"/>
      <c r="J72" s="160" t="s">
        <v>13</v>
      </c>
      <c r="K72" s="160"/>
      <c r="L72" s="160"/>
      <c r="M72" s="160"/>
      <c r="N72" s="160"/>
      <c r="O72" s="32" t="str">
        <f>Мерзім!B3</f>
        <v>1-тоқсан, 2016</v>
      </c>
      <c r="P72" s="32" t="str">
        <f>Мерзім!C3</f>
        <v>2-тоқсан, 2016</v>
      </c>
      <c r="Q72" s="32" t="str">
        <f>O72</f>
        <v>1-тоқсан, 2016</v>
      </c>
      <c r="R72" s="32" t="str">
        <f>P72</f>
        <v>2-тоқсан, 2016</v>
      </c>
    </row>
    <row r="73" spans="1:18" x14ac:dyDescent="0.2">
      <c r="A73" s="126" t="s">
        <v>38</v>
      </c>
      <c r="B73" s="163">
        <v>23</v>
      </c>
      <c r="C73" s="163"/>
      <c r="D73" s="157">
        <v>4.3478260869565216E-2</v>
      </c>
      <c r="E73" s="165">
        <v>8.6956521739130432E-2</v>
      </c>
      <c r="F73" s="165"/>
      <c r="G73" s="157">
        <v>0.82608695652173914</v>
      </c>
      <c r="H73" s="157">
        <v>4.3478260869565216E-2</v>
      </c>
      <c r="I73" s="157">
        <v>0</v>
      </c>
      <c r="J73" s="157">
        <v>-8.6956521739130432E-2</v>
      </c>
      <c r="K73" s="157">
        <v>-0.2</v>
      </c>
      <c r="L73" s="157">
        <v>-0.1111111111111111</v>
      </c>
      <c r="M73" s="157">
        <v>-0.125</v>
      </c>
      <c r="N73" s="157">
        <v>0</v>
      </c>
      <c r="O73" s="156">
        <v>-0.19230769230769229</v>
      </c>
      <c r="P73" s="156">
        <v>-6.5217391304347824E-2</v>
      </c>
      <c r="Q73" s="156">
        <v>-0.2</v>
      </c>
      <c r="R73" s="156">
        <v>-0.1</v>
      </c>
    </row>
    <row r="74" spans="1:18" ht="25.5" customHeight="1" x14ac:dyDescent="0.2">
      <c r="A74" s="7" t="s">
        <v>384</v>
      </c>
      <c r="B74" s="163">
        <v>26</v>
      </c>
      <c r="C74" s="163"/>
      <c r="D74" s="157">
        <v>0</v>
      </c>
      <c r="E74" s="165">
        <v>3.8461538461538464E-2</v>
      </c>
      <c r="F74" s="165"/>
      <c r="G74" s="157">
        <v>0.84615384615384615</v>
      </c>
      <c r="H74" s="157">
        <v>0.11538461538461539</v>
      </c>
      <c r="I74" s="157">
        <v>0</v>
      </c>
      <c r="J74" s="157">
        <v>7.6923076923076927E-2</v>
      </c>
      <c r="K74" s="157">
        <v>-0.2</v>
      </c>
      <c r="L74" s="157">
        <v>0.14285714285714285</v>
      </c>
      <c r="M74" s="157">
        <v>0</v>
      </c>
      <c r="N74" s="157">
        <v>0.22222222222222221</v>
      </c>
      <c r="O74" s="156">
        <v>-0.16666666666666666</v>
      </c>
      <c r="P74" s="156">
        <v>3.8461538461538464E-2</v>
      </c>
      <c r="Q74" s="156">
        <v>-0.3</v>
      </c>
      <c r="R74" s="156">
        <v>-0.1</v>
      </c>
    </row>
    <row r="75" spans="1:18" x14ac:dyDescent="0.2">
      <c r="A75" s="7" t="s">
        <v>386</v>
      </c>
      <c r="B75" s="163"/>
      <c r="C75" s="163"/>
      <c r="D75" s="157"/>
      <c r="E75" s="165"/>
      <c r="F75" s="165"/>
      <c r="G75" s="157"/>
      <c r="H75" s="157"/>
      <c r="I75" s="157"/>
      <c r="J75" s="157"/>
      <c r="K75" s="157"/>
      <c r="L75" s="157"/>
      <c r="M75" s="157"/>
      <c r="N75" s="157"/>
      <c r="O75" s="156"/>
      <c r="P75" s="156"/>
      <c r="Q75" s="156"/>
      <c r="R75" s="156"/>
    </row>
    <row r="76" spans="1:18" x14ac:dyDescent="0.2">
      <c r="A76" s="7" t="s">
        <v>338</v>
      </c>
      <c r="B76" s="163">
        <v>24</v>
      </c>
      <c r="C76" s="163"/>
      <c r="D76" s="157">
        <v>0</v>
      </c>
      <c r="E76" s="165">
        <v>8.3333333333333329E-2</v>
      </c>
      <c r="F76" s="165"/>
      <c r="G76" s="157">
        <v>0.875</v>
      </c>
      <c r="H76" s="157">
        <v>4.1666666666666664E-2</v>
      </c>
      <c r="I76" s="157">
        <v>0</v>
      </c>
      <c r="J76" s="157">
        <v>-4.1666666666666664E-2</v>
      </c>
      <c r="K76" s="157">
        <v>-0.4</v>
      </c>
      <c r="L76" s="157">
        <v>0</v>
      </c>
      <c r="M76" s="157">
        <v>-0.125</v>
      </c>
      <c r="N76" s="157">
        <v>0.125</v>
      </c>
      <c r="O76" s="156">
        <v>-0.1607142857142857</v>
      </c>
      <c r="P76" s="156">
        <v>-2.0833333333333332E-2</v>
      </c>
      <c r="Q76" s="156">
        <v>-0.3</v>
      </c>
      <c r="R76" s="156">
        <v>-0.2</v>
      </c>
    </row>
    <row r="77" spans="1:18" x14ac:dyDescent="0.2">
      <c r="A77" s="7" t="s">
        <v>339</v>
      </c>
      <c r="B77" s="163">
        <v>24</v>
      </c>
      <c r="C77" s="163"/>
      <c r="D77" s="157">
        <v>0</v>
      </c>
      <c r="E77" s="165">
        <v>4.1666666666666664E-2</v>
      </c>
      <c r="F77" s="165"/>
      <c r="G77" s="157">
        <v>0.83333333333333337</v>
      </c>
      <c r="H77" s="157">
        <v>0.125</v>
      </c>
      <c r="I77" s="157">
        <v>0</v>
      </c>
      <c r="J77" s="157">
        <v>8.3333333333333343E-2</v>
      </c>
      <c r="K77" s="157">
        <v>-0.2</v>
      </c>
      <c r="L77" s="157">
        <v>0.15789473684210525</v>
      </c>
      <c r="M77" s="157">
        <v>0</v>
      </c>
      <c r="N77" s="157">
        <v>0.25</v>
      </c>
      <c r="O77" s="156">
        <v>-0.1607142857142857</v>
      </c>
      <c r="P77" s="156">
        <v>4.1666666666666671E-2</v>
      </c>
      <c r="Q77" s="156">
        <v>-0.2</v>
      </c>
      <c r="R77" s="156">
        <v>-0.1</v>
      </c>
    </row>
    <row r="78" spans="1:18" x14ac:dyDescent="0.2">
      <c r="A78" s="7" t="s">
        <v>340</v>
      </c>
      <c r="B78" s="163">
        <v>23</v>
      </c>
      <c r="C78" s="163"/>
      <c r="D78" s="157">
        <v>0</v>
      </c>
      <c r="E78" s="165">
        <v>4.3478260869565216E-2</v>
      </c>
      <c r="F78" s="165"/>
      <c r="G78" s="157">
        <v>0.91304347826086951</v>
      </c>
      <c r="H78" s="157">
        <v>4.3478260869565216E-2</v>
      </c>
      <c r="I78" s="157">
        <v>0</v>
      </c>
      <c r="J78" s="157">
        <v>0</v>
      </c>
      <c r="K78" s="157">
        <v>-0.2</v>
      </c>
      <c r="L78" s="157">
        <v>5.5555555555555552E-2</v>
      </c>
      <c r="M78" s="157">
        <v>-6.25E-2</v>
      </c>
      <c r="N78" s="157">
        <v>0.14285714285714285</v>
      </c>
      <c r="O78" s="156">
        <v>-0.11538461538461539</v>
      </c>
      <c r="P78" s="156">
        <v>0</v>
      </c>
      <c r="Q78" s="156">
        <v>-0.2</v>
      </c>
      <c r="R78" s="156">
        <v>-0.1</v>
      </c>
    </row>
    <row r="80" spans="1:18" ht="13.5" thickBot="1" x14ac:dyDescent="0.25"/>
    <row r="81" spans="1:14" ht="77.25" customHeight="1" thickBot="1" x14ac:dyDescent="0.25">
      <c r="A81" s="42" t="s">
        <v>41</v>
      </c>
      <c r="B81" s="278" t="s">
        <v>7</v>
      </c>
      <c r="C81" s="279"/>
      <c r="D81" s="4" t="s">
        <v>165</v>
      </c>
      <c r="E81" s="3" t="s">
        <v>27</v>
      </c>
      <c r="F81" s="4" t="s">
        <v>28</v>
      </c>
      <c r="G81" s="3" t="s">
        <v>10</v>
      </c>
      <c r="H81" s="5" t="s">
        <v>11</v>
      </c>
      <c r="I81" s="246" t="s">
        <v>29</v>
      </c>
      <c r="J81" s="247"/>
      <c r="K81" s="248"/>
      <c r="L81" s="246" t="s">
        <v>30</v>
      </c>
      <c r="M81" s="247"/>
      <c r="N81" s="248"/>
    </row>
    <row r="82" spans="1:14" ht="51" x14ac:dyDescent="0.2">
      <c r="A82" s="15" t="s">
        <v>210</v>
      </c>
      <c r="B82" s="280"/>
      <c r="C82" s="281"/>
      <c r="D82" s="251" t="s">
        <v>195</v>
      </c>
      <c r="E82" s="252"/>
      <c r="F82" s="252"/>
      <c r="G82" s="252"/>
      <c r="H82" s="252"/>
      <c r="I82" s="68" t="s">
        <v>387</v>
      </c>
      <c r="J82" s="68" t="s">
        <v>229</v>
      </c>
      <c r="K82" s="68" t="s">
        <v>388</v>
      </c>
      <c r="L82" s="68" t="s">
        <v>387</v>
      </c>
      <c r="M82" s="68" t="s">
        <v>229</v>
      </c>
      <c r="N82" s="68" t="s">
        <v>388</v>
      </c>
    </row>
    <row r="83" spans="1:14" ht="15.75" x14ac:dyDescent="0.2">
      <c r="A83" s="29" t="s">
        <v>211</v>
      </c>
      <c r="B83" s="253"/>
      <c r="C83" s="253"/>
      <c r="D83" s="16"/>
      <c r="E83" s="16"/>
      <c r="F83" s="16"/>
      <c r="G83" s="16"/>
      <c r="H83" s="16"/>
      <c r="I83" s="123"/>
      <c r="J83" s="123"/>
      <c r="K83" s="123"/>
      <c r="L83" s="123"/>
      <c r="M83" s="123"/>
      <c r="N83" s="123"/>
    </row>
    <row r="84" spans="1:14" ht="27" x14ac:dyDescent="0.2">
      <c r="A84" s="20" t="s">
        <v>42</v>
      </c>
      <c r="B84" s="163">
        <v>23</v>
      </c>
      <c r="C84" s="163"/>
      <c r="D84" s="156">
        <v>3</v>
      </c>
      <c r="E84" s="156">
        <v>3</v>
      </c>
      <c r="F84" s="156">
        <v>3</v>
      </c>
      <c r="G84" s="156">
        <v>3</v>
      </c>
      <c r="H84" s="156">
        <v>3</v>
      </c>
      <c r="I84" s="157">
        <v>0</v>
      </c>
      <c r="J84" s="157">
        <v>1</v>
      </c>
      <c r="K84" s="157">
        <v>0</v>
      </c>
      <c r="L84" s="157">
        <v>0</v>
      </c>
      <c r="M84" s="157">
        <v>1</v>
      </c>
      <c r="N84" s="157">
        <v>0</v>
      </c>
    </row>
    <row r="85" spans="1:14" x14ac:dyDescent="0.2">
      <c r="A85" s="7" t="s">
        <v>341</v>
      </c>
      <c r="B85" s="163">
        <v>23</v>
      </c>
      <c r="C85" s="163"/>
      <c r="D85" s="156">
        <v>3</v>
      </c>
      <c r="E85" s="156">
        <v>3</v>
      </c>
      <c r="F85" s="156">
        <v>3</v>
      </c>
      <c r="G85" s="156">
        <v>3</v>
      </c>
      <c r="H85" s="156">
        <v>3</v>
      </c>
      <c r="I85" s="157">
        <v>0</v>
      </c>
      <c r="J85" s="157">
        <v>1</v>
      </c>
      <c r="K85" s="157">
        <v>0</v>
      </c>
      <c r="L85" s="157">
        <v>0</v>
      </c>
      <c r="M85" s="157">
        <v>1</v>
      </c>
      <c r="N85" s="157">
        <v>0</v>
      </c>
    </row>
    <row r="86" spans="1:14" x14ac:dyDescent="0.2">
      <c r="A86" s="7" t="s">
        <v>342</v>
      </c>
      <c r="B86" s="163">
        <v>23</v>
      </c>
      <c r="C86" s="163"/>
      <c r="D86" s="156">
        <v>2.9565217391304346</v>
      </c>
      <c r="E86" s="156">
        <v>2.8</v>
      </c>
      <c r="F86" s="156">
        <v>2.9444444444444446</v>
      </c>
      <c r="G86" s="156">
        <v>2.9375</v>
      </c>
      <c r="H86" s="156">
        <v>3</v>
      </c>
      <c r="I86" s="157">
        <v>4.3478260869565216E-2</v>
      </c>
      <c r="J86" s="157">
        <v>0.95652173913043481</v>
      </c>
      <c r="K86" s="157">
        <v>0</v>
      </c>
      <c r="L86" s="157">
        <v>0.2</v>
      </c>
      <c r="M86" s="157">
        <v>0.8</v>
      </c>
      <c r="N86" s="157">
        <v>0</v>
      </c>
    </row>
    <row r="87" spans="1:14" x14ac:dyDescent="0.2">
      <c r="A87" s="7" t="s">
        <v>343</v>
      </c>
      <c r="B87" s="163">
        <v>23</v>
      </c>
      <c r="C87" s="163"/>
      <c r="D87" s="156">
        <v>3</v>
      </c>
      <c r="E87" s="156">
        <v>3</v>
      </c>
      <c r="F87" s="156">
        <v>3</v>
      </c>
      <c r="G87" s="156">
        <v>3</v>
      </c>
      <c r="H87" s="156">
        <v>3</v>
      </c>
      <c r="I87" s="157">
        <v>0</v>
      </c>
      <c r="J87" s="157">
        <v>1</v>
      </c>
      <c r="K87" s="157">
        <v>0</v>
      </c>
      <c r="L87" s="157">
        <v>0</v>
      </c>
      <c r="M87" s="157">
        <v>1</v>
      </c>
      <c r="N87" s="157">
        <v>0</v>
      </c>
    </row>
    <row r="88" spans="1:14" x14ac:dyDescent="0.2">
      <c r="A88" s="7" t="s">
        <v>344</v>
      </c>
      <c r="B88" s="163">
        <v>23</v>
      </c>
      <c r="C88" s="163"/>
      <c r="D88" s="156">
        <v>2.9565217391304346</v>
      </c>
      <c r="E88" s="156">
        <v>2.8</v>
      </c>
      <c r="F88" s="156">
        <v>2.9444444444444446</v>
      </c>
      <c r="G88" s="156">
        <v>2.9375</v>
      </c>
      <c r="H88" s="156">
        <v>3</v>
      </c>
      <c r="I88" s="157">
        <v>4.3478260869565216E-2</v>
      </c>
      <c r="J88" s="157">
        <v>0.95652173913043481</v>
      </c>
      <c r="K88" s="157">
        <v>0</v>
      </c>
      <c r="L88" s="157">
        <v>0.2</v>
      </c>
      <c r="M88" s="157">
        <v>0.8</v>
      </c>
      <c r="N88" s="157">
        <v>0</v>
      </c>
    </row>
    <row r="89" spans="1:14" x14ac:dyDescent="0.2">
      <c r="A89" s="7" t="s">
        <v>345</v>
      </c>
      <c r="B89" s="163">
        <v>23</v>
      </c>
      <c r="C89" s="163"/>
      <c r="D89" s="156">
        <v>3</v>
      </c>
      <c r="E89" s="156">
        <v>3</v>
      </c>
      <c r="F89" s="156">
        <v>3</v>
      </c>
      <c r="G89" s="156">
        <v>3</v>
      </c>
      <c r="H89" s="156">
        <v>3</v>
      </c>
      <c r="I89" s="157">
        <v>0</v>
      </c>
      <c r="J89" s="157">
        <v>1</v>
      </c>
      <c r="K89" s="157">
        <v>0</v>
      </c>
      <c r="L89" s="157">
        <v>0</v>
      </c>
      <c r="M89" s="157">
        <v>1</v>
      </c>
      <c r="N89" s="157">
        <v>0</v>
      </c>
    </row>
    <row r="90" spans="1:14" x14ac:dyDescent="0.2">
      <c r="A90" s="7" t="s">
        <v>346</v>
      </c>
      <c r="B90" s="163">
        <v>23</v>
      </c>
      <c r="C90" s="163"/>
      <c r="D90" s="156">
        <v>3</v>
      </c>
      <c r="E90" s="156">
        <v>3</v>
      </c>
      <c r="F90" s="156">
        <v>3</v>
      </c>
      <c r="G90" s="156">
        <v>3</v>
      </c>
      <c r="H90" s="156">
        <v>3</v>
      </c>
      <c r="I90" s="157">
        <v>0</v>
      </c>
      <c r="J90" s="157">
        <v>1</v>
      </c>
      <c r="K90" s="157">
        <v>0</v>
      </c>
      <c r="L90" s="157">
        <v>0</v>
      </c>
      <c r="M90" s="157">
        <v>1</v>
      </c>
      <c r="N90" s="157">
        <v>0</v>
      </c>
    </row>
    <row r="91" spans="1:14" ht="25.5" x14ac:dyDescent="0.2">
      <c r="A91" s="7" t="s">
        <v>348</v>
      </c>
      <c r="B91" s="163">
        <v>23</v>
      </c>
      <c r="C91" s="163"/>
      <c r="D91" s="156">
        <v>2.9565217391304346</v>
      </c>
      <c r="E91" s="156">
        <v>2.8</v>
      </c>
      <c r="F91" s="156">
        <v>2.9444444444444446</v>
      </c>
      <c r="G91" s="156">
        <v>2.9375</v>
      </c>
      <c r="H91" s="156">
        <v>3</v>
      </c>
      <c r="I91" s="157">
        <v>4.3478260869565216E-2</v>
      </c>
      <c r="J91" s="157">
        <v>0.95652173913043481</v>
      </c>
      <c r="K91" s="157">
        <v>0</v>
      </c>
      <c r="L91" s="157">
        <v>0.2</v>
      </c>
      <c r="M91" s="157">
        <v>0.8</v>
      </c>
      <c r="N91" s="157">
        <v>0</v>
      </c>
    </row>
    <row r="92" spans="1:14" ht="25.5" customHeight="1" x14ac:dyDescent="0.2">
      <c r="A92" s="7" t="s">
        <v>347</v>
      </c>
      <c r="B92" s="163">
        <v>23</v>
      </c>
      <c r="C92" s="163"/>
      <c r="D92" s="156">
        <v>2.9565217391304346</v>
      </c>
      <c r="E92" s="156">
        <v>2.8</v>
      </c>
      <c r="F92" s="156">
        <v>2.9444444444444446</v>
      </c>
      <c r="G92" s="156">
        <v>2.9375</v>
      </c>
      <c r="H92" s="156">
        <v>3</v>
      </c>
      <c r="I92" s="157">
        <v>4.3478260869565216E-2</v>
      </c>
      <c r="J92" s="157">
        <v>0.95652173913043481</v>
      </c>
      <c r="K92" s="157">
        <v>0</v>
      </c>
      <c r="L92" s="157">
        <v>0.2</v>
      </c>
      <c r="M92" s="157">
        <v>0.8</v>
      </c>
      <c r="N92" s="157">
        <v>0</v>
      </c>
    </row>
    <row r="93" spans="1:14" ht="13.5" x14ac:dyDescent="0.25">
      <c r="A93" s="17" t="s">
        <v>218</v>
      </c>
      <c r="B93" s="163"/>
      <c r="C93" s="163"/>
      <c r="D93" s="156"/>
      <c r="E93" s="156"/>
      <c r="F93" s="156"/>
      <c r="G93" s="156"/>
      <c r="H93" s="156"/>
      <c r="I93" s="157"/>
      <c r="J93" s="157"/>
      <c r="K93" s="157"/>
      <c r="L93" s="157"/>
      <c r="M93" s="157"/>
      <c r="N93" s="157"/>
    </row>
    <row r="94" spans="1:14" x14ac:dyDescent="0.2">
      <c r="A94" s="7" t="s">
        <v>219</v>
      </c>
      <c r="B94" s="163">
        <v>23</v>
      </c>
      <c r="C94" s="163"/>
      <c r="D94" s="156">
        <v>3.0434782608695654</v>
      </c>
      <c r="E94" s="156">
        <v>3.2</v>
      </c>
      <c r="F94" s="156">
        <v>3</v>
      </c>
      <c r="G94" s="156">
        <v>3</v>
      </c>
      <c r="H94" s="156">
        <v>3.1428571428571428</v>
      </c>
      <c r="I94" s="157">
        <v>0</v>
      </c>
      <c r="J94" s="157">
        <v>0.95652173913043481</v>
      </c>
      <c r="K94" s="157">
        <v>4.3478260869565216E-2</v>
      </c>
      <c r="L94" s="157">
        <v>0</v>
      </c>
      <c r="M94" s="157">
        <v>0.8</v>
      </c>
      <c r="N94" s="157">
        <v>0.2</v>
      </c>
    </row>
    <row r="95" spans="1:14" x14ac:dyDescent="0.2">
      <c r="A95" s="7" t="s">
        <v>220</v>
      </c>
      <c r="B95" s="163">
        <v>23</v>
      </c>
      <c r="C95" s="163"/>
      <c r="D95" s="156">
        <v>3</v>
      </c>
      <c r="E95" s="156">
        <v>3</v>
      </c>
      <c r="F95" s="156">
        <v>3</v>
      </c>
      <c r="G95" s="156">
        <v>3</v>
      </c>
      <c r="H95" s="156">
        <v>3</v>
      </c>
      <c r="I95" s="157">
        <v>0</v>
      </c>
      <c r="J95" s="157">
        <v>1</v>
      </c>
      <c r="K95" s="157">
        <v>0</v>
      </c>
      <c r="L95" s="157">
        <v>0</v>
      </c>
      <c r="M95" s="157">
        <v>1</v>
      </c>
      <c r="N95" s="157">
        <v>0</v>
      </c>
    </row>
    <row r="96" spans="1:14" ht="13.5" x14ac:dyDescent="0.2">
      <c r="A96" s="20" t="s">
        <v>43</v>
      </c>
      <c r="B96" s="163"/>
      <c r="C96" s="163"/>
      <c r="D96" s="156"/>
      <c r="E96" s="156"/>
      <c r="F96" s="156"/>
      <c r="G96" s="156"/>
      <c r="H96" s="156"/>
      <c r="I96" s="157"/>
      <c r="J96" s="157"/>
      <c r="K96" s="157"/>
      <c r="L96" s="157"/>
      <c r="M96" s="157"/>
      <c r="N96" s="157"/>
    </row>
    <row r="97" spans="1:15" x14ac:dyDescent="0.2">
      <c r="A97" s="7" t="s">
        <v>44</v>
      </c>
      <c r="B97" s="163">
        <v>23</v>
      </c>
      <c r="C97" s="163"/>
      <c r="D97" s="156">
        <v>2.8695652173913042</v>
      </c>
      <c r="E97" s="156">
        <v>2.6</v>
      </c>
      <c r="F97" s="156">
        <v>2.8888888888888888</v>
      </c>
      <c r="G97" s="156">
        <v>2.875</v>
      </c>
      <c r="H97" s="156">
        <v>2.8571428571428572</v>
      </c>
      <c r="I97" s="157">
        <v>0.13043478260869565</v>
      </c>
      <c r="J97" s="157">
        <v>0.86956521739130432</v>
      </c>
      <c r="K97" s="157">
        <v>0</v>
      </c>
      <c r="L97" s="157">
        <v>0.4</v>
      </c>
      <c r="M97" s="157">
        <v>0.6</v>
      </c>
      <c r="N97" s="157">
        <v>0</v>
      </c>
    </row>
    <row r="98" spans="1:15" x14ac:dyDescent="0.2">
      <c r="A98" s="7" t="s">
        <v>16</v>
      </c>
      <c r="B98" s="163">
        <v>23</v>
      </c>
      <c r="C98" s="163"/>
      <c r="D98" s="156">
        <v>2.9565217391304346</v>
      </c>
      <c r="E98" s="156">
        <v>3</v>
      </c>
      <c r="F98" s="156">
        <v>2.8888888888888888</v>
      </c>
      <c r="G98" s="156">
        <v>2.9375</v>
      </c>
      <c r="H98" s="156">
        <v>3</v>
      </c>
      <c r="I98" s="157">
        <v>8.6956521739130432E-2</v>
      </c>
      <c r="J98" s="157">
        <v>0.86956521739130432</v>
      </c>
      <c r="K98" s="157">
        <v>4.3478260869565216E-2</v>
      </c>
      <c r="L98" s="157">
        <v>0.2</v>
      </c>
      <c r="M98" s="157">
        <v>0.6</v>
      </c>
      <c r="N98" s="157">
        <v>0.2</v>
      </c>
    </row>
    <row r="99" spans="1:15" x14ac:dyDescent="0.2">
      <c r="A99" s="7" t="s">
        <v>45</v>
      </c>
      <c r="B99" s="163">
        <v>23</v>
      </c>
      <c r="C99" s="163"/>
      <c r="D99" s="156">
        <v>2.8695652173913042</v>
      </c>
      <c r="E99" s="156">
        <v>2.6</v>
      </c>
      <c r="F99" s="156">
        <v>2.8888888888888888</v>
      </c>
      <c r="G99" s="156">
        <v>2.875</v>
      </c>
      <c r="H99" s="156">
        <v>2.8571428571428572</v>
      </c>
      <c r="I99" s="157">
        <v>0.13043478260869565</v>
      </c>
      <c r="J99" s="157">
        <v>0.86956521739130432</v>
      </c>
      <c r="K99" s="157">
        <v>0</v>
      </c>
      <c r="L99" s="157">
        <v>0.4</v>
      </c>
      <c r="M99" s="157">
        <v>0.6</v>
      </c>
      <c r="N99" s="157">
        <v>0</v>
      </c>
    </row>
    <row r="100" spans="1:15" x14ac:dyDescent="0.2">
      <c r="A100" s="7" t="s">
        <v>46</v>
      </c>
      <c r="B100" s="163">
        <v>23</v>
      </c>
      <c r="C100" s="163"/>
      <c r="D100" s="156">
        <v>2.9565217391304346</v>
      </c>
      <c r="E100" s="156">
        <v>3</v>
      </c>
      <c r="F100" s="156">
        <v>2.9444444444444446</v>
      </c>
      <c r="G100" s="156">
        <v>3</v>
      </c>
      <c r="H100" s="156">
        <v>2.8571428571428572</v>
      </c>
      <c r="I100" s="157">
        <v>4.3478260869565216E-2</v>
      </c>
      <c r="J100" s="157">
        <v>0.95652173913043481</v>
      </c>
      <c r="K100" s="157">
        <v>0</v>
      </c>
      <c r="L100" s="157">
        <v>0</v>
      </c>
      <c r="M100" s="157">
        <v>1</v>
      </c>
      <c r="N100" s="157">
        <v>0</v>
      </c>
    </row>
    <row r="101" spans="1:15" ht="13.5" x14ac:dyDescent="0.2">
      <c r="A101" s="20" t="s">
        <v>47</v>
      </c>
      <c r="B101" s="163"/>
      <c r="C101" s="163"/>
      <c r="D101" s="156"/>
      <c r="E101" s="156"/>
      <c r="F101" s="156"/>
      <c r="G101" s="156"/>
      <c r="H101" s="156"/>
      <c r="I101" s="157"/>
      <c r="J101" s="157"/>
      <c r="K101" s="157"/>
      <c r="L101" s="157"/>
      <c r="M101" s="157"/>
      <c r="N101" s="157"/>
    </row>
    <row r="102" spans="1:15" x14ac:dyDescent="0.2">
      <c r="A102" s="24"/>
      <c r="B102" s="284"/>
      <c r="C102" s="284"/>
      <c r="D102" s="22"/>
      <c r="E102" s="22"/>
      <c r="F102" s="22"/>
      <c r="G102" s="22"/>
      <c r="H102" s="22"/>
      <c r="I102" s="128"/>
      <c r="J102" s="128"/>
      <c r="K102" s="128"/>
      <c r="L102" s="128"/>
      <c r="M102" s="128"/>
      <c r="N102" s="128"/>
      <c r="O102" s="8"/>
    </row>
    <row r="103" spans="1:15" x14ac:dyDescent="0.2">
      <c r="A103" s="24"/>
      <c r="B103" s="256"/>
      <c r="C103" s="256"/>
      <c r="D103" s="22"/>
      <c r="E103" s="22"/>
      <c r="F103" s="22"/>
      <c r="G103" s="22"/>
      <c r="H103" s="22"/>
      <c r="I103" s="128"/>
      <c r="J103" s="128"/>
      <c r="K103" s="128"/>
      <c r="L103" s="128"/>
      <c r="M103" s="128"/>
      <c r="N103" s="128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82</v>
      </c>
      <c r="B106" s="278" t="s">
        <v>7</v>
      </c>
      <c r="C106" s="279"/>
      <c r="D106" s="4" t="s">
        <v>165</v>
      </c>
      <c r="E106" s="3" t="s">
        <v>27</v>
      </c>
      <c r="F106" s="4" t="s">
        <v>28</v>
      </c>
      <c r="G106" s="3" t="s">
        <v>10</v>
      </c>
      <c r="H106" s="5" t="s">
        <v>11</v>
      </c>
      <c r="I106" s="246" t="s">
        <v>29</v>
      </c>
      <c r="J106" s="247"/>
      <c r="K106" s="248"/>
      <c r="L106" s="246" t="s">
        <v>30</v>
      </c>
      <c r="M106" s="247"/>
      <c r="N106" s="248"/>
    </row>
    <row r="107" spans="1:15" ht="38.25" x14ac:dyDescent="0.2">
      <c r="A107" s="15" t="s">
        <v>231</v>
      </c>
      <c r="B107" s="280"/>
      <c r="C107" s="281"/>
      <c r="D107" s="251" t="s">
        <v>195</v>
      </c>
      <c r="E107" s="252"/>
      <c r="F107" s="252"/>
      <c r="G107" s="252"/>
      <c r="H107" s="252"/>
      <c r="I107" s="68" t="s">
        <v>387</v>
      </c>
      <c r="J107" s="68" t="s">
        <v>229</v>
      </c>
      <c r="K107" s="68" t="s">
        <v>388</v>
      </c>
      <c r="L107" s="68" t="s">
        <v>387</v>
      </c>
      <c r="M107" s="68" t="s">
        <v>229</v>
      </c>
      <c r="N107" s="68" t="s">
        <v>388</v>
      </c>
    </row>
    <row r="108" spans="1:15" ht="79.5" customHeight="1" x14ac:dyDescent="0.2">
      <c r="A108" s="43" t="s">
        <v>48</v>
      </c>
      <c r="B108" s="253"/>
      <c r="C108" s="253"/>
      <c r="D108" s="16"/>
      <c r="E108" s="16"/>
      <c r="F108" s="16"/>
      <c r="G108" s="16"/>
      <c r="H108" s="16"/>
      <c r="I108" s="123"/>
      <c r="J108" s="123"/>
      <c r="K108" s="123"/>
      <c r="L108" s="123"/>
      <c r="M108" s="123"/>
      <c r="N108" s="123"/>
    </row>
    <row r="109" spans="1:15" ht="13.5" x14ac:dyDescent="0.2">
      <c r="A109" s="20" t="s">
        <v>233</v>
      </c>
      <c r="B109" s="276"/>
      <c r="C109" s="277"/>
      <c r="D109" s="16"/>
      <c r="E109" s="16"/>
      <c r="F109" s="16"/>
      <c r="G109" s="16"/>
      <c r="H109" s="16"/>
      <c r="I109" s="123"/>
      <c r="J109" s="123"/>
      <c r="K109" s="123"/>
      <c r="L109" s="123"/>
      <c r="M109" s="123"/>
      <c r="N109" s="123"/>
    </row>
    <row r="110" spans="1:15" ht="25.5" x14ac:dyDescent="0.2">
      <c r="A110" s="7" t="s">
        <v>49</v>
      </c>
      <c r="B110" s="163">
        <v>23</v>
      </c>
      <c r="C110" s="163"/>
      <c r="D110" s="156">
        <v>2.9565217391304346</v>
      </c>
      <c r="E110" s="156">
        <v>2.8</v>
      </c>
      <c r="F110" s="156">
        <v>3</v>
      </c>
      <c r="G110" s="156">
        <v>3</v>
      </c>
      <c r="H110" s="156">
        <v>2.8571428571428572</v>
      </c>
      <c r="I110" s="157">
        <v>8.6956521739130432E-2</v>
      </c>
      <c r="J110" s="157">
        <v>0.86956521739130432</v>
      </c>
      <c r="K110" s="157">
        <v>4.3478260869565216E-2</v>
      </c>
      <c r="L110" s="157">
        <v>0.2</v>
      </c>
      <c r="M110" s="157">
        <v>0.8</v>
      </c>
      <c r="N110" s="157">
        <v>0</v>
      </c>
    </row>
    <row r="111" spans="1:15" x14ac:dyDescent="0.2">
      <c r="A111" s="7" t="s">
        <v>50</v>
      </c>
      <c r="B111" s="163">
        <v>23</v>
      </c>
      <c r="C111" s="163"/>
      <c r="D111" s="156">
        <v>2.9565217391304346</v>
      </c>
      <c r="E111" s="156">
        <v>3</v>
      </c>
      <c r="F111" s="156">
        <v>2.9444444444444446</v>
      </c>
      <c r="G111" s="156">
        <v>3</v>
      </c>
      <c r="H111" s="156">
        <v>2.8571428571428572</v>
      </c>
      <c r="I111" s="157">
        <v>4.3478260869565216E-2</v>
      </c>
      <c r="J111" s="157">
        <v>0.95652173913043481</v>
      </c>
      <c r="K111" s="157">
        <v>0</v>
      </c>
      <c r="L111" s="157">
        <v>0</v>
      </c>
      <c r="M111" s="157">
        <v>1</v>
      </c>
      <c r="N111" s="157">
        <v>0</v>
      </c>
    </row>
    <row r="112" spans="1:15" ht="13.5" x14ac:dyDescent="0.2">
      <c r="A112" s="20" t="s">
        <v>236</v>
      </c>
      <c r="B112" s="163"/>
      <c r="C112" s="163"/>
      <c r="D112" s="156"/>
      <c r="E112" s="156"/>
      <c r="F112" s="156"/>
      <c r="G112" s="156"/>
      <c r="H112" s="156"/>
      <c r="I112" s="157"/>
      <c r="J112" s="157"/>
      <c r="K112" s="157"/>
      <c r="L112" s="157"/>
      <c r="M112" s="157"/>
      <c r="N112" s="157"/>
    </row>
    <row r="113" spans="1:14" ht="25.5" x14ac:dyDescent="0.2">
      <c r="A113" s="7" t="s">
        <v>51</v>
      </c>
      <c r="B113" s="163">
        <v>23</v>
      </c>
      <c r="C113" s="163"/>
      <c r="D113" s="156">
        <v>3.0434782608695654</v>
      </c>
      <c r="E113" s="156">
        <v>3.2</v>
      </c>
      <c r="F113" s="156">
        <v>3</v>
      </c>
      <c r="G113" s="156">
        <v>3</v>
      </c>
      <c r="H113" s="156">
        <v>3.1428571428571428</v>
      </c>
      <c r="I113" s="157">
        <v>0</v>
      </c>
      <c r="J113" s="157">
        <v>0.95652173913043481</v>
      </c>
      <c r="K113" s="157">
        <v>4.3478260869565216E-2</v>
      </c>
      <c r="L113" s="157">
        <v>0</v>
      </c>
      <c r="M113" s="157">
        <v>0.8</v>
      </c>
      <c r="N113" s="157">
        <v>0.2</v>
      </c>
    </row>
    <row r="114" spans="1:14" ht="25.5" x14ac:dyDescent="0.2">
      <c r="A114" s="99" t="s">
        <v>52</v>
      </c>
      <c r="B114" s="163">
        <v>23</v>
      </c>
      <c r="C114" s="163"/>
      <c r="D114" s="156">
        <v>3</v>
      </c>
      <c r="E114" s="156">
        <v>3.2</v>
      </c>
      <c r="F114" s="156">
        <v>2.9444444444444446</v>
      </c>
      <c r="G114" s="156">
        <v>3</v>
      </c>
      <c r="H114" s="156">
        <v>3</v>
      </c>
      <c r="I114" s="157">
        <v>4.3478260869565216E-2</v>
      </c>
      <c r="J114" s="157">
        <v>0.91304347826086951</v>
      </c>
      <c r="K114" s="157">
        <v>4.3478260869565216E-2</v>
      </c>
      <c r="L114" s="157">
        <v>0</v>
      </c>
      <c r="M114" s="157">
        <v>0.8</v>
      </c>
      <c r="N114" s="157">
        <v>0.2</v>
      </c>
    </row>
    <row r="115" spans="1:14" x14ac:dyDescent="0.2">
      <c r="A115" s="99" t="s">
        <v>53</v>
      </c>
      <c r="B115" s="163">
        <v>23</v>
      </c>
      <c r="C115" s="163"/>
      <c r="D115" s="156">
        <v>3</v>
      </c>
      <c r="E115" s="156">
        <v>3</v>
      </c>
      <c r="F115" s="156">
        <v>3</v>
      </c>
      <c r="G115" s="156">
        <v>3</v>
      </c>
      <c r="H115" s="156">
        <v>3</v>
      </c>
      <c r="I115" s="157">
        <v>0</v>
      </c>
      <c r="J115" s="157">
        <v>1</v>
      </c>
      <c r="K115" s="157">
        <v>0</v>
      </c>
      <c r="L115" s="157">
        <v>0</v>
      </c>
      <c r="M115" s="157">
        <v>1</v>
      </c>
      <c r="N115" s="157">
        <v>0</v>
      </c>
    </row>
    <row r="116" spans="1:14" ht="25.5" x14ac:dyDescent="0.2">
      <c r="A116" s="99" t="s">
        <v>377</v>
      </c>
      <c r="B116" s="163">
        <v>23</v>
      </c>
      <c r="C116" s="163"/>
      <c r="D116" s="156">
        <v>3.0434782608695654</v>
      </c>
      <c r="E116" s="156">
        <v>3</v>
      </c>
      <c r="F116" s="156">
        <v>3.0555555555555554</v>
      </c>
      <c r="G116" s="156">
        <v>3.0625</v>
      </c>
      <c r="H116" s="156">
        <v>3</v>
      </c>
      <c r="I116" s="157">
        <v>0</v>
      </c>
      <c r="J116" s="157">
        <v>0.95652173913043481</v>
      </c>
      <c r="K116" s="157">
        <v>4.3478260869565216E-2</v>
      </c>
      <c r="L116" s="157">
        <v>0</v>
      </c>
      <c r="M116" s="157">
        <v>1</v>
      </c>
      <c r="N116" s="157">
        <v>0</v>
      </c>
    </row>
    <row r="117" spans="1:14" ht="25.5" x14ac:dyDescent="0.2">
      <c r="A117" s="99" t="s">
        <v>54</v>
      </c>
      <c r="B117" s="163">
        <v>23</v>
      </c>
      <c r="C117" s="163"/>
      <c r="D117" s="156">
        <v>3</v>
      </c>
      <c r="E117" s="156">
        <v>3</v>
      </c>
      <c r="F117" s="156">
        <v>3</v>
      </c>
      <c r="G117" s="156">
        <v>3</v>
      </c>
      <c r="H117" s="156">
        <v>3</v>
      </c>
      <c r="I117" s="157">
        <v>0</v>
      </c>
      <c r="J117" s="157">
        <v>1</v>
      </c>
      <c r="K117" s="157">
        <v>0</v>
      </c>
      <c r="L117" s="157">
        <v>0</v>
      </c>
      <c r="M117" s="157">
        <v>1</v>
      </c>
      <c r="N117" s="157">
        <v>0</v>
      </c>
    </row>
    <row r="118" spans="1:14" ht="25.5" x14ac:dyDescent="0.2">
      <c r="A118" s="99" t="s">
        <v>55</v>
      </c>
      <c r="B118" s="163">
        <v>23</v>
      </c>
      <c r="C118" s="163"/>
      <c r="D118" s="156">
        <v>3.0434782608695654</v>
      </c>
      <c r="E118" s="156">
        <v>3</v>
      </c>
      <c r="F118" s="156">
        <v>3.0555555555555554</v>
      </c>
      <c r="G118" s="156">
        <v>3.0625</v>
      </c>
      <c r="H118" s="156">
        <v>3</v>
      </c>
      <c r="I118" s="157">
        <v>0</v>
      </c>
      <c r="J118" s="157">
        <v>0.95652173913043481</v>
      </c>
      <c r="K118" s="157">
        <v>4.3478260869565216E-2</v>
      </c>
      <c r="L118" s="157">
        <v>0</v>
      </c>
      <c r="M118" s="157">
        <v>1</v>
      </c>
      <c r="N118" s="157">
        <v>0</v>
      </c>
    </row>
    <row r="119" spans="1:14" ht="25.5" x14ac:dyDescent="0.2">
      <c r="A119" s="99" t="s">
        <v>56</v>
      </c>
      <c r="B119" s="163">
        <v>23</v>
      </c>
      <c r="C119" s="163"/>
      <c r="D119" s="156">
        <v>3</v>
      </c>
      <c r="E119" s="156">
        <v>3</v>
      </c>
      <c r="F119" s="156">
        <v>3</v>
      </c>
      <c r="G119" s="156">
        <v>3</v>
      </c>
      <c r="H119" s="156">
        <v>3</v>
      </c>
      <c r="I119" s="157">
        <v>0</v>
      </c>
      <c r="J119" s="157">
        <v>1</v>
      </c>
      <c r="K119" s="157">
        <v>0</v>
      </c>
      <c r="L119" s="157">
        <v>0</v>
      </c>
      <c r="M119" s="157">
        <v>1</v>
      </c>
      <c r="N119" s="157">
        <v>0</v>
      </c>
    </row>
    <row r="120" spans="1:14" ht="13.5" x14ac:dyDescent="0.2">
      <c r="A120" s="30"/>
      <c r="B120" s="256"/>
      <c r="C120" s="256"/>
      <c r="D120" s="22"/>
      <c r="E120" s="22"/>
      <c r="F120" s="22"/>
      <c r="G120" s="22"/>
      <c r="H120" s="22"/>
      <c r="I120" s="128"/>
      <c r="J120" s="128"/>
      <c r="K120" s="128"/>
      <c r="L120" s="128"/>
      <c r="M120" s="128"/>
      <c r="N120" s="128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57</v>
      </c>
      <c r="B124" s="278" t="s">
        <v>7</v>
      </c>
      <c r="C124" s="279"/>
      <c r="D124" s="4" t="s">
        <v>165</v>
      </c>
      <c r="E124" s="3" t="s">
        <v>27</v>
      </c>
      <c r="F124" s="4" t="s">
        <v>28</v>
      </c>
      <c r="G124" s="3" t="s">
        <v>10</v>
      </c>
      <c r="H124" s="5" t="s">
        <v>11</v>
      </c>
      <c r="I124" s="246" t="s">
        <v>29</v>
      </c>
      <c r="J124" s="247"/>
      <c r="K124" s="248"/>
      <c r="L124" s="246" t="s">
        <v>30</v>
      </c>
      <c r="M124" s="247"/>
      <c r="N124" s="248"/>
    </row>
    <row r="125" spans="1:14" ht="51" x14ac:dyDescent="0.2">
      <c r="A125" s="15" t="s">
        <v>210</v>
      </c>
      <c r="B125" s="280"/>
      <c r="C125" s="281"/>
      <c r="D125" s="251" t="s">
        <v>195</v>
      </c>
      <c r="E125" s="252"/>
      <c r="F125" s="252"/>
      <c r="G125" s="252"/>
      <c r="H125" s="252"/>
      <c r="I125" s="68" t="s">
        <v>387</v>
      </c>
      <c r="J125" s="68" t="s">
        <v>229</v>
      </c>
      <c r="K125" s="68" t="s">
        <v>388</v>
      </c>
      <c r="L125" s="68" t="s">
        <v>387</v>
      </c>
      <c r="M125" s="68" t="s">
        <v>229</v>
      </c>
      <c r="N125" s="68" t="s">
        <v>388</v>
      </c>
    </row>
    <row r="126" spans="1:14" ht="15.75" x14ac:dyDescent="0.2">
      <c r="A126" s="29" t="s">
        <v>211</v>
      </c>
      <c r="B126" s="276"/>
      <c r="C126" s="277"/>
      <c r="D126" s="16"/>
      <c r="E126" s="16"/>
      <c r="F126" s="16"/>
      <c r="G126" s="16"/>
      <c r="H126" s="16"/>
      <c r="I126" s="123"/>
      <c r="J126" s="123"/>
      <c r="K126" s="123"/>
      <c r="L126" s="123"/>
      <c r="M126" s="123"/>
      <c r="N126" s="123"/>
    </row>
    <row r="127" spans="1:14" ht="27" x14ac:dyDescent="0.2">
      <c r="A127" s="20" t="s">
        <v>42</v>
      </c>
      <c r="B127" s="163">
        <v>26</v>
      </c>
      <c r="C127" s="163"/>
      <c r="D127" s="156">
        <v>2.9615384615384617</v>
      </c>
      <c r="E127" s="156">
        <v>2.8</v>
      </c>
      <c r="F127" s="156">
        <v>2.9523809523809526</v>
      </c>
      <c r="G127" s="156">
        <v>2.9411764705882355</v>
      </c>
      <c r="H127" s="156">
        <v>3</v>
      </c>
      <c r="I127" s="157">
        <v>3.8461538461538464E-2</v>
      </c>
      <c r="J127" s="157">
        <v>0.96153846153846156</v>
      </c>
      <c r="K127" s="157">
        <v>0</v>
      </c>
      <c r="L127" s="157">
        <v>0.2</v>
      </c>
      <c r="M127" s="157">
        <v>0.8</v>
      </c>
      <c r="N127" s="157">
        <v>0</v>
      </c>
    </row>
    <row r="128" spans="1:14" x14ac:dyDescent="0.2">
      <c r="A128" s="7" t="s">
        <v>341</v>
      </c>
      <c r="B128" s="163">
        <v>26</v>
      </c>
      <c r="C128" s="163"/>
      <c r="D128" s="156">
        <v>3</v>
      </c>
      <c r="E128" s="156">
        <v>3</v>
      </c>
      <c r="F128" s="156">
        <v>3</v>
      </c>
      <c r="G128" s="156">
        <v>3</v>
      </c>
      <c r="H128" s="156">
        <v>3</v>
      </c>
      <c r="I128" s="157">
        <v>0</v>
      </c>
      <c r="J128" s="157">
        <v>1</v>
      </c>
      <c r="K128" s="157">
        <v>0</v>
      </c>
      <c r="L128" s="157">
        <v>0</v>
      </c>
      <c r="M128" s="157">
        <v>1</v>
      </c>
      <c r="N128" s="157">
        <v>0</v>
      </c>
    </row>
    <row r="129" spans="1:14" x14ac:dyDescent="0.2">
      <c r="A129" s="7" t="s">
        <v>342</v>
      </c>
      <c r="B129" s="163">
        <v>26</v>
      </c>
      <c r="C129" s="163"/>
      <c r="D129" s="156">
        <v>3.0384615384615383</v>
      </c>
      <c r="E129" s="156">
        <v>3</v>
      </c>
      <c r="F129" s="156">
        <v>3.0476190476190474</v>
      </c>
      <c r="G129" s="156">
        <v>3</v>
      </c>
      <c r="H129" s="156">
        <v>3.1111111111111112</v>
      </c>
      <c r="I129" s="157">
        <v>0</v>
      </c>
      <c r="J129" s="157">
        <v>0.96153846153846156</v>
      </c>
      <c r="K129" s="157">
        <v>3.8461538461538464E-2</v>
      </c>
      <c r="L129" s="157">
        <v>0</v>
      </c>
      <c r="M129" s="157">
        <v>1</v>
      </c>
      <c r="N129" s="157">
        <v>0</v>
      </c>
    </row>
    <row r="130" spans="1:14" x14ac:dyDescent="0.2">
      <c r="A130" s="7" t="s">
        <v>343</v>
      </c>
      <c r="B130" s="163">
        <v>26</v>
      </c>
      <c r="C130" s="163"/>
      <c r="D130" s="156">
        <v>3</v>
      </c>
      <c r="E130" s="156">
        <v>3</v>
      </c>
      <c r="F130" s="156">
        <v>3</v>
      </c>
      <c r="G130" s="156">
        <v>3</v>
      </c>
      <c r="H130" s="156">
        <v>3</v>
      </c>
      <c r="I130" s="157">
        <v>0</v>
      </c>
      <c r="J130" s="157">
        <v>1</v>
      </c>
      <c r="K130" s="157">
        <v>0</v>
      </c>
      <c r="L130" s="157">
        <v>0</v>
      </c>
      <c r="M130" s="157">
        <v>1</v>
      </c>
      <c r="N130" s="157">
        <v>0</v>
      </c>
    </row>
    <row r="131" spans="1:14" x14ac:dyDescent="0.2">
      <c r="A131" s="7" t="s">
        <v>344</v>
      </c>
      <c r="B131" s="163">
        <v>26</v>
      </c>
      <c r="C131" s="163"/>
      <c r="D131" s="156">
        <v>3</v>
      </c>
      <c r="E131" s="156">
        <v>2.8</v>
      </c>
      <c r="F131" s="156">
        <v>3</v>
      </c>
      <c r="G131" s="156">
        <v>2.9411764705882355</v>
      </c>
      <c r="H131" s="156">
        <v>3.1111111111111112</v>
      </c>
      <c r="I131" s="157">
        <v>3.8461538461538464E-2</v>
      </c>
      <c r="J131" s="157">
        <v>0.92307692307692313</v>
      </c>
      <c r="K131" s="157">
        <v>3.8461538461538464E-2</v>
      </c>
      <c r="L131" s="157">
        <v>0.2</v>
      </c>
      <c r="M131" s="157">
        <v>0.8</v>
      </c>
      <c r="N131" s="157">
        <v>0</v>
      </c>
    </row>
    <row r="132" spans="1:14" x14ac:dyDescent="0.2">
      <c r="A132" s="7" t="s">
        <v>345</v>
      </c>
      <c r="B132" s="163">
        <v>26</v>
      </c>
      <c r="C132" s="163"/>
      <c r="D132" s="156">
        <v>3</v>
      </c>
      <c r="E132" s="156">
        <v>3</v>
      </c>
      <c r="F132" s="156">
        <v>3</v>
      </c>
      <c r="G132" s="156">
        <v>3</v>
      </c>
      <c r="H132" s="156">
        <v>3</v>
      </c>
      <c r="I132" s="157">
        <v>0</v>
      </c>
      <c r="J132" s="157">
        <v>1</v>
      </c>
      <c r="K132" s="157">
        <v>0</v>
      </c>
      <c r="L132" s="157">
        <v>0</v>
      </c>
      <c r="M132" s="157">
        <v>1</v>
      </c>
      <c r="N132" s="157">
        <v>0</v>
      </c>
    </row>
    <row r="133" spans="1:14" x14ac:dyDescent="0.2">
      <c r="A133" s="7" t="s">
        <v>346</v>
      </c>
      <c r="B133" s="163">
        <v>26</v>
      </c>
      <c r="C133" s="163"/>
      <c r="D133" s="156">
        <v>3.0384615384615383</v>
      </c>
      <c r="E133" s="156">
        <v>3</v>
      </c>
      <c r="F133" s="156">
        <v>3.0476190476190474</v>
      </c>
      <c r="G133" s="156">
        <v>3.0588235294117645</v>
      </c>
      <c r="H133" s="156">
        <v>3</v>
      </c>
      <c r="I133" s="157">
        <v>0</v>
      </c>
      <c r="J133" s="157">
        <v>0.96153846153846156</v>
      </c>
      <c r="K133" s="157">
        <v>3.8461538461538464E-2</v>
      </c>
      <c r="L133" s="157">
        <v>0</v>
      </c>
      <c r="M133" s="157">
        <v>1</v>
      </c>
      <c r="N133" s="157">
        <v>0</v>
      </c>
    </row>
    <row r="134" spans="1:14" ht="25.5" customHeight="1" x14ac:dyDescent="0.2">
      <c r="A134" s="7" t="s">
        <v>347</v>
      </c>
      <c r="B134" s="163">
        <v>26</v>
      </c>
      <c r="C134" s="163"/>
      <c r="D134" s="156">
        <v>3</v>
      </c>
      <c r="E134" s="156">
        <v>2.8</v>
      </c>
      <c r="F134" s="156">
        <v>3</v>
      </c>
      <c r="G134" s="156">
        <v>2.9411764705882355</v>
      </c>
      <c r="H134" s="156">
        <v>3.1111111111111112</v>
      </c>
      <c r="I134" s="157">
        <v>3.8461538461538464E-2</v>
      </c>
      <c r="J134" s="157">
        <v>0.92307692307692313</v>
      </c>
      <c r="K134" s="157">
        <v>3.8461538461538464E-2</v>
      </c>
      <c r="L134" s="157">
        <v>0.2</v>
      </c>
      <c r="M134" s="157">
        <v>0.8</v>
      </c>
      <c r="N134" s="157">
        <v>0</v>
      </c>
    </row>
    <row r="135" spans="1:14" ht="25.5" x14ac:dyDescent="0.2">
      <c r="A135" s="7" t="s">
        <v>348</v>
      </c>
      <c r="B135" s="163">
        <v>26</v>
      </c>
      <c r="C135" s="163"/>
      <c r="D135" s="156">
        <v>2.9615384615384617</v>
      </c>
      <c r="E135" s="156">
        <v>2.8</v>
      </c>
      <c r="F135" s="156">
        <v>2.9523809523809526</v>
      </c>
      <c r="G135" s="156">
        <v>2.9411764705882355</v>
      </c>
      <c r="H135" s="156">
        <v>3</v>
      </c>
      <c r="I135" s="157">
        <v>3.8461538461538464E-2</v>
      </c>
      <c r="J135" s="157">
        <v>0.96153846153846156</v>
      </c>
      <c r="K135" s="157">
        <v>0</v>
      </c>
      <c r="L135" s="157">
        <v>0.2</v>
      </c>
      <c r="M135" s="157">
        <v>0.8</v>
      </c>
      <c r="N135" s="157">
        <v>0</v>
      </c>
    </row>
    <row r="136" spans="1:14" ht="13.5" x14ac:dyDescent="0.25">
      <c r="A136" s="17" t="s">
        <v>218</v>
      </c>
      <c r="B136" s="163"/>
      <c r="C136" s="163"/>
      <c r="D136" s="156"/>
      <c r="E136" s="156"/>
      <c r="F136" s="156"/>
      <c r="G136" s="156"/>
      <c r="H136" s="156"/>
      <c r="I136" s="157"/>
      <c r="J136" s="157"/>
      <c r="K136" s="157"/>
      <c r="L136" s="157"/>
      <c r="M136" s="157"/>
      <c r="N136" s="157"/>
    </row>
    <row r="137" spans="1:14" x14ac:dyDescent="0.2">
      <c r="A137" s="7" t="s">
        <v>219</v>
      </c>
      <c r="B137" s="163">
        <v>26</v>
      </c>
      <c r="C137" s="163"/>
      <c r="D137" s="156">
        <v>3.0769230769230771</v>
      </c>
      <c r="E137" s="156">
        <v>3</v>
      </c>
      <c r="F137" s="156">
        <v>3.0952380952380953</v>
      </c>
      <c r="G137" s="156">
        <v>3.0588235294117645</v>
      </c>
      <c r="H137" s="156">
        <v>3.1111111111111112</v>
      </c>
      <c r="I137" s="157">
        <v>0</v>
      </c>
      <c r="J137" s="157">
        <v>0.92307692307692313</v>
      </c>
      <c r="K137" s="157">
        <v>7.6923076923076927E-2</v>
      </c>
      <c r="L137" s="157">
        <v>0</v>
      </c>
      <c r="M137" s="157">
        <v>1</v>
      </c>
      <c r="N137" s="157">
        <v>0</v>
      </c>
    </row>
    <row r="138" spans="1:14" x14ac:dyDescent="0.2">
      <c r="A138" s="7" t="s">
        <v>220</v>
      </c>
      <c r="B138" s="163">
        <v>26</v>
      </c>
      <c r="C138" s="163"/>
      <c r="D138" s="156">
        <v>3</v>
      </c>
      <c r="E138" s="156">
        <v>3</v>
      </c>
      <c r="F138" s="156">
        <v>3</v>
      </c>
      <c r="G138" s="156">
        <v>3</v>
      </c>
      <c r="H138" s="156">
        <v>3</v>
      </c>
      <c r="I138" s="157">
        <v>0</v>
      </c>
      <c r="J138" s="157">
        <v>1</v>
      </c>
      <c r="K138" s="157">
        <v>0</v>
      </c>
      <c r="L138" s="157">
        <v>0</v>
      </c>
      <c r="M138" s="157">
        <v>1</v>
      </c>
      <c r="N138" s="157">
        <v>0</v>
      </c>
    </row>
    <row r="139" spans="1:14" ht="13.5" x14ac:dyDescent="0.2">
      <c r="A139" s="20" t="s">
        <v>43</v>
      </c>
      <c r="B139" s="163"/>
      <c r="C139" s="163"/>
      <c r="D139" s="156"/>
      <c r="E139" s="156"/>
      <c r="F139" s="156"/>
      <c r="G139" s="156"/>
      <c r="H139" s="156"/>
      <c r="I139" s="157"/>
      <c r="J139" s="157"/>
      <c r="K139" s="157"/>
      <c r="L139" s="157"/>
      <c r="M139" s="157"/>
      <c r="N139" s="157"/>
    </row>
    <row r="140" spans="1:14" ht="12.75" customHeight="1" x14ac:dyDescent="0.2">
      <c r="A140" s="7" t="s">
        <v>58</v>
      </c>
      <c r="B140" s="163">
        <v>26</v>
      </c>
      <c r="C140" s="163"/>
      <c r="D140" s="156">
        <v>2.8461538461538463</v>
      </c>
      <c r="E140" s="156">
        <v>2.6</v>
      </c>
      <c r="F140" s="156">
        <v>2.8571428571428572</v>
      </c>
      <c r="G140" s="156">
        <v>2.8823529411764706</v>
      </c>
      <c r="H140" s="156">
        <v>2.7777777777777777</v>
      </c>
      <c r="I140" s="157">
        <v>0.15384615384615385</v>
      </c>
      <c r="J140" s="157">
        <v>0.84615384615384615</v>
      </c>
      <c r="K140" s="157">
        <v>0</v>
      </c>
      <c r="L140" s="157">
        <v>0.4</v>
      </c>
      <c r="M140" s="157">
        <v>0.6</v>
      </c>
      <c r="N140" s="157">
        <v>0</v>
      </c>
    </row>
    <row r="141" spans="1:14" x14ac:dyDescent="0.2">
      <c r="A141" s="7" t="s">
        <v>59</v>
      </c>
      <c r="B141" s="163">
        <v>26</v>
      </c>
      <c r="C141" s="163"/>
      <c r="D141" s="156">
        <v>2.8846153846153846</v>
      </c>
      <c r="E141" s="156">
        <v>2.6</v>
      </c>
      <c r="F141" s="156">
        <v>2.9047619047619047</v>
      </c>
      <c r="G141" s="156">
        <v>2.9411764705882355</v>
      </c>
      <c r="H141" s="156">
        <v>2.7777777777777777</v>
      </c>
      <c r="I141" s="157">
        <v>0.15384615384615385</v>
      </c>
      <c r="J141" s="157">
        <v>0.80769230769230771</v>
      </c>
      <c r="K141" s="157">
        <v>3.8461538461538464E-2</v>
      </c>
      <c r="L141" s="157">
        <v>0.4</v>
      </c>
      <c r="M141" s="157">
        <v>0.6</v>
      </c>
      <c r="N141" s="157">
        <v>0</v>
      </c>
    </row>
    <row r="142" spans="1:14" x14ac:dyDescent="0.2">
      <c r="A142" s="7" t="s">
        <v>46</v>
      </c>
      <c r="B142" s="163">
        <v>25</v>
      </c>
      <c r="C142" s="163"/>
      <c r="D142" s="156">
        <v>2.92</v>
      </c>
      <c r="E142" s="156">
        <v>3</v>
      </c>
      <c r="F142" s="156">
        <v>2.9</v>
      </c>
      <c r="G142" s="156">
        <v>3</v>
      </c>
      <c r="H142" s="156">
        <v>2.75</v>
      </c>
      <c r="I142" s="157">
        <v>0.08</v>
      </c>
      <c r="J142" s="157">
        <v>0.92</v>
      </c>
      <c r="K142" s="157">
        <v>0</v>
      </c>
      <c r="L142" s="157">
        <v>0</v>
      </c>
      <c r="M142" s="157">
        <v>1</v>
      </c>
      <c r="N142" s="157">
        <v>0</v>
      </c>
    </row>
    <row r="143" spans="1:14" ht="13.5" x14ac:dyDescent="0.2">
      <c r="A143" s="20" t="s">
        <v>26</v>
      </c>
      <c r="B143" s="163"/>
      <c r="C143" s="163"/>
      <c r="D143" s="156"/>
      <c r="E143" s="156"/>
      <c r="F143" s="156"/>
      <c r="G143" s="156"/>
      <c r="H143" s="156"/>
      <c r="I143" s="157"/>
      <c r="J143" s="157"/>
      <c r="K143" s="157"/>
      <c r="L143" s="157"/>
      <c r="M143" s="157"/>
      <c r="N143" s="157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83</v>
      </c>
      <c r="B145" s="278" t="s">
        <v>7</v>
      </c>
      <c r="C145" s="279"/>
      <c r="D145" s="4" t="s">
        <v>165</v>
      </c>
      <c r="E145" s="3" t="s">
        <v>27</v>
      </c>
      <c r="F145" s="4" t="s">
        <v>28</v>
      </c>
      <c r="G145" s="3" t="s">
        <v>10</v>
      </c>
      <c r="H145" s="5" t="s">
        <v>11</v>
      </c>
      <c r="I145" s="246" t="s">
        <v>29</v>
      </c>
      <c r="J145" s="247"/>
      <c r="K145" s="248"/>
      <c r="L145" s="246" t="s">
        <v>30</v>
      </c>
      <c r="M145" s="247"/>
      <c r="N145" s="248"/>
    </row>
    <row r="146" spans="1:14" ht="38.25" x14ac:dyDescent="0.2">
      <c r="A146" s="15" t="s">
        <v>231</v>
      </c>
      <c r="B146" s="280"/>
      <c r="C146" s="281"/>
      <c r="D146" s="251" t="s">
        <v>195</v>
      </c>
      <c r="E146" s="252"/>
      <c r="F146" s="252"/>
      <c r="G146" s="252"/>
      <c r="H146" s="252"/>
      <c r="I146" s="68" t="s">
        <v>387</v>
      </c>
      <c r="J146" s="68" t="s">
        <v>229</v>
      </c>
      <c r="K146" s="68" t="s">
        <v>388</v>
      </c>
      <c r="L146" s="68" t="s">
        <v>387</v>
      </c>
      <c r="M146" s="68" t="s">
        <v>229</v>
      </c>
      <c r="N146" s="68" t="s">
        <v>388</v>
      </c>
    </row>
    <row r="147" spans="1:14" ht="15.75" x14ac:dyDescent="0.2">
      <c r="A147" s="43" t="s">
        <v>60</v>
      </c>
      <c r="B147" s="276"/>
      <c r="C147" s="277"/>
      <c r="D147" s="16"/>
      <c r="E147" s="16"/>
      <c r="F147" s="16"/>
      <c r="G147" s="16"/>
      <c r="H147" s="16"/>
      <c r="I147" s="123"/>
      <c r="J147" s="123"/>
      <c r="K147" s="123"/>
      <c r="L147" s="123"/>
      <c r="M147" s="123"/>
      <c r="N147" s="123"/>
    </row>
    <row r="148" spans="1:14" ht="13.5" x14ac:dyDescent="0.2">
      <c r="A148" s="20" t="s">
        <v>233</v>
      </c>
      <c r="B148" s="276"/>
      <c r="C148" s="277"/>
      <c r="D148" s="16"/>
      <c r="E148" s="16"/>
      <c r="F148" s="16"/>
      <c r="G148" s="16"/>
      <c r="H148" s="16"/>
      <c r="I148" s="123"/>
      <c r="J148" s="123"/>
      <c r="K148" s="123"/>
      <c r="L148" s="123"/>
      <c r="M148" s="123"/>
      <c r="N148" s="123"/>
    </row>
    <row r="149" spans="1:14" ht="25.5" x14ac:dyDescent="0.2">
      <c r="A149" s="7" t="s">
        <v>49</v>
      </c>
      <c r="B149" s="163">
        <v>26</v>
      </c>
      <c r="C149" s="163"/>
      <c r="D149" s="156">
        <v>3</v>
      </c>
      <c r="E149" s="156">
        <v>2.8</v>
      </c>
      <c r="F149" s="156">
        <v>3.0476190476190474</v>
      </c>
      <c r="G149" s="156">
        <v>3</v>
      </c>
      <c r="H149" s="156">
        <v>3</v>
      </c>
      <c r="I149" s="157">
        <v>7.6923076923076927E-2</v>
      </c>
      <c r="J149" s="157">
        <v>0.84615384615384615</v>
      </c>
      <c r="K149" s="157">
        <v>7.6923076923076927E-2</v>
      </c>
      <c r="L149" s="157">
        <v>0.2</v>
      </c>
      <c r="M149" s="157">
        <v>0.8</v>
      </c>
      <c r="N149" s="157">
        <v>0</v>
      </c>
    </row>
    <row r="150" spans="1:14" x14ac:dyDescent="0.2">
      <c r="A150" s="7" t="s">
        <v>50</v>
      </c>
      <c r="B150" s="163">
        <v>26</v>
      </c>
      <c r="C150" s="163"/>
      <c r="D150" s="156">
        <v>2.9615384615384617</v>
      </c>
      <c r="E150" s="156">
        <v>3</v>
      </c>
      <c r="F150" s="156">
        <v>2.9523809523809526</v>
      </c>
      <c r="G150" s="156">
        <v>3</v>
      </c>
      <c r="H150" s="156">
        <v>2.8888888888888888</v>
      </c>
      <c r="I150" s="157">
        <v>3.8461538461538464E-2</v>
      </c>
      <c r="J150" s="157">
        <v>0.96153846153846156</v>
      </c>
      <c r="K150" s="157">
        <v>0</v>
      </c>
      <c r="L150" s="157">
        <v>0</v>
      </c>
      <c r="M150" s="157">
        <v>1</v>
      </c>
      <c r="N150" s="157">
        <v>0</v>
      </c>
    </row>
    <row r="151" spans="1:14" ht="13.5" x14ac:dyDescent="0.2">
      <c r="A151" s="20" t="s">
        <v>236</v>
      </c>
      <c r="B151" s="163"/>
      <c r="C151" s="163"/>
      <c r="D151" s="156"/>
      <c r="E151" s="156"/>
      <c r="F151" s="156"/>
      <c r="G151" s="156"/>
      <c r="H151" s="156"/>
      <c r="I151" s="157"/>
      <c r="J151" s="157"/>
      <c r="K151" s="157"/>
      <c r="L151" s="157"/>
      <c r="M151" s="157"/>
      <c r="N151" s="157"/>
    </row>
    <row r="152" spans="1:14" x14ac:dyDescent="0.2">
      <c r="A152" s="7" t="s">
        <v>61</v>
      </c>
      <c r="B152" s="163">
        <v>25</v>
      </c>
      <c r="C152" s="163"/>
      <c r="D152" s="156">
        <v>3</v>
      </c>
      <c r="E152" s="156">
        <v>3</v>
      </c>
      <c r="F152" s="156">
        <v>3</v>
      </c>
      <c r="G152" s="156">
        <v>3</v>
      </c>
      <c r="H152" s="156">
        <v>3</v>
      </c>
      <c r="I152" s="157">
        <v>0</v>
      </c>
      <c r="J152" s="157">
        <v>1</v>
      </c>
      <c r="K152" s="157">
        <v>0</v>
      </c>
      <c r="L152" s="157">
        <v>0</v>
      </c>
      <c r="M152" s="157">
        <v>1</v>
      </c>
      <c r="N152" s="157">
        <v>0</v>
      </c>
    </row>
    <row r="153" spans="1:14" ht="25.5" x14ac:dyDescent="0.2">
      <c r="A153" s="7" t="s">
        <v>62</v>
      </c>
      <c r="B153" s="163">
        <v>26</v>
      </c>
      <c r="C153" s="163"/>
      <c r="D153" s="156">
        <v>3</v>
      </c>
      <c r="E153" s="156">
        <v>3</v>
      </c>
      <c r="F153" s="156">
        <v>3</v>
      </c>
      <c r="G153" s="156">
        <v>3</v>
      </c>
      <c r="H153" s="156">
        <v>3</v>
      </c>
      <c r="I153" s="157">
        <v>3.8461538461538464E-2</v>
      </c>
      <c r="J153" s="157">
        <v>0.92307692307692313</v>
      </c>
      <c r="K153" s="157">
        <v>3.8461538461538464E-2</v>
      </c>
      <c r="L153" s="157">
        <v>0</v>
      </c>
      <c r="M153" s="157">
        <v>1</v>
      </c>
      <c r="N153" s="157">
        <v>0</v>
      </c>
    </row>
    <row r="154" spans="1:14" x14ac:dyDescent="0.2">
      <c r="A154" s="7" t="s">
        <v>53</v>
      </c>
      <c r="B154" s="163">
        <v>25</v>
      </c>
      <c r="C154" s="163"/>
      <c r="D154" s="156">
        <v>3</v>
      </c>
      <c r="E154" s="156">
        <v>3</v>
      </c>
      <c r="F154" s="156">
        <v>3</v>
      </c>
      <c r="G154" s="156">
        <v>3</v>
      </c>
      <c r="H154" s="156">
        <v>3</v>
      </c>
      <c r="I154" s="157">
        <v>0</v>
      </c>
      <c r="J154" s="157">
        <v>1</v>
      </c>
      <c r="K154" s="157">
        <v>0</v>
      </c>
      <c r="L154" s="157">
        <v>0</v>
      </c>
      <c r="M154" s="157">
        <v>1</v>
      </c>
      <c r="N154" s="157">
        <v>0</v>
      </c>
    </row>
    <row r="155" spans="1:14" ht="25.5" x14ac:dyDescent="0.2">
      <c r="A155" s="7" t="s">
        <v>349</v>
      </c>
      <c r="B155" s="163">
        <v>26</v>
      </c>
      <c r="C155" s="163"/>
      <c r="D155" s="156">
        <v>3</v>
      </c>
      <c r="E155" s="156">
        <v>3</v>
      </c>
      <c r="F155" s="156">
        <v>3.0476190476190474</v>
      </c>
      <c r="G155" s="156">
        <v>3</v>
      </c>
      <c r="H155" s="156">
        <v>3</v>
      </c>
      <c r="I155" s="157">
        <v>3.8461538461538464E-2</v>
      </c>
      <c r="J155" s="157">
        <v>0.92307692307692313</v>
      </c>
      <c r="K155" s="157">
        <v>3.8461538461538464E-2</v>
      </c>
      <c r="L155" s="157">
        <v>0</v>
      </c>
      <c r="M155" s="157">
        <v>1</v>
      </c>
      <c r="N155" s="157">
        <v>0</v>
      </c>
    </row>
    <row r="156" spans="1:14" ht="25.5" x14ac:dyDescent="0.2">
      <c r="A156" s="40" t="s">
        <v>63</v>
      </c>
      <c r="B156" s="163">
        <v>26</v>
      </c>
      <c r="C156" s="163"/>
      <c r="D156" s="156">
        <v>3.0384615384615383</v>
      </c>
      <c r="E156" s="156">
        <v>3</v>
      </c>
      <c r="F156" s="156">
        <v>3.0476190476190474</v>
      </c>
      <c r="G156" s="156">
        <v>3.0588235294117645</v>
      </c>
      <c r="H156" s="156">
        <v>3</v>
      </c>
      <c r="I156" s="157">
        <v>0</v>
      </c>
      <c r="J156" s="157">
        <v>0.96153846153846156</v>
      </c>
      <c r="K156" s="157">
        <v>3.8461538461538464E-2</v>
      </c>
      <c r="L156" s="157">
        <v>0</v>
      </c>
      <c r="M156" s="157">
        <v>1</v>
      </c>
      <c r="N156" s="157">
        <v>0</v>
      </c>
    </row>
    <row r="157" spans="1:14" ht="25.5" x14ac:dyDescent="0.2">
      <c r="A157" s="7" t="s">
        <v>64</v>
      </c>
      <c r="B157" s="163">
        <v>26</v>
      </c>
      <c r="C157" s="163"/>
      <c r="D157" s="156">
        <v>3.0384615384615383</v>
      </c>
      <c r="E157" s="156">
        <v>3</v>
      </c>
      <c r="F157" s="156">
        <v>3.0476190476190474</v>
      </c>
      <c r="G157" s="156">
        <v>3.0588235294117645</v>
      </c>
      <c r="H157" s="156">
        <v>3</v>
      </c>
      <c r="I157" s="157">
        <v>0</v>
      </c>
      <c r="J157" s="157">
        <v>0.96153846153846156</v>
      </c>
      <c r="K157" s="157">
        <v>3.8461538461538464E-2</v>
      </c>
      <c r="L157" s="157">
        <v>0</v>
      </c>
      <c r="M157" s="157">
        <v>1</v>
      </c>
      <c r="N157" s="157">
        <v>0</v>
      </c>
    </row>
    <row r="158" spans="1:14" ht="25.5" x14ac:dyDescent="0.2">
      <c r="A158" s="7" t="s">
        <v>65</v>
      </c>
      <c r="B158" s="163">
        <v>25</v>
      </c>
      <c r="C158" s="163"/>
      <c r="D158" s="156">
        <v>3</v>
      </c>
      <c r="E158" s="156">
        <v>3</v>
      </c>
      <c r="F158" s="156">
        <v>3</v>
      </c>
      <c r="G158" s="156">
        <v>3</v>
      </c>
      <c r="H158" s="156">
        <v>3</v>
      </c>
      <c r="I158" s="157">
        <v>0</v>
      </c>
      <c r="J158" s="157">
        <v>1</v>
      </c>
      <c r="K158" s="157">
        <v>0</v>
      </c>
      <c r="L158" s="157">
        <v>0</v>
      </c>
      <c r="M158" s="157">
        <v>1</v>
      </c>
      <c r="N158" s="157">
        <v>0</v>
      </c>
    </row>
    <row r="159" spans="1:14" ht="13.5" x14ac:dyDescent="0.2">
      <c r="A159" s="20" t="s">
        <v>389</v>
      </c>
      <c r="B159" s="276"/>
      <c r="C159" s="277"/>
      <c r="D159" s="19"/>
      <c r="E159" s="19"/>
      <c r="F159" s="19"/>
      <c r="G159" s="19"/>
      <c r="H159" s="19"/>
      <c r="I159" s="124"/>
      <c r="J159" s="124"/>
      <c r="K159" s="124"/>
      <c r="L159" s="124"/>
      <c r="M159" s="124"/>
      <c r="N159" s="124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07" t="s">
        <v>313</v>
      </c>
      <c r="B161" s="218" t="s">
        <v>156</v>
      </c>
      <c r="C161" s="180"/>
      <c r="D161" s="178" t="s">
        <v>157</v>
      </c>
      <c r="E161" s="178"/>
      <c r="F161" s="178"/>
      <c r="G161" s="178"/>
      <c r="H161" s="178"/>
      <c r="I161" s="178"/>
      <c r="J161" s="178"/>
      <c r="K161" s="183" t="s">
        <v>158</v>
      </c>
      <c r="L161" s="257"/>
      <c r="M161" s="257"/>
      <c r="N161" s="257"/>
      <c r="O161" s="183" t="s">
        <v>159</v>
      </c>
      <c r="P161" s="257"/>
      <c r="Q161" s="257"/>
      <c r="R161" s="258"/>
    </row>
    <row r="162" spans="1:18" ht="64.5" thickBot="1" x14ac:dyDescent="0.25">
      <c r="A162" s="208"/>
      <c r="B162" s="219"/>
      <c r="C162" s="220"/>
      <c r="D162" s="264" t="s">
        <v>164</v>
      </c>
      <c r="E162" s="266" t="s">
        <v>163</v>
      </c>
      <c r="F162" s="267"/>
      <c r="G162" s="264" t="s">
        <v>162</v>
      </c>
      <c r="H162" s="264" t="s">
        <v>161</v>
      </c>
      <c r="I162" s="264" t="s">
        <v>160</v>
      </c>
      <c r="J162" s="105" t="s">
        <v>300</v>
      </c>
      <c r="K162" s="68" t="s">
        <v>8</v>
      </c>
      <c r="L162" s="68" t="s">
        <v>9</v>
      </c>
      <c r="M162" s="68" t="s">
        <v>10</v>
      </c>
      <c r="N162" s="68" t="s">
        <v>11</v>
      </c>
      <c r="O162" s="259" t="s">
        <v>165</v>
      </c>
      <c r="P162" s="259"/>
      <c r="Q162" s="259" t="s">
        <v>12</v>
      </c>
      <c r="R162" s="259"/>
    </row>
    <row r="163" spans="1:18" x14ac:dyDescent="0.2">
      <c r="A163" s="76" t="s">
        <v>151</v>
      </c>
      <c r="B163" s="221"/>
      <c r="C163" s="222"/>
      <c r="D163" s="259"/>
      <c r="E163" s="282"/>
      <c r="F163" s="283"/>
      <c r="G163" s="259"/>
      <c r="H163" s="259"/>
      <c r="I163" s="259"/>
      <c r="J163" s="160" t="s">
        <v>13</v>
      </c>
      <c r="K163" s="160"/>
      <c r="L163" s="160"/>
      <c r="M163" s="160"/>
      <c r="N163" s="160"/>
      <c r="O163" s="118" t="str">
        <f>Мерзім!B3</f>
        <v>1-тоқсан, 2016</v>
      </c>
      <c r="P163" s="118" t="str">
        <f>Мерзім!C3</f>
        <v>2-тоқсан, 2016</v>
      </c>
      <c r="Q163" s="32" t="str">
        <f>O163</f>
        <v>1-тоқсан, 2016</v>
      </c>
      <c r="R163" s="32" t="str">
        <f>P163</f>
        <v>2-тоқсан, 2016</v>
      </c>
    </row>
    <row r="164" spans="1:18" x14ac:dyDescent="0.2">
      <c r="A164" s="7" t="s">
        <v>38</v>
      </c>
      <c r="B164" s="163">
        <v>23</v>
      </c>
      <c r="C164" s="163"/>
      <c r="D164" s="157">
        <v>0</v>
      </c>
      <c r="E164" s="165">
        <v>0.13043478260869565</v>
      </c>
      <c r="F164" s="165"/>
      <c r="G164" s="157">
        <v>0.73913043478260865</v>
      </c>
      <c r="H164" s="157">
        <v>0.13043478260869565</v>
      </c>
      <c r="I164" s="157">
        <v>0</v>
      </c>
      <c r="J164" s="157">
        <v>0</v>
      </c>
      <c r="K164" s="157">
        <v>0.4</v>
      </c>
      <c r="L164" s="157">
        <v>-0.1111111111111111</v>
      </c>
      <c r="M164" s="157">
        <v>-0.125</v>
      </c>
      <c r="N164" s="157">
        <v>0.2857142857142857</v>
      </c>
      <c r="O164" s="156">
        <v>-0.16</v>
      </c>
      <c r="P164" s="156">
        <v>0</v>
      </c>
      <c r="Q164" s="156">
        <v>-0.2</v>
      </c>
      <c r="R164" s="156">
        <v>0.2</v>
      </c>
    </row>
    <row r="165" spans="1:18" ht="12.75" customHeight="1" x14ac:dyDescent="0.2">
      <c r="A165" s="7" t="s">
        <v>352</v>
      </c>
      <c r="B165" s="163">
        <v>26</v>
      </c>
      <c r="C165" s="163"/>
      <c r="D165" s="157">
        <v>0</v>
      </c>
      <c r="E165" s="165">
        <v>7.6923076923076927E-2</v>
      </c>
      <c r="F165" s="165"/>
      <c r="G165" s="157">
        <v>0.69230769230769229</v>
      </c>
      <c r="H165" s="157">
        <v>0.23076923076923078</v>
      </c>
      <c r="I165" s="157">
        <v>0</v>
      </c>
      <c r="J165" s="157">
        <v>0.15384615384615385</v>
      </c>
      <c r="K165" s="157">
        <v>0.2</v>
      </c>
      <c r="L165" s="157">
        <v>0.14285714285714285</v>
      </c>
      <c r="M165" s="157">
        <v>5.8823529411764719E-2</v>
      </c>
      <c r="N165" s="157">
        <v>0.33333333333333331</v>
      </c>
      <c r="O165" s="156">
        <v>-0.22413793103448276</v>
      </c>
      <c r="P165" s="156">
        <v>7.6923076923076927E-2</v>
      </c>
      <c r="Q165" s="156">
        <v>-0.3</v>
      </c>
      <c r="R165" s="156">
        <v>0.1</v>
      </c>
    </row>
    <row r="166" spans="1:18" ht="12.75" customHeight="1" x14ac:dyDescent="0.2">
      <c r="A166" s="7" t="s">
        <v>381</v>
      </c>
      <c r="B166" s="163"/>
      <c r="C166" s="163"/>
      <c r="D166" s="157"/>
      <c r="E166" s="165"/>
      <c r="F166" s="165"/>
      <c r="G166" s="157"/>
      <c r="H166" s="157"/>
      <c r="I166" s="157"/>
      <c r="J166" s="157"/>
      <c r="K166" s="157"/>
      <c r="L166" s="157"/>
      <c r="M166" s="157"/>
      <c r="N166" s="157"/>
      <c r="O166" s="156"/>
      <c r="P166" s="156"/>
      <c r="Q166" s="156"/>
      <c r="R166" s="156"/>
    </row>
    <row r="167" spans="1:18" x14ac:dyDescent="0.2">
      <c r="A167" s="7" t="s">
        <v>353</v>
      </c>
      <c r="B167" s="163">
        <v>24</v>
      </c>
      <c r="C167" s="163"/>
      <c r="D167" s="157">
        <v>0</v>
      </c>
      <c r="E167" s="165">
        <v>8.3333333333333329E-2</v>
      </c>
      <c r="F167" s="165"/>
      <c r="G167" s="157">
        <v>0.66666666666666663</v>
      </c>
      <c r="H167" s="157">
        <v>0.25</v>
      </c>
      <c r="I167" s="157">
        <v>0</v>
      </c>
      <c r="J167" s="157">
        <v>0.16666666666666669</v>
      </c>
      <c r="K167" s="157">
        <v>0.2</v>
      </c>
      <c r="L167" s="157">
        <v>0.15789473684210525</v>
      </c>
      <c r="M167" s="157">
        <v>6.25E-2</v>
      </c>
      <c r="N167" s="157">
        <v>0.375</v>
      </c>
      <c r="O167" s="156">
        <v>-0.24074074074074073</v>
      </c>
      <c r="P167" s="156">
        <v>8.3333333333333343E-2</v>
      </c>
      <c r="Q167" s="156">
        <v>-0.4</v>
      </c>
      <c r="R167" s="156">
        <v>0.1</v>
      </c>
    </row>
    <row r="168" spans="1:18" x14ac:dyDescent="0.2">
      <c r="A168" s="7" t="s">
        <v>354</v>
      </c>
      <c r="B168" s="163">
        <v>25</v>
      </c>
      <c r="C168" s="163"/>
      <c r="D168" s="157">
        <v>0</v>
      </c>
      <c r="E168" s="165">
        <v>0.12</v>
      </c>
      <c r="F168" s="165"/>
      <c r="G168" s="157">
        <v>0.64</v>
      </c>
      <c r="H168" s="157">
        <v>0.24</v>
      </c>
      <c r="I168" s="157">
        <v>0</v>
      </c>
      <c r="J168" s="157">
        <v>0.12</v>
      </c>
      <c r="K168" s="157">
        <v>0.2</v>
      </c>
      <c r="L168" s="157">
        <v>4.9999999999999989E-2</v>
      </c>
      <c r="M168" s="157">
        <v>0</v>
      </c>
      <c r="N168" s="157">
        <v>0.375</v>
      </c>
      <c r="O168" s="156">
        <v>-0.14814814814814814</v>
      </c>
      <c r="P168" s="156">
        <v>0.06</v>
      </c>
      <c r="Q168" s="156">
        <v>-0.2</v>
      </c>
      <c r="R168" s="156">
        <v>0.1</v>
      </c>
    </row>
    <row r="169" spans="1:18" x14ac:dyDescent="0.2">
      <c r="A169" s="7" t="s">
        <v>340</v>
      </c>
      <c r="B169" s="163">
        <v>23</v>
      </c>
      <c r="C169" s="163"/>
      <c r="D169" s="157">
        <v>0</v>
      </c>
      <c r="E169" s="165">
        <v>8.6956521739130432E-2</v>
      </c>
      <c r="F169" s="165"/>
      <c r="G169" s="157">
        <v>0.78260869565217395</v>
      </c>
      <c r="H169" s="157">
        <v>0.13043478260869565</v>
      </c>
      <c r="I169" s="157">
        <v>0</v>
      </c>
      <c r="J169" s="157">
        <v>4.3478260869565216E-2</v>
      </c>
      <c r="K169" s="157">
        <v>0.2</v>
      </c>
      <c r="L169" s="157">
        <v>0</v>
      </c>
      <c r="M169" s="157">
        <v>-6.25E-2</v>
      </c>
      <c r="N169" s="157">
        <v>0.2857142857142857</v>
      </c>
      <c r="O169" s="156">
        <v>-0.16</v>
      </c>
      <c r="P169" s="156">
        <v>2.1739130434782608E-2</v>
      </c>
      <c r="Q169" s="156">
        <v>-0.3</v>
      </c>
      <c r="R169" s="156">
        <v>0.1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44" t="s">
        <v>355</v>
      </c>
      <c r="B172" s="166" t="s">
        <v>156</v>
      </c>
      <c r="C172" s="166"/>
      <c r="D172" s="178" t="s">
        <v>157</v>
      </c>
      <c r="E172" s="178"/>
      <c r="F172" s="178"/>
      <c r="G172" s="178"/>
      <c r="H172" s="178"/>
      <c r="I172" s="178"/>
      <c r="J172" s="178"/>
      <c r="K172" s="178" t="s">
        <v>158</v>
      </c>
      <c r="L172" s="178"/>
      <c r="M172" s="178"/>
      <c r="N172" s="178"/>
      <c r="O172" s="178" t="s">
        <v>159</v>
      </c>
      <c r="P172" s="178"/>
      <c r="Q172" s="178"/>
      <c r="R172" s="178"/>
    </row>
    <row r="173" spans="1:18" ht="64.5" thickBot="1" x14ac:dyDescent="0.25">
      <c r="A173" s="245"/>
      <c r="B173" s="166"/>
      <c r="C173" s="166"/>
      <c r="D173" s="160" t="s">
        <v>204</v>
      </c>
      <c r="E173" s="160" t="s">
        <v>205</v>
      </c>
      <c r="F173" s="160"/>
      <c r="G173" s="160" t="s">
        <v>162</v>
      </c>
      <c r="H173" s="160" t="s">
        <v>206</v>
      </c>
      <c r="I173" s="160" t="s">
        <v>207</v>
      </c>
      <c r="J173" s="105" t="s">
        <v>300</v>
      </c>
      <c r="K173" s="68" t="s">
        <v>8</v>
      </c>
      <c r="L173" s="68" t="s">
        <v>9</v>
      </c>
      <c r="M173" s="68" t="s">
        <v>10</v>
      </c>
      <c r="N173" s="68" t="s">
        <v>11</v>
      </c>
      <c r="O173" s="160" t="s">
        <v>165</v>
      </c>
      <c r="P173" s="160"/>
      <c r="Q173" s="160" t="s">
        <v>12</v>
      </c>
      <c r="R173" s="160"/>
    </row>
    <row r="174" spans="1:18" x14ac:dyDescent="0.2">
      <c r="A174" s="6" t="s">
        <v>203</v>
      </c>
      <c r="B174" s="166"/>
      <c r="C174" s="166"/>
      <c r="D174" s="160"/>
      <c r="E174" s="160"/>
      <c r="F174" s="160"/>
      <c r="G174" s="160"/>
      <c r="H174" s="160"/>
      <c r="I174" s="160"/>
      <c r="J174" s="160" t="s">
        <v>13</v>
      </c>
      <c r="K174" s="160"/>
      <c r="L174" s="160"/>
      <c r="M174" s="160"/>
      <c r="N174" s="160"/>
      <c r="O174" s="32" t="str">
        <f>Мерзім!B3</f>
        <v>1-тоқсан, 2016</v>
      </c>
      <c r="P174" s="32" t="str">
        <f>Мерзім!C3</f>
        <v>2-тоқсан, 2016</v>
      </c>
      <c r="Q174" s="32" t="str">
        <f>O174</f>
        <v>1-тоқсан, 2016</v>
      </c>
      <c r="R174" s="32" t="str">
        <f>P174</f>
        <v>2-тоқсан, 2016</v>
      </c>
    </row>
    <row r="175" spans="1:18" x14ac:dyDescent="0.2">
      <c r="A175" s="7" t="s">
        <v>356</v>
      </c>
      <c r="B175" s="163">
        <v>25</v>
      </c>
      <c r="C175" s="163"/>
      <c r="D175" s="157">
        <v>0</v>
      </c>
      <c r="E175" s="165">
        <v>0</v>
      </c>
      <c r="F175" s="165"/>
      <c r="G175" s="157">
        <v>0.88</v>
      </c>
      <c r="H175" s="157">
        <v>0.12</v>
      </c>
      <c r="I175" s="157">
        <v>0</v>
      </c>
      <c r="J175" s="157">
        <v>0.12</v>
      </c>
      <c r="K175" s="157">
        <v>0</v>
      </c>
      <c r="L175" s="157">
        <v>0.15</v>
      </c>
      <c r="M175" s="157">
        <v>0.11764705882352941</v>
      </c>
      <c r="N175" s="157">
        <v>0.125</v>
      </c>
      <c r="O175" s="156">
        <v>0</v>
      </c>
      <c r="P175" s="156">
        <v>0.06</v>
      </c>
      <c r="Q175" s="156">
        <v>0</v>
      </c>
      <c r="R175" s="156">
        <v>0</v>
      </c>
    </row>
    <row r="176" spans="1:18" ht="15.75" customHeight="1" x14ac:dyDescent="0.2">
      <c r="A176" s="7" t="s">
        <v>340</v>
      </c>
      <c r="B176" s="163">
        <v>24</v>
      </c>
      <c r="C176" s="163"/>
      <c r="D176" s="157">
        <v>0</v>
      </c>
      <c r="E176" s="165">
        <v>0</v>
      </c>
      <c r="F176" s="165"/>
      <c r="G176" s="157">
        <v>0.95833333333333337</v>
      </c>
      <c r="H176" s="157">
        <v>4.1666666666666664E-2</v>
      </c>
      <c r="I176" s="157">
        <v>0</v>
      </c>
      <c r="J176" s="157">
        <v>4.1666666666666664E-2</v>
      </c>
      <c r="K176" s="157">
        <v>0</v>
      </c>
      <c r="L176" s="157">
        <v>5.2631578947368418E-2</v>
      </c>
      <c r="M176" s="157">
        <v>5.8823529411764705E-2</v>
      </c>
      <c r="N176" s="157">
        <v>0</v>
      </c>
      <c r="O176" s="156">
        <v>-3.8461538461538464E-2</v>
      </c>
      <c r="P176" s="156">
        <v>2.0833333333333332E-2</v>
      </c>
      <c r="Q176" s="156">
        <v>0</v>
      </c>
      <c r="R176" s="156">
        <v>0</v>
      </c>
    </row>
    <row r="177" spans="1:19" x14ac:dyDescent="0.2">
      <c r="A177" s="24"/>
      <c r="B177" s="186"/>
      <c r="C177" s="186"/>
      <c r="D177" s="125"/>
      <c r="E177" s="275"/>
      <c r="F177" s="275"/>
      <c r="G177" s="125"/>
      <c r="H177" s="125"/>
      <c r="I177" s="125"/>
      <c r="J177" s="125"/>
      <c r="K177" s="125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350</v>
      </c>
      <c r="B179" s="94"/>
      <c r="C179" s="94"/>
      <c r="D179" s="94"/>
    </row>
    <row r="180" spans="1:19" ht="16.5" customHeight="1" x14ac:dyDescent="0.2">
      <c r="A180" s="263" t="s">
        <v>351</v>
      </c>
      <c r="B180" s="166" t="s">
        <v>156</v>
      </c>
      <c r="C180" s="166"/>
      <c r="D180" s="178" t="s">
        <v>157</v>
      </c>
      <c r="E180" s="178"/>
      <c r="F180" s="178"/>
      <c r="G180" s="178"/>
      <c r="H180" s="178"/>
      <c r="I180" s="178"/>
      <c r="J180" s="178"/>
      <c r="K180" s="183" t="s">
        <v>158</v>
      </c>
      <c r="L180" s="257"/>
      <c r="M180" s="257"/>
      <c r="N180" s="257"/>
      <c r="O180" s="183" t="s">
        <v>159</v>
      </c>
      <c r="P180" s="257"/>
      <c r="Q180" s="257"/>
      <c r="R180" s="258"/>
    </row>
    <row r="181" spans="1:19" ht="63.75" x14ac:dyDescent="0.2">
      <c r="A181" s="263"/>
      <c r="B181" s="166"/>
      <c r="C181" s="166"/>
      <c r="D181" s="264" t="s">
        <v>267</v>
      </c>
      <c r="E181" s="266" t="s">
        <v>268</v>
      </c>
      <c r="F181" s="267"/>
      <c r="G181" s="264" t="s">
        <v>269</v>
      </c>
      <c r="H181" s="264" t="s">
        <v>270</v>
      </c>
      <c r="I181" s="264" t="s">
        <v>271</v>
      </c>
      <c r="J181" s="105" t="s">
        <v>300</v>
      </c>
      <c r="K181" s="68" t="s">
        <v>8</v>
      </c>
      <c r="L181" s="68" t="s">
        <v>9</v>
      </c>
      <c r="M181" s="68" t="s">
        <v>10</v>
      </c>
      <c r="N181" s="68" t="s">
        <v>11</v>
      </c>
      <c r="O181" s="259" t="s">
        <v>165</v>
      </c>
      <c r="P181" s="259"/>
      <c r="Q181" s="259" t="s">
        <v>12</v>
      </c>
      <c r="R181" s="259"/>
    </row>
    <row r="182" spans="1:19" ht="25.5" x14ac:dyDescent="0.2">
      <c r="A182" s="127" t="s">
        <v>151</v>
      </c>
      <c r="B182" s="166"/>
      <c r="C182" s="166"/>
      <c r="D182" s="265"/>
      <c r="E182" s="268"/>
      <c r="F182" s="269"/>
      <c r="G182" s="265"/>
      <c r="H182" s="265"/>
      <c r="I182" s="265"/>
      <c r="J182" s="264" t="s">
        <v>13</v>
      </c>
      <c r="K182" s="264"/>
      <c r="L182" s="264"/>
      <c r="M182" s="264"/>
      <c r="N182" s="264"/>
      <c r="O182" s="129" t="str">
        <f>Мерзім!B4</f>
        <v>2-тоқсандағы нақты, 2016</v>
      </c>
      <c r="P182" s="129" t="str">
        <f>Мерзім!C4</f>
        <v>3-тоқсандағы күту, 2016</v>
      </c>
      <c r="Q182" s="130" t="str">
        <f>O182</f>
        <v>2-тоқсандағы нақты, 2016</v>
      </c>
      <c r="R182" s="130" t="str">
        <f>P182</f>
        <v>3-тоқсандағы күту, 2016</v>
      </c>
    </row>
    <row r="183" spans="1:19" x14ac:dyDescent="0.2">
      <c r="A183" s="126" t="s">
        <v>38</v>
      </c>
      <c r="B183" s="163">
        <v>23</v>
      </c>
      <c r="C183" s="163"/>
      <c r="D183" s="157">
        <v>0</v>
      </c>
      <c r="E183" s="165">
        <v>0</v>
      </c>
      <c r="F183" s="165"/>
      <c r="G183" s="157">
        <v>0.95652173913043481</v>
      </c>
      <c r="H183" s="157">
        <v>4.3478260869565216E-2</v>
      </c>
      <c r="I183" s="157">
        <v>0</v>
      </c>
      <c r="J183" s="157">
        <v>4.3478260869565216E-2</v>
      </c>
      <c r="K183" s="157">
        <v>0</v>
      </c>
      <c r="L183" s="157">
        <v>5.5555555555555552E-2</v>
      </c>
      <c r="M183" s="157">
        <v>6.25E-2</v>
      </c>
      <c r="N183" s="157">
        <v>0</v>
      </c>
      <c r="O183" s="156">
        <v>0.04</v>
      </c>
      <c r="P183" s="156">
        <v>2.1739130434782608E-2</v>
      </c>
      <c r="Q183" s="156">
        <v>0.3</v>
      </c>
      <c r="R183" s="156">
        <v>0</v>
      </c>
    </row>
    <row r="184" spans="1:19" x14ac:dyDescent="0.2">
      <c r="A184" s="7" t="s">
        <v>384</v>
      </c>
      <c r="B184" s="163">
        <v>26</v>
      </c>
      <c r="C184" s="163"/>
      <c r="D184" s="157">
        <v>0</v>
      </c>
      <c r="E184" s="165">
        <v>3.8461538461538464E-2</v>
      </c>
      <c r="F184" s="165"/>
      <c r="G184" s="157">
        <v>0.76923076923076927</v>
      </c>
      <c r="H184" s="157">
        <v>0.19230769230769232</v>
      </c>
      <c r="I184" s="157">
        <v>0</v>
      </c>
      <c r="J184" s="157">
        <v>0.15384615384615385</v>
      </c>
      <c r="K184" s="157">
        <v>0</v>
      </c>
      <c r="L184" s="157">
        <v>0.19047619047619047</v>
      </c>
      <c r="M184" s="157">
        <v>5.8823529411764705E-2</v>
      </c>
      <c r="N184" s="157">
        <v>0.33333333333333331</v>
      </c>
      <c r="O184" s="156">
        <v>0.1206896551724138</v>
      </c>
      <c r="P184" s="156">
        <v>7.6923076923076927E-2</v>
      </c>
      <c r="Q184" s="156">
        <v>0.3</v>
      </c>
      <c r="R184" s="156">
        <v>0</v>
      </c>
    </row>
    <row r="185" spans="1:19" x14ac:dyDescent="0.2">
      <c r="A185" s="7" t="s">
        <v>386</v>
      </c>
      <c r="B185" s="163"/>
      <c r="C185" s="163"/>
      <c r="D185" s="157"/>
      <c r="E185" s="165"/>
      <c r="F185" s="165"/>
      <c r="G185" s="157"/>
      <c r="H185" s="157"/>
      <c r="I185" s="157"/>
      <c r="J185" s="157"/>
      <c r="K185" s="157"/>
      <c r="L185" s="157"/>
      <c r="M185" s="157"/>
      <c r="N185" s="157"/>
      <c r="O185" s="156"/>
      <c r="P185" s="156"/>
      <c r="Q185" s="156"/>
      <c r="R185" s="156"/>
    </row>
    <row r="186" spans="1:19" x14ac:dyDescent="0.2">
      <c r="A186" s="7" t="s">
        <v>353</v>
      </c>
      <c r="B186" s="163">
        <v>24</v>
      </c>
      <c r="C186" s="163"/>
      <c r="D186" s="157">
        <v>0</v>
      </c>
      <c r="E186" s="165">
        <v>4.1666666666666664E-2</v>
      </c>
      <c r="F186" s="165"/>
      <c r="G186" s="157">
        <v>0.83333333333333337</v>
      </c>
      <c r="H186" s="157">
        <v>0.125</v>
      </c>
      <c r="I186" s="157">
        <v>0</v>
      </c>
      <c r="J186" s="157">
        <v>8.3333333333333343E-2</v>
      </c>
      <c r="K186" s="157">
        <v>0</v>
      </c>
      <c r="L186" s="157">
        <v>0.10526315789473684</v>
      </c>
      <c r="M186" s="157">
        <v>6.25E-2</v>
      </c>
      <c r="N186" s="157">
        <v>0.125</v>
      </c>
      <c r="O186" s="156">
        <v>9.2592592592592587E-2</v>
      </c>
      <c r="P186" s="156">
        <v>4.1666666666666671E-2</v>
      </c>
      <c r="Q186" s="156">
        <v>0.3</v>
      </c>
      <c r="R186" s="156">
        <v>0</v>
      </c>
    </row>
    <row r="187" spans="1:19" x14ac:dyDescent="0.2">
      <c r="A187" s="7" t="s">
        <v>354</v>
      </c>
      <c r="B187" s="163">
        <v>25</v>
      </c>
      <c r="C187" s="163"/>
      <c r="D187" s="157">
        <v>0</v>
      </c>
      <c r="E187" s="165">
        <v>0</v>
      </c>
      <c r="F187" s="165"/>
      <c r="G187" s="157">
        <v>0.72</v>
      </c>
      <c r="H187" s="157">
        <v>0.28000000000000003</v>
      </c>
      <c r="I187" s="157">
        <v>0</v>
      </c>
      <c r="J187" s="157">
        <v>0.28000000000000003</v>
      </c>
      <c r="K187" s="157">
        <v>0.2</v>
      </c>
      <c r="L187" s="157">
        <v>0.3</v>
      </c>
      <c r="M187" s="157">
        <v>0.17647058823529413</v>
      </c>
      <c r="N187" s="157">
        <v>0.5</v>
      </c>
      <c r="O187" s="156">
        <v>0.11538461538461539</v>
      </c>
      <c r="P187" s="156">
        <v>0.14000000000000001</v>
      </c>
      <c r="Q187" s="156">
        <v>0.2</v>
      </c>
      <c r="R187" s="156">
        <v>0.1</v>
      </c>
    </row>
    <row r="188" spans="1:19" x14ac:dyDescent="0.2">
      <c r="A188" s="7" t="s">
        <v>340</v>
      </c>
      <c r="B188" s="163">
        <v>23</v>
      </c>
      <c r="C188" s="163"/>
      <c r="D188" s="157">
        <v>0</v>
      </c>
      <c r="E188" s="165">
        <v>0</v>
      </c>
      <c r="F188" s="165"/>
      <c r="G188" s="157">
        <v>0.95652173913043481</v>
      </c>
      <c r="H188" s="157">
        <v>4.3478260869565216E-2</v>
      </c>
      <c r="I188" s="157">
        <v>0</v>
      </c>
      <c r="J188" s="157">
        <v>4.3478260869565216E-2</v>
      </c>
      <c r="K188" s="157">
        <v>0</v>
      </c>
      <c r="L188" s="157">
        <v>5.5555555555555552E-2</v>
      </c>
      <c r="M188" s="157">
        <v>0</v>
      </c>
      <c r="N188" s="157">
        <v>0.14285714285714285</v>
      </c>
      <c r="O188" s="156">
        <v>0.06</v>
      </c>
      <c r="P188" s="156">
        <v>2.1739130434782608E-2</v>
      </c>
      <c r="Q188" s="156">
        <v>0.1</v>
      </c>
      <c r="R188" s="156">
        <v>0</v>
      </c>
    </row>
    <row r="189" spans="1:19" ht="15.75" x14ac:dyDescent="0.2">
      <c r="A189" s="44"/>
      <c r="B189" s="186"/>
      <c r="C189" s="186"/>
      <c r="D189" s="125"/>
      <c r="E189" s="275"/>
      <c r="F189" s="275"/>
      <c r="G189" s="125"/>
      <c r="H189" s="125"/>
      <c r="I189" s="125"/>
      <c r="J189" s="125"/>
      <c r="K189" s="125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60" t="s">
        <v>358</v>
      </c>
      <c r="B191" s="166" t="s">
        <v>156</v>
      </c>
      <c r="C191" s="166"/>
      <c r="D191" s="178" t="s">
        <v>157</v>
      </c>
      <c r="E191" s="178"/>
      <c r="F191" s="178"/>
      <c r="G191" s="178"/>
      <c r="H191" s="178"/>
      <c r="I191" s="178"/>
      <c r="J191" s="178"/>
      <c r="K191" s="178" t="s">
        <v>158</v>
      </c>
      <c r="L191" s="178"/>
      <c r="M191" s="178"/>
      <c r="N191" s="178"/>
      <c r="O191" s="183" t="s">
        <v>159</v>
      </c>
      <c r="P191" s="257"/>
      <c r="Q191" s="257"/>
      <c r="R191" s="258"/>
    </row>
    <row r="192" spans="1:19" ht="63.75" x14ac:dyDescent="0.2">
      <c r="A192" s="260"/>
      <c r="B192" s="166"/>
      <c r="C192" s="166"/>
      <c r="D192" s="160" t="s">
        <v>267</v>
      </c>
      <c r="E192" s="160" t="s">
        <v>268</v>
      </c>
      <c r="F192" s="160"/>
      <c r="G192" s="160" t="s">
        <v>269</v>
      </c>
      <c r="H192" s="160" t="s">
        <v>270</v>
      </c>
      <c r="I192" s="160" t="s">
        <v>271</v>
      </c>
      <c r="J192" s="105" t="s">
        <v>300</v>
      </c>
      <c r="K192" s="68" t="s">
        <v>8</v>
      </c>
      <c r="L192" s="68" t="s">
        <v>9</v>
      </c>
      <c r="M192" s="68" t="s">
        <v>10</v>
      </c>
      <c r="N192" s="68" t="s">
        <v>11</v>
      </c>
      <c r="O192" s="259" t="s">
        <v>165</v>
      </c>
      <c r="P192" s="259"/>
      <c r="Q192" s="259" t="s">
        <v>12</v>
      </c>
      <c r="R192" s="259"/>
    </row>
    <row r="193" spans="1:18" ht="25.5" x14ac:dyDescent="0.2">
      <c r="A193" s="127" t="s">
        <v>151</v>
      </c>
      <c r="B193" s="166"/>
      <c r="C193" s="166"/>
      <c r="D193" s="160"/>
      <c r="E193" s="160"/>
      <c r="F193" s="160"/>
      <c r="G193" s="160"/>
      <c r="H193" s="160"/>
      <c r="I193" s="160"/>
      <c r="J193" s="160" t="s">
        <v>13</v>
      </c>
      <c r="K193" s="160"/>
      <c r="L193" s="160"/>
      <c r="M193" s="160"/>
      <c r="N193" s="160"/>
      <c r="O193" s="129" t="str">
        <f>Мерзім!B4</f>
        <v>2-тоқсандағы нақты, 2016</v>
      </c>
      <c r="P193" s="129" t="str">
        <f>Мерзім!C4</f>
        <v>3-тоқсандағы күту, 2016</v>
      </c>
      <c r="Q193" s="130" t="str">
        <f>O193</f>
        <v>2-тоқсандағы нақты, 2016</v>
      </c>
      <c r="R193" s="130" t="str">
        <f>P193</f>
        <v>3-тоқсандағы күту, 2016</v>
      </c>
    </row>
    <row r="194" spans="1:18" x14ac:dyDescent="0.2">
      <c r="A194" s="126" t="s">
        <v>38</v>
      </c>
      <c r="B194" s="163">
        <v>23</v>
      </c>
      <c r="C194" s="163"/>
      <c r="D194" s="157">
        <v>0</v>
      </c>
      <c r="E194" s="165">
        <v>4.3478260869565216E-2</v>
      </c>
      <c r="F194" s="165"/>
      <c r="G194" s="157">
        <v>0.69565217391304346</v>
      </c>
      <c r="H194" s="157">
        <v>0.21739130434782608</v>
      </c>
      <c r="I194" s="157">
        <v>4.3478260869565216E-2</v>
      </c>
      <c r="J194" s="157">
        <v>0.21739130434782608</v>
      </c>
      <c r="K194" s="157">
        <v>0</v>
      </c>
      <c r="L194" s="157">
        <v>0.22222222222222224</v>
      </c>
      <c r="M194" s="157">
        <v>0.1875</v>
      </c>
      <c r="N194" s="157">
        <v>0.2857142857142857</v>
      </c>
      <c r="O194" s="156">
        <v>2.1739130434782608E-2</v>
      </c>
      <c r="P194" s="156">
        <v>0.13043478260869568</v>
      </c>
      <c r="Q194" s="156">
        <v>0</v>
      </c>
      <c r="R194" s="156">
        <v>0</v>
      </c>
    </row>
    <row r="195" spans="1:18" x14ac:dyDescent="0.2">
      <c r="A195" s="7" t="s">
        <v>384</v>
      </c>
      <c r="B195" s="163">
        <v>26</v>
      </c>
      <c r="C195" s="163"/>
      <c r="D195" s="157">
        <v>0</v>
      </c>
      <c r="E195" s="165">
        <v>3.8461538461538464E-2</v>
      </c>
      <c r="F195" s="165"/>
      <c r="G195" s="157">
        <v>0.65384615384615385</v>
      </c>
      <c r="H195" s="157">
        <v>0.30769230769230771</v>
      </c>
      <c r="I195" s="157">
        <v>0</v>
      </c>
      <c r="J195" s="157">
        <v>0.26923076923076927</v>
      </c>
      <c r="K195" s="157">
        <v>0</v>
      </c>
      <c r="L195" s="157">
        <v>0.2857142857142857</v>
      </c>
      <c r="M195" s="157">
        <v>0.23529411764705882</v>
      </c>
      <c r="N195" s="157">
        <v>0.33333333333333331</v>
      </c>
      <c r="O195" s="156">
        <v>0.11538461538461538</v>
      </c>
      <c r="P195" s="156">
        <v>0.13461538461538464</v>
      </c>
      <c r="Q195" s="156">
        <v>0.1</v>
      </c>
      <c r="R195" s="156">
        <v>0</v>
      </c>
    </row>
    <row r="196" spans="1:18" x14ac:dyDescent="0.2">
      <c r="A196" s="7" t="s">
        <v>386</v>
      </c>
      <c r="B196" s="163"/>
      <c r="C196" s="163"/>
      <c r="D196" s="157"/>
      <c r="E196" s="165"/>
      <c r="F196" s="165"/>
      <c r="G196" s="157"/>
      <c r="H196" s="157"/>
      <c r="I196" s="157"/>
      <c r="J196" s="157"/>
      <c r="K196" s="157"/>
      <c r="L196" s="157"/>
      <c r="M196" s="157"/>
      <c r="N196" s="157"/>
      <c r="O196" s="156"/>
      <c r="P196" s="156"/>
      <c r="Q196" s="156"/>
      <c r="R196" s="156"/>
    </row>
    <row r="197" spans="1:18" x14ac:dyDescent="0.2">
      <c r="A197" s="7" t="s">
        <v>353</v>
      </c>
      <c r="B197" s="163">
        <v>24</v>
      </c>
      <c r="C197" s="163"/>
      <c r="D197" s="157">
        <v>0</v>
      </c>
      <c r="E197" s="165">
        <v>4.1666666666666664E-2</v>
      </c>
      <c r="F197" s="165"/>
      <c r="G197" s="157">
        <v>0.70833333333333337</v>
      </c>
      <c r="H197" s="157">
        <v>0.20833333333333334</v>
      </c>
      <c r="I197" s="157">
        <v>4.1666666666666664E-2</v>
      </c>
      <c r="J197" s="157">
        <v>0.20833333333333334</v>
      </c>
      <c r="K197" s="157">
        <v>0</v>
      </c>
      <c r="L197" s="157">
        <v>0.21052631578947367</v>
      </c>
      <c r="M197" s="157">
        <v>0.25</v>
      </c>
      <c r="N197" s="157">
        <v>0.125</v>
      </c>
      <c r="O197" s="156">
        <v>6.2499999999999993E-2</v>
      </c>
      <c r="P197" s="156">
        <v>0.125</v>
      </c>
      <c r="Q197" s="156">
        <v>0.1</v>
      </c>
      <c r="R197" s="156">
        <v>0</v>
      </c>
    </row>
    <row r="198" spans="1:18" x14ac:dyDescent="0.2">
      <c r="A198" s="7" t="s">
        <v>354</v>
      </c>
      <c r="B198" s="163">
        <v>24</v>
      </c>
      <c r="C198" s="163"/>
      <c r="D198" s="157">
        <v>0</v>
      </c>
      <c r="E198" s="165">
        <v>4.1666666666666664E-2</v>
      </c>
      <c r="F198" s="165"/>
      <c r="G198" s="157">
        <v>0.625</v>
      </c>
      <c r="H198" s="157">
        <v>0.33333333333333331</v>
      </c>
      <c r="I198" s="157">
        <v>0</v>
      </c>
      <c r="J198" s="157">
        <v>0.29166666666666663</v>
      </c>
      <c r="K198" s="157">
        <v>0</v>
      </c>
      <c r="L198" s="157">
        <v>0.31578947368421051</v>
      </c>
      <c r="M198" s="157">
        <v>0.1875</v>
      </c>
      <c r="N198" s="157">
        <v>0.5</v>
      </c>
      <c r="O198" s="156">
        <v>0.125</v>
      </c>
      <c r="P198" s="156">
        <v>0.14583333333333331</v>
      </c>
      <c r="Q198" s="156">
        <v>0</v>
      </c>
      <c r="R198" s="156">
        <v>0</v>
      </c>
    </row>
    <row r="199" spans="1:18" x14ac:dyDescent="0.2">
      <c r="A199" s="7" t="s">
        <v>340</v>
      </c>
      <c r="B199" s="163">
        <v>23</v>
      </c>
      <c r="C199" s="163"/>
      <c r="D199" s="157">
        <v>0</v>
      </c>
      <c r="E199" s="165">
        <v>4.3478260869565216E-2</v>
      </c>
      <c r="F199" s="165"/>
      <c r="G199" s="157">
        <v>0.73913043478260865</v>
      </c>
      <c r="H199" s="157">
        <v>0.21739130434782608</v>
      </c>
      <c r="I199" s="157">
        <v>0</v>
      </c>
      <c r="J199" s="157">
        <v>0.17391304347826086</v>
      </c>
      <c r="K199" s="157">
        <v>0</v>
      </c>
      <c r="L199" s="157">
        <v>0.16666666666666666</v>
      </c>
      <c r="M199" s="157">
        <v>6.25E-2</v>
      </c>
      <c r="N199" s="157">
        <v>0.42857142857142855</v>
      </c>
      <c r="O199" s="156">
        <v>2.1739130434782608E-2</v>
      </c>
      <c r="P199" s="156">
        <v>8.6956521739130432E-2</v>
      </c>
      <c r="Q199" s="156">
        <v>0</v>
      </c>
      <c r="R199" s="156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61" t="s">
        <v>357</v>
      </c>
      <c r="B201" s="166" t="s">
        <v>156</v>
      </c>
      <c r="C201" s="166"/>
      <c r="D201" s="178" t="s">
        <v>157</v>
      </c>
      <c r="E201" s="178"/>
      <c r="F201" s="178"/>
      <c r="G201" s="178"/>
      <c r="H201" s="178"/>
      <c r="I201" s="178"/>
      <c r="J201" s="178"/>
      <c r="K201" s="178" t="s">
        <v>158</v>
      </c>
      <c r="L201" s="178"/>
      <c r="M201" s="178"/>
      <c r="N201" s="178"/>
      <c r="O201" s="183" t="s">
        <v>159</v>
      </c>
      <c r="P201" s="257"/>
      <c r="Q201" s="257"/>
      <c r="R201" s="258"/>
    </row>
    <row r="202" spans="1:18" ht="64.5" thickBot="1" x14ac:dyDescent="0.25">
      <c r="A202" s="262"/>
      <c r="B202" s="166"/>
      <c r="C202" s="166"/>
      <c r="D202" s="160" t="s">
        <v>272</v>
      </c>
      <c r="E202" s="160" t="s">
        <v>273</v>
      </c>
      <c r="F202" s="160"/>
      <c r="G202" s="160" t="s">
        <v>269</v>
      </c>
      <c r="H202" s="160" t="s">
        <v>274</v>
      </c>
      <c r="I202" s="160" t="s">
        <v>275</v>
      </c>
      <c r="J202" s="105" t="s">
        <v>300</v>
      </c>
      <c r="K202" s="68" t="s">
        <v>8</v>
      </c>
      <c r="L202" s="68" t="s">
        <v>9</v>
      </c>
      <c r="M202" s="68" t="s">
        <v>10</v>
      </c>
      <c r="N202" s="68" t="s">
        <v>11</v>
      </c>
      <c r="O202" s="259" t="s">
        <v>165</v>
      </c>
      <c r="P202" s="259"/>
      <c r="Q202" s="259" t="s">
        <v>12</v>
      </c>
      <c r="R202" s="259"/>
    </row>
    <row r="203" spans="1:18" ht="25.5" x14ac:dyDescent="0.2">
      <c r="A203" s="6" t="s">
        <v>203</v>
      </c>
      <c r="B203" s="166"/>
      <c r="C203" s="166"/>
      <c r="D203" s="160"/>
      <c r="E203" s="160"/>
      <c r="F203" s="160"/>
      <c r="G203" s="160"/>
      <c r="H203" s="160"/>
      <c r="I203" s="160"/>
      <c r="J203" s="160" t="s">
        <v>13</v>
      </c>
      <c r="K203" s="160"/>
      <c r="L203" s="160"/>
      <c r="M203" s="160"/>
      <c r="N203" s="160"/>
      <c r="O203" s="129" t="str">
        <f>Мерзім!B4</f>
        <v>2-тоқсандағы нақты, 2016</v>
      </c>
      <c r="P203" s="129" t="str">
        <f>Мерзім!C4</f>
        <v>3-тоқсандағы күту, 2016</v>
      </c>
      <c r="Q203" s="130" t="str">
        <f>O203</f>
        <v>2-тоқсандағы нақты, 2016</v>
      </c>
      <c r="R203" s="130" t="str">
        <f>P203</f>
        <v>3-тоқсандағы күту, 2016</v>
      </c>
    </row>
    <row r="204" spans="1:18" x14ac:dyDescent="0.2">
      <c r="A204" s="7" t="s">
        <v>38</v>
      </c>
      <c r="B204" s="163">
        <v>23</v>
      </c>
      <c r="C204" s="163"/>
      <c r="D204" s="157">
        <v>0</v>
      </c>
      <c r="E204" s="165">
        <v>4.3478260869565216E-2</v>
      </c>
      <c r="F204" s="165"/>
      <c r="G204" s="157">
        <v>0.82608695652173914</v>
      </c>
      <c r="H204" s="157">
        <v>0.13043478260869565</v>
      </c>
      <c r="I204" s="157">
        <v>0</v>
      </c>
      <c r="J204" s="157">
        <v>8.6956521739130432E-2</v>
      </c>
      <c r="K204" s="157">
        <v>-0.2</v>
      </c>
      <c r="L204" s="157">
        <v>0.1111111111111111</v>
      </c>
      <c r="M204" s="157">
        <v>6.25E-2</v>
      </c>
      <c r="N204" s="157">
        <v>0.14285714285714285</v>
      </c>
      <c r="O204" s="156">
        <v>-6.5217391304347824E-2</v>
      </c>
      <c r="P204" s="156">
        <v>4.3478260869565216E-2</v>
      </c>
      <c r="Q204" s="156">
        <v>-0.1</v>
      </c>
      <c r="R204" s="156">
        <v>-0.1</v>
      </c>
    </row>
    <row r="205" spans="1:18" x14ac:dyDescent="0.2">
      <c r="A205" s="7" t="s">
        <v>384</v>
      </c>
      <c r="B205" s="163">
        <v>26</v>
      </c>
      <c r="C205" s="163"/>
      <c r="D205" s="157">
        <v>0</v>
      </c>
      <c r="E205" s="165">
        <v>3.8461538461538464E-2</v>
      </c>
      <c r="F205" s="165"/>
      <c r="G205" s="157">
        <v>0.80769230769230771</v>
      </c>
      <c r="H205" s="157">
        <v>0.15384615384615385</v>
      </c>
      <c r="I205" s="157">
        <v>0</v>
      </c>
      <c r="J205" s="157">
        <v>0.11538461538461539</v>
      </c>
      <c r="K205" s="157">
        <v>-0.2</v>
      </c>
      <c r="L205" s="157">
        <v>0.14285714285714285</v>
      </c>
      <c r="M205" s="157">
        <v>0.11764705882352942</v>
      </c>
      <c r="N205" s="157">
        <v>0.1111111111111111</v>
      </c>
      <c r="O205" s="156">
        <v>3.8461538461538464E-2</v>
      </c>
      <c r="P205" s="156">
        <v>5.7692307692307696E-2</v>
      </c>
      <c r="Q205" s="156">
        <v>-0.1</v>
      </c>
      <c r="R205" s="156">
        <v>-0.1</v>
      </c>
    </row>
    <row r="206" spans="1:18" x14ac:dyDescent="0.2">
      <c r="A206" s="7" t="s">
        <v>386</v>
      </c>
      <c r="B206" s="163"/>
      <c r="C206" s="163"/>
      <c r="D206" s="157"/>
      <c r="E206" s="165"/>
      <c r="F206" s="165"/>
      <c r="G206" s="157"/>
      <c r="H206" s="157"/>
      <c r="I206" s="157"/>
      <c r="J206" s="157"/>
      <c r="K206" s="157"/>
      <c r="L206" s="157"/>
      <c r="M206" s="157"/>
      <c r="N206" s="157"/>
      <c r="O206" s="156"/>
      <c r="P206" s="156"/>
      <c r="Q206" s="156"/>
      <c r="R206" s="156"/>
    </row>
    <row r="207" spans="1:18" x14ac:dyDescent="0.2">
      <c r="A207" s="7" t="s">
        <v>353</v>
      </c>
      <c r="B207" s="163">
        <v>24</v>
      </c>
      <c r="C207" s="163"/>
      <c r="D207" s="157">
        <v>0</v>
      </c>
      <c r="E207" s="165">
        <v>4.1666666666666664E-2</v>
      </c>
      <c r="F207" s="165"/>
      <c r="G207" s="157">
        <v>0.79166666666666663</v>
      </c>
      <c r="H207" s="157">
        <v>0.16666666666666666</v>
      </c>
      <c r="I207" s="157">
        <v>0</v>
      </c>
      <c r="J207" s="157">
        <v>0.125</v>
      </c>
      <c r="K207" s="157">
        <v>-0.2</v>
      </c>
      <c r="L207" s="157">
        <v>0.15789473684210525</v>
      </c>
      <c r="M207" s="157">
        <v>0.125</v>
      </c>
      <c r="N207" s="157">
        <v>0.125</v>
      </c>
      <c r="O207" s="156">
        <v>-2.0833333333333332E-2</v>
      </c>
      <c r="P207" s="156">
        <v>6.25E-2</v>
      </c>
      <c r="Q207" s="156">
        <v>-0.2</v>
      </c>
      <c r="R207" s="156">
        <v>-0.1</v>
      </c>
    </row>
    <row r="208" spans="1:18" x14ac:dyDescent="0.2">
      <c r="A208" s="7" t="s">
        <v>354</v>
      </c>
      <c r="B208" s="163">
        <v>24</v>
      </c>
      <c r="C208" s="163"/>
      <c r="D208" s="157">
        <v>0</v>
      </c>
      <c r="E208" s="165">
        <v>4.1666666666666664E-2</v>
      </c>
      <c r="F208" s="165"/>
      <c r="G208" s="157">
        <v>0.79166666666666663</v>
      </c>
      <c r="H208" s="157">
        <v>0.16666666666666666</v>
      </c>
      <c r="I208" s="157">
        <v>0</v>
      </c>
      <c r="J208" s="157">
        <v>0.125</v>
      </c>
      <c r="K208" s="157">
        <v>-0.2</v>
      </c>
      <c r="L208" s="157">
        <v>0.15789473684210525</v>
      </c>
      <c r="M208" s="157">
        <v>0.125</v>
      </c>
      <c r="N208" s="157">
        <v>0.125</v>
      </c>
      <c r="O208" s="156">
        <v>4.1666666666666671E-2</v>
      </c>
      <c r="P208" s="156">
        <v>6.25E-2</v>
      </c>
      <c r="Q208" s="156">
        <v>-0.1</v>
      </c>
      <c r="R208" s="156">
        <v>-0.1</v>
      </c>
    </row>
    <row r="209" spans="1:18" x14ac:dyDescent="0.2">
      <c r="A209" s="7" t="s">
        <v>340</v>
      </c>
      <c r="B209" s="163">
        <v>24</v>
      </c>
      <c r="C209" s="163"/>
      <c r="D209" s="157">
        <v>0</v>
      </c>
      <c r="E209" s="165">
        <v>4.1666666666666664E-2</v>
      </c>
      <c r="F209" s="165"/>
      <c r="G209" s="157">
        <v>0.875</v>
      </c>
      <c r="H209" s="157">
        <v>8.3333333333333329E-2</v>
      </c>
      <c r="I209" s="157">
        <v>0</v>
      </c>
      <c r="J209" s="157">
        <v>4.1666666666666664E-2</v>
      </c>
      <c r="K209" s="157">
        <v>-0.2</v>
      </c>
      <c r="L209" s="157">
        <v>5.2631578947368418E-2</v>
      </c>
      <c r="M209" s="157">
        <v>0</v>
      </c>
      <c r="N209" s="157">
        <v>0.14285714285714285</v>
      </c>
      <c r="O209" s="156">
        <v>0</v>
      </c>
      <c r="P209" s="156">
        <v>2.0833333333333332E-2</v>
      </c>
      <c r="Q209" s="156">
        <v>-0.1</v>
      </c>
      <c r="R209" s="156">
        <v>-0.1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44" t="s">
        <v>359</v>
      </c>
      <c r="B211" s="166" t="s">
        <v>156</v>
      </c>
      <c r="C211" s="166"/>
      <c r="D211" s="178" t="s">
        <v>157</v>
      </c>
      <c r="E211" s="178"/>
      <c r="F211" s="178"/>
      <c r="G211" s="178"/>
      <c r="H211" s="178"/>
      <c r="I211" s="178"/>
      <c r="J211" s="178"/>
      <c r="K211" s="178" t="s">
        <v>158</v>
      </c>
      <c r="L211" s="178"/>
      <c r="M211" s="178"/>
      <c r="N211" s="178"/>
      <c r="O211" s="183" t="s">
        <v>159</v>
      </c>
      <c r="P211" s="257"/>
      <c r="Q211" s="257"/>
      <c r="R211" s="258"/>
    </row>
    <row r="212" spans="1:18" ht="64.5" thickBot="1" x14ac:dyDescent="0.25">
      <c r="A212" s="245"/>
      <c r="B212" s="166"/>
      <c r="C212" s="166"/>
      <c r="D212" s="160" t="s">
        <v>272</v>
      </c>
      <c r="E212" s="160" t="s">
        <v>273</v>
      </c>
      <c r="F212" s="160"/>
      <c r="G212" s="160" t="s">
        <v>269</v>
      </c>
      <c r="H212" s="160" t="s">
        <v>274</v>
      </c>
      <c r="I212" s="160" t="s">
        <v>275</v>
      </c>
      <c r="J212" s="105" t="s">
        <v>300</v>
      </c>
      <c r="K212" s="68" t="s">
        <v>8</v>
      </c>
      <c r="L212" s="68" t="s">
        <v>9</v>
      </c>
      <c r="M212" s="68" t="s">
        <v>10</v>
      </c>
      <c r="N212" s="68" t="s">
        <v>11</v>
      </c>
      <c r="O212" s="259" t="s">
        <v>165</v>
      </c>
      <c r="P212" s="259"/>
      <c r="Q212" s="259" t="s">
        <v>12</v>
      </c>
      <c r="R212" s="259"/>
    </row>
    <row r="213" spans="1:18" ht="25.5" x14ac:dyDescent="0.2">
      <c r="A213" s="46" t="s">
        <v>203</v>
      </c>
      <c r="B213" s="270"/>
      <c r="C213" s="270"/>
      <c r="D213" s="264"/>
      <c r="E213" s="264"/>
      <c r="F213" s="264"/>
      <c r="G213" s="264"/>
      <c r="H213" s="264"/>
      <c r="I213" s="264"/>
      <c r="J213" s="264" t="s">
        <v>13</v>
      </c>
      <c r="K213" s="264"/>
      <c r="L213" s="264"/>
      <c r="M213" s="264"/>
      <c r="N213" s="264"/>
      <c r="O213" s="129" t="str">
        <f>Мерзім!B4</f>
        <v>2-тоқсандағы нақты, 2016</v>
      </c>
      <c r="P213" s="129" t="str">
        <f>Мерзім!C4</f>
        <v>3-тоқсандағы күту, 2016</v>
      </c>
      <c r="Q213" s="130" t="str">
        <f>O213</f>
        <v>2-тоқсандағы нақты, 2016</v>
      </c>
      <c r="R213" s="130" t="str">
        <f>P213</f>
        <v>3-тоқсандағы күту, 2016</v>
      </c>
    </row>
    <row r="214" spans="1:18" ht="13.5" x14ac:dyDescent="0.2">
      <c r="A214" s="20" t="s">
        <v>233</v>
      </c>
      <c r="B214" s="271"/>
      <c r="C214" s="271"/>
      <c r="D214" s="133"/>
      <c r="E214" s="272"/>
      <c r="F214" s="272"/>
      <c r="G214" s="133"/>
      <c r="H214" s="133"/>
      <c r="I214" s="133"/>
      <c r="J214" s="133"/>
      <c r="K214" s="133"/>
      <c r="L214" s="133"/>
      <c r="M214" s="133"/>
      <c r="N214" s="133"/>
      <c r="O214" s="134"/>
      <c r="P214" s="134"/>
      <c r="Q214" s="134"/>
      <c r="R214" s="134"/>
    </row>
    <row r="215" spans="1:18" ht="12.75" customHeight="1" x14ac:dyDescent="0.2">
      <c r="A215" s="7" t="s">
        <v>66</v>
      </c>
      <c r="B215" s="163">
        <v>23</v>
      </c>
      <c r="C215" s="163"/>
      <c r="D215" s="157">
        <v>0</v>
      </c>
      <c r="E215" s="165">
        <v>4.3478260869565216E-2</v>
      </c>
      <c r="F215" s="165"/>
      <c r="G215" s="157">
        <v>0.91304347826086951</v>
      </c>
      <c r="H215" s="157">
        <v>4.3478260869565216E-2</v>
      </c>
      <c r="I215" s="157">
        <v>0</v>
      </c>
      <c r="J215" s="157">
        <v>0</v>
      </c>
      <c r="K215" s="157">
        <v>0</v>
      </c>
      <c r="L215" s="157">
        <v>0</v>
      </c>
      <c r="M215" s="157">
        <v>6.25E-2</v>
      </c>
      <c r="N215" s="157">
        <v>-0.14285714285714285</v>
      </c>
      <c r="O215" s="156">
        <v>-0.02</v>
      </c>
      <c r="P215" s="156">
        <v>0</v>
      </c>
      <c r="Q215" s="156">
        <v>0</v>
      </c>
      <c r="R215" s="156">
        <v>0</v>
      </c>
    </row>
    <row r="216" spans="1:18" ht="30.75" customHeight="1" x14ac:dyDescent="0.2">
      <c r="A216" s="7" t="s">
        <v>50</v>
      </c>
      <c r="B216" s="163">
        <v>23</v>
      </c>
      <c r="C216" s="163"/>
      <c r="D216" s="157">
        <v>0</v>
      </c>
      <c r="E216" s="165">
        <v>4.3478260869565216E-2</v>
      </c>
      <c r="F216" s="165"/>
      <c r="G216" s="157">
        <v>0.95652173913043481</v>
      </c>
      <c r="H216" s="157">
        <v>0</v>
      </c>
      <c r="I216" s="157">
        <v>0</v>
      </c>
      <c r="J216" s="157">
        <v>-4.3478260869565216E-2</v>
      </c>
      <c r="K216" s="157">
        <v>0</v>
      </c>
      <c r="L216" s="157">
        <v>-5.5555555555555552E-2</v>
      </c>
      <c r="M216" s="157">
        <v>0</v>
      </c>
      <c r="N216" s="157">
        <v>-0.14285714285714285</v>
      </c>
      <c r="O216" s="156">
        <v>-0.02</v>
      </c>
      <c r="P216" s="156">
        <v>-2.1739130434782608E-2</v>
      </c>
      <c r="Q216" s="156">
        <v>0</v>
      </c>
      <c r="R216" s="156">
        <v>0</v>
      </c>
    </row>
    <row r="217" spans="1:18" ht="13.5" x14ac:dyDescent="0.2">
      <c r="A217" s="20" t="s">
        <v>236</v>
      </c>
      <c r="B217" s="163"/>
      <c r="C217" s="163"/>
      <c r="D217" s="157"/>
      <c r="E217" s="165"/>
      <c r="F217" s="165"/>
      <c r="G217" s="157"/>
      <c r="H217" s="157"/>
      <c r="I217" s="157"/>
      <c r="J217" s="157"/>
      <c r="K217" s="157"/>
      <c r="L217" s="157"/>
      <c r="M217" s="157"/>
      <c r="N217" s="157"/>
      <c r="O217" s="156"/>
      <c r="P217" s="156"/>
      <c r="Q217" s="156"/>
      <c r="R217" s="156"/>
    </row>
    <row r="218" spans="1:18" ht="25.5" x14ac:dyDescent="0.2">
      <c r="A218" s="7" t="s">
        <v>51</v>
      </c>
      <c r="B218" s="163">
        <v>23</v>
      </c>
      <c r="C218" s="163"/>
      <c r="D218" s="157">
        <v>0</v>
      </c>
      <c r="E218" s="165">
        <v>0</v>
      </c>
      <c r="F218" s="165"/>
      <c r="G218" s="157">
        <v>0.95652173913043481</v>
      </c>
      <c r="H218" s="157">
        <v>4.3478260869565216E-2</v>
      </c>
      <c r="I218" s="157">
        <v>0</v>
      </c>
      <c r="J218" s="157">
        <v>4.3478260869565216E-2</v>
      </c>
      <c r="K218" s="157">
        <v>0</v>
      </c>
      <c r="L218" s="157">
        <v>5.5555555555555552E-2</v>
      </c>
      <c r="M218" s="157">
        <v>6.25E-2</v>
      </c>
      <c r="N218" s="157">
        <v>0</v>
      </c>
      <c r="O218" s="156">
        <v>0</v>
      </c>
      <c r="P218" s="156">
        <v>2.1739130434782608E-2</v>
      </c>
      <c r="Q218" s="156">
        <v>0</v>
      </c>
      <c r="R218" s="156">
        <v>0</v>
      </c>
    </row>
    <row r="219" spans="1:18" ht="25.5" x14ac:dyDescent="0.2">
      <c r="A219" s="7" t="s">
        <v>52</v>
      </c>
      <c r="B219" s="163">
        <v>23</v>
      </c>
      <c r="C219" s="163"/>
      <c r="D219" s="157">
        <v>0</v>
      </c>
      <c r="E219" s="165">
        <v>0</v>
      </c>
      <c r="F219" s="165"/>
      <c r="G219" s="157">
        <v>1</v>
      </c>
      <c r="H219" s="157">
        <v>0</v>
      </c>
      <c r="I219" s="157">
        <v>0</v>
      </c>
      <c r="J219" s="157">
        <v>0</v>
      </c>
      <c r="K219" s="157">
        <v>0</v>
      </c>
      <c r="L219" s="157">
        <v>0</v>
      </c>
      <c r="M219" s="157">
        <v>0</v>
      </c>
      <c r="N219" s="157">
        <v>0</v>
      </c>
      <c r="O219" s="156">
        <v>0</v>
      </c>
      <c r="P219" s="156">
        <v>0</v>
      </c>
      <c r="Q219" s="156">
        <v>0</v>
      </c>
      <c r="R219" s="156">
        <v>0</v>
      </c>
    </row>
    <row r="220" spans="1:18" x14ac:dyDescent="0.2">
      <c r="A220" s="7" t="s">
        <v>53</v>
      </c>
      <c r="B220" s="163">
        <v>23</v>
      </c>
      <c r="C220" s="163"/>
      <c r="D220" s="157">
        <v>0</v>
      </c>
      <c r="E220" s="165">
        <v>0</v>
      </c>
      <c r="F220" s="165"/>
      <c r="G220" s="157">
        <v>1</v>
      </c>
      <c r="H220" s="157">
        <v>0</v>
      </c>
      <c r="I220" s="157">
        <v>0</v>
      </c>
      <c r="J220" s="157">
        <v>0</v>
      </c>
      <c r="K220" s="157">
        <v>0</v>
      </c>
      <c r="L220" s="157">
        <v>0</v>
      </c>
      <c r="M220" s="157">
        <v>0</v>
      </c>
      <c r="N220" s="157">
        <v>0</v>
      </c>
      <c r="O220" s="156">
        <v>0</v>
      </c>
      <c r="P220" s="156">
        <v>0</v>
      </c>
      <c r="Q220" s="156">
        <v>0</v>
      </c>
      <c r="R220" s="156">
        <v>0</v>
      </c>
    </row>
    <row r="221" spans="1:18" ht="25.5" x14ac:dyDescent="0.2">
      <c r="A221" s="7" t="s">
        <v>360</v>
      </c>
      <c r="B221" s="163">
        <v>23</v>
      </c>
      <c r="C221" s="163"/>
      <c r="D221" s="157">
        <v>0</v>
      </c>
      <c r="E221" s="165">
        <v>4.3478260869565216E-2</v>
      </c>
      <c r="F221" s="165"/>
      <c r="G221" s="157">
        <v>0.95652173913043481</v>
      </c>
      <c r="H221" s="157">
        <v>0</v>
      </c>
      <c r="I221" s="157">
        <v>0</v>
      </c>
      <c r="J221" s="157">
        <v>-4.3478260869565216E-2</v>
      </c>
      <c r="K221" s="157">
        <v>-0.2</v>
      </c>
      <c r="L221" s="157">
        <v>-5.5555555555555552E-2</v>
      </c>
      <c r="M221" s="157">
        <v>-6.25E-2</v>
      </c>
      <c r="N221" s="157">
        <v>0</v>
      </c>
      <c r="O221" s="156">
        <v>-0.02</v>
      </c>
      <c r="P221" s="156">
        <v>-2.1739130434782608E-2</v>
      </c>
      <c r="Q221" s="156">
        <v>-0.1</v>
      </c>
      <c r="R221" s="156">
        <v>-0.1</v>
      </c>
    </row>
    <row r="222" spans="1:18" ht="25.5" x14ac:dyDescent="0.2">
      <c r="A222" s="7" t="s">
        <v>54</v>
      </c>
      <c r="B222" s="163">
        <v>23</v>
      </c>
      <c r="C222" s="163"/>
      <c r="D222" s="157">
        <v>0</v>
      </c>
      <c r="E222" s="165">
        <v>0</v>
      </c>
      <c r="F222" s="165"/>
      <c r="G222" s="157">
        <v>1</v>
      </c>
      <c r="H222" s="157">
        <v>0</v>
      </c>
      <c r="I222" s="157">
        <v>0</v>
      </c>
      <c r="J222" s="157">
        <v>0</v>
      </c>
      <c r="K222" s="157">
        <v>0</v>
      </c>
      <c r="L222" s="157">
        <v>0</v>
      </c>
      <c r="M222" s="157">
        <v>0</v>
      </c>
      <c r="N222" s="157">
        <v>0</v>
      </c>
      <c r="O222" s="156">
        <v>-0.02</v>
      </c>
      <c r="P222" s="156">
        <v>0</v>
      </c>
      <c r="Q222" s="156">
        <v>-0.1</v>
      </c>
      <c r="R222" s="156">
        <v>0</v>
      </c>
    </row>
    <row r="223" spans="1:18" ht="25.5" x14ac:dyDescent="0.2">
      <c r="A223" s="7" t="s">
        <v>55</v>
      </c>
      <c r="B223" s="163">
        <v>23</v>
      </c>
      <c r="C223" s="163"/>
      <c r="D223" s="157">
        <v>0</v>
      </c>
      <c r="E223" s="165">
        <v>4.3478260869565216E-2</v>
      </c>
      <c r="F223" s="165"/>
      <c r="G223" s="157">
        <v>0.95652173913043481</v>
      </c>
      <c r="H223" s="157">
        <v>0</v>
      </c>
      <c r="I223" s="157">
        <v>0</v>
      </c>
      <c r="J223" s="157">
        <v>-4.3478260869565216E-2</v>
      </c>
      <c r="K223" s="157">
        <v>0</v>
      </c>
      <c r="L223" s="157">
        <v>-5.5555555555555552E-2</v>
      </c>
      <c r="M223" s="157">
        <v>-6.25E-2</v>
      </c>
      <c r="N223" s="157">
        <v>0</v>
      </c>
      <c r="O223" s="156">
        <v>0</v>
      </c>
      <c r="P223" s="156">
        <v>-2.1739130434782608E-2</v>
      </c>
      <c r="Q223" s="156">
        <v>0</v>
      </c>
      <c r="R223" s="156">
        <v>0</v>
      </c>
    </row>
    <row r="224" spans="1:18" ht="25.5" x14ac:dyDescent="0.2">
      <c r="A224" s="7" t="s">
        <v>67</v>
      </c>
      <c r="B224" s="163">
        <v>23</v>
      </c>
      <c r="C224" s="163"/>
      <c r="D224" s="157">
        <v>0</v>
      </c>
      <c r="E224" s="165">
        <v>0</v>
      </c>
      <c r="F224" s="165"/>
      <c r="G224" s="157">
        <v>0.95652173913043481</v>
      </c>
      <c r="H224" s="157">
        <v>4.3478260869565216E-2</v>
      </c>
      <c r="I224" s="157">
        <v>0</v>
      </c>
      <c r="J224" s="157">
        <v>4.3478260869565216E-2</v>
      </c>
      <c r="K224" s="157">
        <v>0</v>
      </c>
      <c r="L224" s="157">
        <v>5.5555555555555552E-2</v>
      </c>
      <c r="M224" s="157">
        <v>6.25E-2</v>
      </c>
      <c r="N224" s="157">
        <v>0</v>
      </c>
      <c r="O224" s="156">
        <v>0</v>
      </c>
      <c r="P224" s="156">
        <v>2.1739130434782608E-2</v>
      </c>
      <c r="Q224" s="156">
        <v>0</v>
      </c>
      <c r="R224" s="156">
        <v>0</v>
      </c>
    </row>
    <row r="225" spans="1:18" x14ac:dyDescent="0.2">
      <c r="A225" s="24"/>
      <c r="B225" s="273"/>
      <c r="C225" s="273"/>
      <c r="D225" s="131"/>
      <c r="E225" s="274"/>
      <c r="F225" s="274"/>
      <c r="G225" s="131"/>
      <c r="H225" s="131"/>
      <c r="I225" s="131"/>
      <c r="J225" s="131"/>
      <c r="K225" s="131"/>
      <c r="L225" s="131"/>
      <c r="M225" s="131"/>
      <c r="N225" s="131"/>
      <c r="O225" s="132"/>
      <c r="P225" s="132"/>
      <c r="Q225" s="132"/>
      <c r="R225" s="132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44" t="s">
        <v>361</v>
      </c>
      <c r="B228" s="166" t="s">
        <v>156</v>
      </c>
      <c r="C228" s="166"/>
      <c r="D228" s="178" t="s">
        <v>157</v>
      </c>
      <c r="E228" s="178"/>
      <c r="F228" s="178"/>
      <c r="G228" s="178"/>
      <c r="H228" s="178"/>
      <c r="I228" s="178"/>
      <c r="J228" s="178"/>
      <c r="K228" s="178" t="s">
        <v>158</v>
      </c>
      <c r="L228" s="178"/>
      <c r="M228" s="178"/>
      <c r="N228" s="178"/>
      <c r="O228" s="183" t="s">
        <v>159</v>
      </c>
      <c r="P228" s="257"/>
      <c r="Q228" s="257"/>
      <c r="R228" s="258"/>
    </row>
    <row r="229" spans="1:18" ht="64.5" thickBot="1" x14ac:dyDescent="0.25">
      <c r="A229" s="245"/>
      <c r="B229" s="166"/>
      <c r="C229" s="166"/>
      <c r="D229" s="160" t="s">
        <v>272</v>
      </c>
      <c r="E229" s="160" t="s">
        <v>273</v>
      </c>
      <c r="F229" s="160"/>
      <c r="G229" s="160" t="s">
        <v>269</v>
      </c>
      <c r="H229" s="160" t="s">
        <v>274</v>
      </c>
      <c r="I229" s="160" t="s">
        <v>275</v>
      </c>
      <c r="J229" s="105" t="s">
        <v>300</v>
      </c>
      <c r="K229" s="68" t="s">
        <v>8</v>
      </c>
      <c r="L229" s="68" t="s">
        <v>9</v>
      </c>
      <c r="M229" s="68" t="s">
        <v>10</v>
      </c>
      <c r="N229" s="68" t="s">
        <v>11</v>
      </c>
      <c r="O229" s="259" t="s">
        <v>165</v>
      </c>
      <c r="P229" s="259"/>
      <c r="Q229" s="259" t="s">
        <v>12</v>
      </c>
      <c r="R229" s="259"/>
    </row>
    <row r="230" spans="1:18" ht="25.5" x14ac:dyDescent="0.2">
      <c r="A230" s="6"/>
      <c r="B230" s="270"/>
      <c r="C230" s="270"/>
      <c r="D230" s="264"/>
      <c r="E230" s="264"/>
      <c r="F230" s="264"/>
      <c r="G230" s="264"/>
      <c r="H230" s="264"/>
      <c r="I230" s="264"/>
      <c r="J230" s="264" t="s">
        <v>13</v>
      </c>
      <c r="K230" s="264"/>
      <c r="L230" s="264"/>
      <c r="M230" s="264"/>
      <c r="N230" s="264"/>
      <c r="O230" s="129" t="str">
        <f>Мерзім!B4</f>
        <v>2-тоқсандағы нақты, 2016</v>
      </c>
      <c r="P230" s="129" t="str">
        <f>Мерзім!C4</f>
        <v>3-тоқсандағы күту, 2016</v>
      </c>
      <c r="Q230" s="130" t="str">
        <f>O230</f>
        <v>2-тоқсандағы нақты, 2016</v>
      </c>
      <c r="R230" s="130" t="str">
        <f>P230</f>
        <v>3-тоқсандағы күту, 2016</v>
      </c>
    </row>
    <row r="231" spans="1:18" ht="13.5" x14ac:dyDescent="0.2">
      <c r="A231" s="20" t="s">
        <v>233</v>
      </c>
      <c r="B231" s="271"/>
      <c r="C231" s="271"/>
      <c r="D231" s="133"/>
      <c r="E231" s="272"/>
      <c r="F231" s="272"/>
      <c r="G231" s="133"/>
      <c r="H231" s="133"/>
      <c r="I231" s="133"/>
      <c r="J231" s="133"/>
      <c r="K231" s="133"/>
      <c r="L231" s="133"/>
      <c r="M231" s="133"/>
      <c r="N231" s="133"/>
      <c r="O231" s="134"/>
      <c r="P231" s="134"/>
      <c r="Q231" s="134"/>
      <c r="R231" s="134"/>
    </row>
    <row r="232" spans="1:18" ht="25.5" x14ac:dyDescent="0.2">
      <c r="A232" s="7" t="s">
        <v>66</v>
      </c>
      <c r="B232" s="163">
        <v>26</v>
      </c>
      <c r="C232" s="163"/>
      <c r="D232" s="157">
        <v>0</v>
      </c>
      <c r="E232" s="165">
        <v>3.8461538461538464E-2</v>
      </c>
      <c r="F232" s="165"/>
      <c r="G232" s="157">
        <v>0.88461538461538458</v>
      </c>
      <c r="H232" s="157">
        <v>7.6923076923076927E-2</v>
      </c>
      <c r="I232" s="157">
        <v>0</v>
      </c>
      <c r="J232" s="157">
        <v>3.8461538461538464E-2</v>
      </c>
      <c r="K232" s="157">
        <v>0</v>
      </c>
      <c r="L232" s="157">
        <v>4.7619047619047616E-2</v>
      </c>
      <c r="M232" s="157">
        <v>5.8823529411764705E-2</v>
      </c>
      <c r="N232" s="157">
        <v>0</v>
      </c>
      <c r="O232" s="156">
        <v>0</v>
      </c>
      <c r="P232" s="156">
        <v>1.9230769230769232E-2</v>
      </c>
      <c r="Q232" s="156">
        <v>0</v>
      </c>
      <c r="R232" s="156">
        <v>0</v>
      </c>
    </row>
    <row r="233" spans="1:18" x14ac:dyDescent="0.2">
      <c r="A233" s="7" t="s">
        <v>50</v>
      </c>
      <c r="B233" s="163">
        <v>26</v>
      </c>
      <c r="C233" s="163"/>
      <c r="D233" s="157">
        <v>0</v>
      </c>
      <c r="E233" s="165">
        <v>3.8461538461538464E-2</v>
      </c>
      <c r="F233" s="165"/>
      <c r="G233" s="157">
        <v>0.92307692307692313</v>
      </c>
      <c r="H233" s="157">
        <v>3.8461538461538464E-2</v>
      </c>
      <c r="I233" s="157">
        <v>0</v>
      </c>
      <c r="J233" s="157">
        <v>0</v>
      </c>
      <c r="K233" s="157">
        <v>0</v>
      </c>
      <c r="L233" s="157">
        <v>0</v>
      </c>
      <c r="M233" s="157">
        <v>0</v>
      </c>
      <c r="N233" s="157">
        <v>0</v>
      </c>
      <c r="O233" s="156">
        <v>-1.7241379310344827E-2</v>
      </c>
      <c r="P233" s="156">
        <v>0</v>
      </c>
      <c r="Q233" s="156">
        <v>0</v>
      </c>
      <c r="R233" s="156">
        <v>0</v>
      </c>
    </row>
    <row r="234" spans="1:18" ht="13.5" x14ac:dyDescent="0.2">
      <c r="A234" s="20" t="s">
        <v>236</v>
      </c>
      <c r="B234" s="163"/>
      <c r="C234" s="163"/>
      <c r="D234" s="157"/>
      <c r="E234" s="165"/>
      <c r="F234" s="165"/>
      <c r="G234" s="157"/>
      <c r="H234" s="157"/>
      <c r="I234" s="157"/>
      <c r="J234" s="157"/>
      <c r="K234" s="157"/>
      <c r="L234" s="157"/>
      <c r="M234" s="157"/>
      <c r="N234" s="157"/>
      <c r="O234" s="156"/>
      <c r="P234" s="156"/>
      <c r="Q234" s="156"/>
      <c r="R234" s="156"/>
    </row>
    <row r="235" spans="1:18" x14ac:dyDescent="0.2">
      <c r="A235" s="7" t="s">
        <v>68</v>
      </c>
      <c r="B235" s="163">
        <v>25</v>
      </c>
      <c r="C235" s="163"/>
      <c r="D235" s="157">
        <v>0</v>
      </c>
      <c r="E235" s="165">
        <v>0</v>
      </c>
      <c r="F235" s="165"/>
      <c r="G235" s="157">
        <v>0.88</v>
      </c>
      <c r="H235" s="157">
        <v>0.12</v>
      </c>
      <c r="I235" s="157">
        <v>0</v>
      </c>
      <c r="J235" s="157">
        <v>0.12</v>
      </c>
      <c r="K235" s="157">
        <v>0</v>
      </c>
      <c r="L235" s="157">
        <v>0.15</v>
      </c>
      <c r="M235" s="157">
        <v>0.125</v>
      </c>
      <c r="N235" s="157">
        <v>0.1111111111111111</v>
      </c>
      <c r="O235" s="156">
        <v>1.7857142857142856E-2</v>
      </c>
      <c r="P235" s="156">
        <v>0.06</v>
      </c>
      <c r="Q235" s="156">
        <v>0</v>
      </c>
      <c r="R235" s="156">
        <v>0</v>
      </c>
    </row>
    <row r="236" spans="1:18" ht="25.5" x14ac:dyDescent="0.2">
      <c r="A236" s="7" t="s">
        <v>69</v>
      </c>
      <c r="B236" s="163">
        <v>26</v>
      </c>
      <c r="C236" s="163"/>
      <c r="D236" s="157">
        <v>0</v>
      </c>
      <c r="E236" s="165">
        <v>0</v>
      </c>
      <c r="F236" s="165"/>
      <c r="G236" s="157">
        <v>0.96153846153846156</v>
      </c>
      <c r="H236" s="157">
        <v>3.8461538461538464E-2</v>
      </c>
      <c r="I236" s="157">
        <v>0</v>
      </c>
      <c r="J236" s="157">
        <v>3.8461538461538464E-2</v>
      </c>
      <c r="K236" s="157">
        <v>0</v>
      </c>
      <c r="L236" s="157">
        <v>4.7619047619047616E-2</v>
      </c>
      <c r="M236" s="157">
        <v>0</v>
      </c>
      <c r="N236" s="157">
        <v>0.1111111111111111</v>
      </c>
      <c r="O236" s="156">
        <v>1.7241379310344827E-2</v>
      </c>
      <c r="P236" s="156">
        <v>1.9230769230769232E-2</v>
      </c>
      <c r="Q236" s="156">
        <v>0</v>
      </c>
      <c r="R236" s="156">
        <v>0</v>
      </c>
    </row>
    <row r="237" spans="1:18" x14ac:dyDescent="0.2">
      <c r="A237" s="7" t="s">
        <v>53</v>
      </c>
      <c r="B237" s="163">
        <v>25</v>
      </c>
      <c r="C237" s="163"/>
      <c r="D237" s="157">
        <v>0</v>
      </c>
      <c r="E237" s="165">
        <v>0</v>
      </c>
      <c r="F237" s="165"/>
      <c r="G237" s="157">
        <v>1</v>
      </c>
      <c r="H237" s="157">
        <v>0</v>
      </c>
      <c r="I237" s="157">
        <v>0</v>
      </c>
      <c r="J237" s="157">
        <v>0</v>
      </c>
      <c r="K237" s="157">
        <v>0</v>
      </c>
      <c r="L237" s="157">
        <v>0</v>
      </c>
      <c r="M237" s="157">
        <v>0</v>
      </c>
      <c r="N237" s="157">
        <v>0</v>
      </c>
      <c r="O237" s="156">
        <v>0</v>
      </c>
      <c r="P237" s="156">
        <v>0</v>
      </c>
      <c r="Q237" s="156">
        <v>0</v>
      </c>
      <c r="R237" s="156">
        <v>0</v>
      </c>
    </row>
    <row r="238" spans="1:18" ht="25.5" x14ac:dyDescent="0.2">
      <c r="A238" s="7" t="s">
        <v>360</v>
      </c>
      <c r="B238" s="163">
        <v>26</v>
      </c>
      <c r="C238" s="163"/>
      <c r="D238" s="157">
        <v>0</v>
      </c>
      <c r="E238" s="165">
        <v>3.8461538461538464E-2</v>
      </c>
      <c r="F238" s="165"/>
      <c r="G238" s="157">
        <v>0.88461538461538458</v>
      </c>
      <c r="H238" s="157">
        <v>7.6923076923076927E-2</v>
      </c>
      <c r="I238" s="157">
        <v>0</v>
      </c>
      <c r="J238" s="157">
        <v>3.8461538461538464E-2</v>
      </c>
      <c r="K238" s="157">
        <v>-0.2</v>
      </c>
      <c r="L238" s="157">
        <v>4.7619047619047616E-2</v>
      </c>
      <c r="M238" s="157">
        <v>5.8823529411764705E-2</v>
      </c>
      <c r="N238" s="157">
        <v>0</v>
      </c>
      <c r="O238" s="156">
        <v>-1.7241379310344827E-2</v>
      </c>
      <c r="P238" s="156">
        <v>1.9230769230769232E-2</v>
      </c>
      <c r="Q238" s="156">
        <v>-0.1</v>
      </c>
      <c r="R238" s="156">
        <v>-0.1</v>
      </c>
    </row>
    <row r="239" spans="1:18" ht="25.5" x14ac:dyDescent="0.2">
      <c r="A239" s="40" t="s">
        <v>70</v>
      </c>
      <c r="B239" s="163">
        <v>26</v>
      </c>
      <c r="C239" s="163"/>
      <c r="D239" s="157">
        <v>0</v>
      </c>
      <c r="E239" s="165">
        <v>0</v>
      </c>
      <c r="F239" s="165"/>
      <c r="G239" s="157">
        <v>0.96153846153846156</v>
      </c>
      <c r="H239" s="157">
        <v>3.8461538461538464E-2</v>
      </c>
      <c r="I239" s="157">
        <v>0</v>
      </c>
      <c r="J239" s="157">
        <v>3.8461538461538464E-2</v>
      </c>
      <c r="K239" s="157">
        <v>0</v>
      </c>
      <c r="L239" s="157">
        <v>4.7619047619047616E-2</v>
      </c>
      <c r="M239" s="157">
        <v>5.8823529411764705E-2</v>
      </c>
      <c r="N239" s="157">
        <v>0</v>
      </c>
      <c r="O239" s="156">
        <v>-1.7241379310344827E-2</v>
      </c>
      <c r="P239" s="156">
        <v>1.9230769230769232E-2</v>
      </c>
      <c r="Q239" s="156">
        <v>-0.1</v>
      </c>
      <c r="R239" s="156">
        <v>0</v>
      </c>
    </row>
    <row r="240" spans="1:18" ht="25.5" x14ac:dyDescent="0.2">
      <c r="A240" s="7" t="s">
        <v>55</v>
      </c>
      <c r="B240" s="163">
        <v>26</v>
      </c>
      <c r="C240" s="163"/>
      <c r="D240" s="157">
        <v>0</v>
      </c>
      <c r="E240" s="165">
        <v>3.8461538461538464E-2</v>
      </c>
      <c r="F240" s="165"/>
      <c r="G240" s="157">
        <v>0.96153846153846156</v>
      </c>
      <c r="H240" s="157">
        <v>0</v>
      </c>
      <c r="I240" s="157">
        <v>0</v>
      </c>
      <c r="J240" s="157">
        <v>-3.8461538461538464E-2</v>
      </c>
      <c r="K240" s="157">
        <v>0</v>
      </c>
      <c r="L240" s="157">
        <v>-4.7619047619047616E-2</v>
      </c>
      <c r="M240" s="157">
        <v>-5.8823529411764705E-2</v>
      </c>
      <c r="N240" s="157">
        <v>0</v>
      </c>
      <c r="O240" s="156">
        <v>-1.7241379310344827E-2</v>
      </c>
      <c r="P240" s="156">
        <v>-1.9230769230769232E-2</v>
      </c>
      <c r="Q240" s="156">
        <v>0</v>
      </c>
      <c r="R240" s="156">
        <v>0</v>
      </c>
    </row>
    <row r="241" spans="1:18" ht="25.5" x14ac:dyDescent="0.2">
      <c r="A241" s="7" t="s">
        <v>65</v>
      </c>
      <c r="B241" s="163">
        <v>25</v>
      </c>
      <c r="C241" s="163"/>
      <c r="D241" s="157">
        <v>0</v>
      </c>
      <c r="E241" s="165">
        <v>0</v>
      </c>
      <c r="F241" s="165"/>
      <c r="G241" s="157">
        <v>0.96</v>
      </c>
      <c r="H241" s="157">
        <v>0.04</v>
      </c>
      <c r="I241" s="157">
        <v>0</v>
      </c>
      <c r="J241" s="157">
        <v>0.04</v>
      </c>
      <c r="K241" s="157">
        <v>0</v>
      </c>
      <c r="L241" s="157">
        <v>0.05</v>
      </c>
      <c r="M241" s="157">
        <v>5.8823529411764705E-2</v>
      </c>
      <c r="N241" s="157">
        <v>0</v>
      </c>
      <c r="O241" s="156">
        <v>0</v>
      </c>
      <c r="P241" s="156">
        <v>0.02</v>
      </c>
      <c r="Q241" s="156">
        <v>0</v>
      </c>
      <c r="R241" s="156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44" t="s">
        <v>362</v>
      </c>
      <c r="B245" s="166" t="s">
        <v>156</v>
      </c>
      <c r="C245" s="166"/>
      <c r="D245" s="178" t="s">
        <v>157</v>
      </c>
      <c r="E245" s="178"/>
      <c r="F245" s="178"/>
      <c r="G245" s="178"/>
      <c r="H245" s="178"/>
      <c r="I245" s="178"/>
      <c r="J245" s="178"/>
      <c r="K245" s="178" t="s">
        <v>158</v>
      </c>
      <c r="L245" s="178"/>
      <c r="M245" s="178"/>
      <c r="N245" s="178"/>
      <c r="O245" s="183" t="s">
        <v>159</v>
      </c>
      <c r="P245" s="257"/>
      <c r="Q245" s="257"/>
      <c r="R245" s="258"/>
    </row>
    <row r="246" spans="1:18" ht="64.5" thickBot="1" x14ac:dyDescent="0.25">
      <c r="A246" s="245"/>
      <c r="B246" s="166"/>
      <c r="C246" s="166"/>
      <c r="D246" s="160" t="s">
        <v>71</v>
      </c>
      <c r="E246" s="160" t="s">
        <v>72</v>
      </c>
      <c r="F246" s="160"/>
      <c r="G246" s="160" t="s">
        <v>269</v>
      </c>
      <c r="H246" s="160" t="s">
        <v>270</v>
      </c>
      <c r="I246" s="160" t="s">
        <v>271</v>
      </c>
      <c r="J246" s="105" t="s">
        <v>300</v>
      </c>
      <c r="K246" s="68" t="s">
        <v>8</v>
      </c>
      <c r="L246" s="68" t="s">
        <v>9</v>
      </c>
      <c r="M246" s="68" t="s">
        <v>10</v>
      </c>
      <c r="N246" s="68" t="s">
        <v>11</v>
      </c>
      <c r="O246" s="259" t="s">
        <v>165</v>
      </c>
      <c r="P246" s="259"/>
      <c r="Q246" s="259" t="s">
        <v>12</v>
      </c>
      <c r="R246" s="259"/>
    </row>
    <row r="247" spans="1:18" ht="25.5" x14ac:dyDescent="0.2">
      <c r="A247" s="6" t="s">
        <v>151</v>
      </c>
      <c r="B247" s="270"/>
      <c r="C247" s="270"/>
      <c r="D247" s="264"/>
      <c r="E247" s="264"/>
      <c r="F247" s="264"/>
      <c r="G247" s="264"/>
      <c r="H247" s="264"/>
      <c r="I247" s="264"/>
      <c r="J247" s="264" t="s">
        <v>13</v>
      </c>
      <c r="K247" s="264"/>
      <c r="L247" s="264"/>
      <c r="M247" s="264"/>
      <c r="N247" s="264"/>
      <c r="O247" s="129" t="str">
        <f>Мерзім!B4</f>
        <v>2-тоқсандағы нақты, 2016</v>
      </c>
      <c r="P247" s="129" t="str">
        <f>Мерзім!C4</f>
        <v>3-тоқсандағы күту, 2016</v>
      </c>
      <c r="Q247" s="130" t="str">
        <f>O247</f>
        <v>2-тоқсандағы нақты, 2016</v>
      </c>
      <c r="R247" s="130" t="str">
        <f>P247</f>
        <v>3-тоқсандағы күту, 2016</v>
      </c>
    </row>
    <row r="248" spans="1:18" ht="15.75" x14ac:dyDescent="0.25">
      <c r="A248" s="97" t="s">
        <v>364</v>
      </c>
      <c r="B248" s="163">
        <v>28</v>
      </c>
      <c r="C248" s="163"/>
      <c r="D248" s="157">
        <v>0</v>
      </c>
      <c r="E248" s="165">
        <v>0.35714285714285715</v>
      </c>
      <c r="F248" s="165"/>
      <c r="G248" s="157">
        <v>0.6071428571428571</v>
      </c>
      <c r="H248" s="157">
        <v>3.5714285714285712E-2</v>
      </c>
      <c r="I248" s="157">
        <v>0</v>
      </c>
      <c r="J248" s="157">
        <v>-0.32142857142857145</v>
      </c>
      <c r="K248" s="157">
        <v>-0.4</v>
      </c>
      <c r="L248" s="157">
        <v>-0.34782608695652173</v>
      </c>
      <c r="M248" s="157">
        <v>-0.36842105263157893</v>
      </c>
      <c r="N248" s="157">
        <v>-0.22222222222222221</v>
      </c>
      <c r="O248" s="156">
        <v>-0.16129032258064518</v>
      </c>
      <c r="P248" s="156">
        <v>-0.16071428571428573</v>
      </c>
      <c r="Q248" s="156">
        <v>-0.3</v>
      </c>
      <c r="R248" s="156">
        <v>-0.2</v>
      </c>
    </row>
    <row r="249" spans="1:18" ht="25.5" customHeight="1" x14ac:dyDescent="0.25">
      <c r="A249" s="101" t="s">
        <v>365</v>
      </c>
      <c r="B249" s="163">
        <v>28</v>
      </c>
      <c r="C249" s="163"/>
      <c r="D249" s="157">
        <v>0</v>
      </c>
      <c r="E249" s="165">
        <v>0.32142857142857145</v>
      </c>
      <c r="F249" s="165"/>
      <c r="G249" s="157">
        <v>0.6428571428571429</v>
      </c>
      <c r="H249" s="157">
        <v>3.5714285714285712E-2</v>
      </c>
      <c r="I249" s="157">
        <v>0</v>
      </c>
      <c r="J249" s="157">
        <v>-0.28571428571428575</v>
      </c>
      <c r="K249" s="157">
        <v>-0.4</v>
      </c>
      <c r="L249" s="157">
        <v>-0.30434782608695654</v>
      </c>
      <c r="M249" s="157">
        <v>-0.31578947368421051</v>
      </c>
      <c r="N249" s="157">
        <v>-0.22222222222222221</v>
      </c>
      <c r="O249" s="156">
        <v>-0.12903225806451613</v>
      </c>
      <c r="P249" s="156">
        <v>-0.14285714285714288</v>
      </c>
      <c r="Q249" s="156">
        <v>-0.3</v>
      </c>
      <c r="R249" s="156">
        <v>-0.2</v>
      </c>
    </row>
    <row r="251" spans="1:18" ht="13.5" thickBot="1" x14ac:dyDescent="0.25"/>
    <row r="252" spans="1:18" ht="13.5" customHeight="1" x14ac:dyDescent="0.2">
      <c r="A252" s="207" t="s">
        <v>326</v>
      </c>
      <c r="B252" s="166" t="s">
        <v>156</v>
      </c>
      <c r="C252" s="166"/>
      <c r="D252" s="178" t="s">
        <v>157</v>
      </c>
      <c r="E252" s="178"/>
      <c r="F252" s="178"/>
      <c r="G252" s="178"/>
      <c r="H252" s="178"/>
      <c r="I252" s="178"/>
      <c r="J252" s="178"/>
      <c r="K252" s="178" t="s">
        <v>158</v>
      </c>
      <c r="L252" s="178"/>
      <c r="M252" s="178"/>
      <c r="N252" s="178"/>
      <c r="O252" s="183" t="s">
        <v>159</v>
      </c>
      <c r="P252" s="257"/>
      <c r="Q252" s="257"/>
      <c r="R252" s="258"/>
    </row>
    <row r="253" spans="1:18" ht="64.5" thickBot="1" x14ac:dyDescent="0.25">
      <c r="A253" s="208"/>
      <c r="B253" s="166"/>
      <c r="C253" s="166"/>
      <c r="D253" s="160" t="s">
        <v>71</v>
      </c>
      <c r="E253" s="160" t="s">
        <v>72</v>
      </c>
      <c r="F253" s="160"/>
      <c r="G253" s="160" t="s">
        <v>269</v>
      </c>
      <c r="H253" s="160" t="s">
        <v>270</v>
      </c>
      <c r="I253" s="160" t="s">
        <v>271</v>
      </c>
      <c r="J253" s="105" t="s">
        <v>300</v>
      </c>
      <c r="K253" s="68" t="s">
        <v>8</v>
      </c>
      <c r="L253" s="68" t="s">
        <v>9</v>
      </c>
      <c r="M253" s="68" t="s">
        <v>10</v>
      </c>
      <c r="N253" s="68" t="s">
        <v>11</v>
      </c>
      <c r="O253" s="259" t="s">
        <v>165</v>
      </c>
      <c r="P253" s="259"/>
      <c r="Q253" s="259" t="s">
        <v>12</v>
      </c>
      <c r="R253" s="259"/>
    </row>
    <row r="254" spans="1:18" x14ac:dyDescent="0.2">
      <c r="A254" s="76" t="s">
        <v>151</v>
      </c>
      <c r="B254" s="270"/>
      <c r="C254" s="270"/>
      <c r="D254" s="264"/>
      <c r="E254" s="264"/>
      <c r="F254" s="264"/>
      <c r="G254" s="264"/>
      <c r="H254" s="264"/>
      <c r="I254" s="264"/>
      <c r="J254" s="264" t="s">
        <v>13</v>
      </c>
      <c r="K254" s="264"/>
      <c r="L254" s="264"/>
      <c r="M254" s="264"/>
      <c r="N254" s="264"/>
      <c r="O254" s="129" t="str">
        <f>Мерзім!B3</f>
        <v>1-тоқсан, 2016</v>
      </c>
      <c r="P254" s="129" t="str">
        <f>Мерзім!C3</f>
        <v>2-тоқсан, 2016</v>
      </c>
      <c r="Q254" s="130" t="str">
        <f>O254</f>
        <v>1-тоқсан, 2016</v>
      </c>
      <c r="R254" s="130" t="str">
        <f>P254</f>
        <v>2-тоқсан, 2016</v>
      </c>
    </row>
    <row r="255" spans="1:18" x14ac:dyDescent="0.2">
      <c r="A255" s="7" t="s">
        <v>38</v>
      </c>
      <c r="B255" s="163">
        <v>23</v>
      </c>
      <c r="C255" s="163"/>
      <c r="D255" s="157">
        <v>0</v>
      </c>
      <c r="E255" s="165">
        <v>4.3478260869565216E-2</v>
      </c>
      <c r="F255" s="165"/>
      <c r="G255" s="157">
        <v>0.91304347826086951</v>
      </c>
      <c r="H255" s="157">
        <v>4.3478260869565216E-2</v>
      </c>
      <c r="I255" s="157">
        <v>0</v>
      </c>
      <c r="J255" s="157">
        <v>0</v>
      </c>
      <c r="K255" s="157">
        <v>-0.2</v>
      </c>
      <c r="L255" s="157">
        <v>0</v>
      </c>
      <c r="M255" s="157">
        <v>0</v>
      </c>
      <c r="N255" s="157">
        <v>0</v>
      </c>
      <c r="O255" s="156">
        <v>-0.04</v>
      </c>
      <c r="P255" s="156">
        <v>0</v>
      </c>
      <c r="Q255" s="156">
        <v>0.1</v>
      </c>
      <c r="R255" s="156">
        <v>-0.1</v>
      </c>
    </row>
    <row r="256" spans="1:18" x14ac:dyDescent="0.2">
      <c r="A256" s="7" t="s">
        <v>352</v>
      </c>
      <c r="B256" s="163">
        <v>26</v>
      </c>
      <c r="C256" s="163"/>
      <c r="D256" s="157">
        <v>0</v>
      </c>
      <c r="E256" s="165">
        <v>7.6923076923076927E-2</v>
      </c>
      <c r="F256" s="165"/>
      <c r="G256" s="157">
        <v>0.84615384615384615</v>
      </c>
      <c r="H256" s="157">
        <v>7.6923076923076927E-2</v>
      </c>
      <c r="I256" s="157">
        <v>0</v>
      </c>
      <c r="J256" s="157">
        <v>0</v>
      </c>
      <c r="K256" s="157">
        <v>-0.2</v>
      </c>
      <c r="L256" s="157">
        <v>0</v>
      </c>
      <c r="M256" s="157">
        <v>5.8823529411764705E-2</v>
      </c>
      <c r="N256" s="157">
        <v>-0.1111111111111111</v>
      </c>
      <c r="O256" s="156">
        <v>3.4482758620689662E-2</v>
      </c>
      <c r="P256" s="156">
        <v>0</v>
      </c>
      <c r="Q256" s="156">
        <v>0.1</v>
      </c>
      <c r="R256" s="156">
        <v>-0.1</v>
      </c>
    </row>
    <row r="257" spans="1:18" x14ac:dyDescent="0.2">
      <c r="A257" s="7" t="s">
        <v>385</v>
      </c>
      <c r="B257" s="163"/>
      <c r="C257" s="163"/>
      <c r="D257" s="157"/>
      <c r="E257" s="165"/>
      <c r="F257" s="165"/>
      <c r="G257" s="157"/>
      <c r="H257" s="157"/>
      <c r="I257" s="157"/>
      <c r="J257" s="157"/>
      <c r="K257" s="157"/>
      <c r="L257" s="157"/>
      <c r="M257" s="157"/>
      <c r="N257" s="157"/>
      <c r="O257" s="156"/>
      <c r="P257" s="156"/>
      <c r="Q257" s="156"/>
      <c r="R257" s="156"/>
    </row>
    <row r="258" spans="1:18" x14ac:dyDescent="0.2">
      <c r="A258" s="7" t="s">
        <v>353</v>
      </c>
      <c r="B258" s="163">
        <v>24</v>
      </c>
      <c r="C258" s="163"/>
      <c r="D258" s="157">
        <v>0</v>
      </c>
      <c r="E258" s="165">
        <v>4.1666666666666664E-2</v>
      </c>
      <c r="F258" s="165"/>
      <c r="G258" s="157">
        <v>0.875</v>
      </c>
      <c r="H258" s="157">
        <v>8.3333333333333329E-2</v>
      </c>
      <c r="I258" s="157">
        <v>0</v>
      </c>
      <c r="J258" s="157">
        <v>4.1666666666666664E-2</v>
      </c>
      <c r="K258" s="157">
        <v>-0.2</v>
      </c>
      <c r="L258" s="157">
        <v>5.2631578947368418E-2</v>
      </c>
      <c r="M258" s="157">
        <v>6.25E-2</v>
      </c>
      <c r="N258" s="157">
        <v>0</v>
      </c>
      <c r="O258" s="156">
        <v>3.7037037037037035E-2</v>
      </c>
      <c r="P258" s="156">
        <v>2.0833333333333332E-2</v>
      </c>
      <c r="Q258" s="156">
        <v>0.1</v>
      </c>
      <c r="R258" s="156">
        <v>-0.1</v>
      </c>
    </row>
    <row r="259" spans="1:18" x14ac:dyDescent="0.2">
      <c r="A259" s="7" t="s">
        <v>354</v>
      </c>
      <c r="B259" s="163">
        <v>24</v>
      </c>
      <c r="C259" s="163"/>
      <c r="D259" s="157">
        <v>0</v>
      </c>
      <c r="E259" s="165">
        <v>8.3333333333333329E-2</v>
      </c>
      <c r="F259" s="165"/>
      <c r="G259" s="157">
        <v>0.79166666666666663</v>
      </c>
      <c r="H259" s="157">
        <v>0.125</v>
      </c>
      <c r="I259" s="157">
        <v>0</v>
      </c>
      <c r="J259" s="157">
        <v>4.1666666666666671E-2</v>
      </c>
      <c r="K259" s="157">
        <v>-0.2</v>
      </c>
      <c r="L259" s="157">
        <v>5.2631578947368418E-2</v>
      </c>
      <c r="M259" s="157">
        <v>6.25E-2</v>
      </c>
      <c r="N259" s="157">
        <v>0</v>
      </c>
      <c r="O259" s="156">
        <v>5.5555555555555552E-2</v>
      </c>
      <c r="P259" s="156">
        <v>2.0833333333333336E-2</v>
      </c>
      <c r="Q259" s="156">
        <v>0.1</v>
      </c>
      <c r="R259" s="156">
        <v>-0.1</v>
      </c>
    </row>
    <row r="260" spans="1:18" x14ac:dyDescent="0.2">
      <c r="A260" s="7" t="s">
        <v>340</v>
      </c>
      <c r="B260" s="163">
        <v>23</v>
      </c>
      <c r="C260" s="163"/>
      <c r="D260" s="157">
        <v>0</v>
      </c>
      <c r="E260" s="165">
        <v>0.13043478260869565</v>
      </c>
      <c r="F260" s="165"/>
      <c r="G260" s="157">
        <v>0.82608695652173914</v>
      </c>
      <c r="H260" s="157">
        <v>4.3478260869565216E-2</v>
      </c>
      <c r="I260" s="157">
        <v>0</v>
      </c>
      <c r="J260" s="157">
        <v>-8.6956521739130432E-2</v>
      </c>
      <c r="K260" s="157">
        <v>-0.4</v>
      </c>
      <c r="L260" s="157">
        <v>-5.5555555555555552E-2</v>
      </c>
      <c r="M260" s="157">
        <v>0</v>
      </c>
      <c r="N260" s="157">
        <v>-0.2857142857142857</v>
      </c>
      <c r="O260" s="156">
        <v>0</v>
      </c>
      <c r="P260" s="156">
        <v>-4.3478260869565216E-2</v>
      </c>
      <c r="Q260" s="156">
        <v>0.1</v>
      </c>
      <c r="R260" s="156">
        <v>-0.2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44" t="s">
        <v>366</v>
      </c>
      <c r="B263" s="166" t="s">
        <v>156</v>
      </c>
      <c r="C263" s="166"/>
      <c r="D263" s="178" t="s">
        <v>157</v>
      </c>
      <c r="E263" s="178"/>
      <c r="F263" s="178"/>
      <c r="G263" s="178"/>
      <c r="H263" s="178"/>
      <c r="I263" s="178"/>
      <c r="J263" s="178"/>
      <c r="K263" s="178" t="s">
        <v>158</v>
      </c>
      <c r="L263" s="178"/>
      <c r="M263" s="178"/>
      <c r="N263" s="178"/>
      <c r="O263" s="183" t="s">
        <v>159</v>
      </c>
      <c r="P263" s="257"/>
      <c r="Q263" s="257"/>
      <c r="R263" s="258"/>
    </row>
    <row r="264" spans="1:18" ht="64.5" thickBot="1" x14ac:dyDescent="0.25">
      <c r="A264" s="245"/>
      <c r="B264" s="166"/>
      <c r="C264" s="166"/>
      <c r="D264" s="160" t="s">
        <v>272</v>
      </c>
      <c r="E264" s="160" t="s">
        <v>273</v>
      </c>
      <c r="F264" s="160"/>
      <c r="G264" s="160" t="s">
        <v>269</v>
      </c>
      <c r="H264" s="160" t="s">
        <v>274</v>
      </c>
      <c r="I264" s="160" t="s">
        <v>275</v>
      </c>
      <c r="J264" s="105" t="s">
        <v>300</v>
      </c>
      <c r="K264" s="68" t="s">
        <v>8</v>
      </c>
      <c r="L264" s="68" t="s">
        <v>9</v>
      </c>
      <c r="M264" s="68" t="s">
        <v>10</v>
      </c>
      <c r="N264" s="68" t="s">
        <v>11</v>
      </c>
      <c r="O264" s="259" t="s">
        <v>165</v>
      </c>
      <c r="P264" s="259"/>
      <c r="Q264" s="259" t="s">
        <v>12</v>
      </c>
      <c r="R264" s="259"/>
    </row>
    <row r="265" spans="1:18" x14ac:dyDescent="0.2">
      <c r="A265" s="6" t="s">
        <v>203</v>
      </c>
      <c r="B265" s="270"/>
      <c r="C265" s="270"/>
      <c r="D265" s="264"/>
      <c r="E265" s="264"/>
      <c r="F265" s="264"/>
      <c r="G265" s="264"/>
      <c r="H265" s="264"/>
      <c r="I265" s="264"/>
      <c r="J265" s="264" t="s">
        <v>13</v>
      </c>
      <c r="K265" s="264"/>
      <c r="L265" s="264"/>
      <c r="M265" s="264"/>
      <c r="N265" s="264"/>
      <c r="O265" s="129" t="str">
        <f>Мерзім!B3</f>
        <v>1-тоқсан, 2016</v>
      </c>
      <c r="P265" s="129" t="str">
        <f>Мерзім!C3</f>
        <v>2-тоқсан, 2016</v>
      </c>
      <c r="Q265" s="130" t="str">
        <f>O265</f>
        <v>1-тоқсан, 2016</v>
      </c>
      <c r="R265" s="130" t="str">
        <f>P265</f>
        <v>2-тоқсан, 2016</v>
      </c>
    </row>
    <row r="266" spans="1:18" x14ac:dyDescent="0.2">
      <c r="A266" s="7" t="s">
        <v>356</v>
      </c>
      <c r="B266" s="163">
        <v>25</v>
      </c>
      <c r="C266" s="163"/>
      <c r="D266" s="157">
        <v>0</v>
      </c>
      <c r="E266" s="165">
        <v>0.08</v>
      </c>
      <c r="F266" s="165"/>
      <c r="G266" s="157">
        <v>0.88</v>
      </c>
      <c r="H266" s="157">
        <v>0.04</v>
      </c>
      <c r="I266" s="157">
        <v>0</v>
      </c>
      <c r="J266" s="157">
        <v>-0.04</v>
      </c>
      <c r="K266" s="157">
        <v>-0.2</v>
      </c>
      <c r="L266" s="157">
        <v>0</v>
      </c>
      <c r="M266" s="157">
        <v>-5.8823529411764705E-2</v>
      </c>
      <c r="N266" s="157">
        <v>0</v>
      </c>
      <c r="O266" s="156">
        <v>-1.8518518518518517E-2</v>
      </c>
      <c r="P266" s="156">
        <v>-0.02</v>
      </c>
      <c r="Q266" s="156">
        <v>-0.1</v>
      </c>
      <c r="R266" s="156">
        <v>-0.1</v>
      </c>
    </row>
    <row r="267" spans="1:18" x14ac:dyDescent="0.2">
      <c r="A267" s="7" t="s">
        <v>340</v>
      </c>
      <c r="B267" s="163">
        <v>24</v>
      </c>
      <c r="C267" s="163"/>
      <c r="D267" s="157">
        <v>0</v>
      </c>
      <c r="E267" s="165">
        <v>0</v>
      </c>
      <c r="F267" s="165"/>
      <c r="G267" s="157">
        <v>1</v>
      </c>
      <c r="H267" s="157">
        <v>0</v>
      </c>
      <c r="I267" s="157">
        <v>0</v>
      </c>
      <c r="J267" s="157">
        <v>0</v>
      </c>
      <c r="K267" s="157">
        <v>0</v>
      </c>
      <c r="L267" s="157">
        <v>0</v>
      </c>
      <c r="M267" s="157">
        <v>0</v>
      </c>
      <c r="N267" s="157">
        <v>0</v>
      </c>
      <c r="O267" s="156">
        <v>0</v>
      </c>
      <c r="P267" s="156">
        <v>0</v>
      </c>
      <c r="Q267" s="156">
        <v>0</v>
      </c>
      <c r="R267" s="156">
        <v>0</v>
      </c>
    </row>
    <row r="270" spans="1:18" ht="13.5" thickBot="1" x14ac:dyDescent="0.25"/>
    <row r="271" spans="1:18" ht="16.5" customHeight="1" x14ac:dyDescent="0.2">
      <c r="A271" s="254" t="s">
        <v>363</v>
      </c>
      <c r="B271" s="166" t="s">
        <v>156</v>
      </c>
      <c r="C271" s="166"/>
      <c r="D271" s="178" t="s">
        <v>157</v>
      </c>
      <c r="E271" s="178"/>
      <c r="F271" s="178"/>
      <c r="G271" s="178"/>
      <c r="H271" s="178"/>
      <c r="I271" s="178"/>
      <c r="J271" s="178"/>
      <c r="K271" s="178" t="s">
        <v>158</v>
      </c>
      <c r="L271" s="178"/>
      <c r="M271" s="178"/>
      <c r="N271" s="178"/>
      <c r="O271" s="183" t="s">
        <v>159</v>
      </c>
      <c r="P271" s="257"/>
      <c r="Q271" s="257"/>
      <c r="R271" s="258"/>
    </row>
    <row r="272" spans="1:18" ht="64.5" thickBot="1" x14ac:dyDescent="0.25">
      <c r="A272" s="255"/>
      <c r="B272" s="166"/>
      <c r="C272" s="166"/>
      <c r="D272" s="160" t="s">
        <v>71</v>
      </c>
      <c r="E272" s="160" t="s">
        <v>72</v>
      </c>
      <c r="F272" s="160"/>
      <c r="G272" s="160" t="s">
        <v>269</v>
      </c>
      <c r="H272" s="160" t="s">
        <v>270</v>
      </c>
      <c r="I272" s="160" t="s">
        <v>271</v>
      </c>
      <c r="J272" s="105" t="s">
        <v>300</v>
      </c>
      <c r="K272" s="68" t="s">
        <v>8</v>
      </c>
      <c r="L272" s="68" t="s">
        <v>9</v>
      </c>
      <c r="M272" s="68" t="s">
        <v>10</v>
      </c>
      <c r="N272" s="68" t="s">
        <v>11</v>
      </c>
      <c r="O272" s="259" t="s">
        <v>165</v>
      </c>
      <c r="P272" s="259"/>
      <c r="Q272" s="259" t="s">
        <v>12</v>
      </c>
      <c r="R272" s="259"/>
    </row>
    <row r="273" spans="1:18" ht="25.5" x14ac:dyDescent="0.2">
      <c r="A273" s="6" t="s">
        <v>73</v>
      </c>
      <c r="B273" s="270"/>
      <c r="C273" s="270"/>
      <c r="D273" s="264"/>
      <c r="E273" s="264"/>
      <c r="F273" s="264"/>
      <c r="G273" s="264"/>
      <c r="H273" s="264"/>
      <c r="I273" s="264"/>
      <c r="J273" s="264" t="s">
        <v>13</v>
      </c>
      <c r="K273" s="264"/>
      <c r="L273" s="264"/>
      <c r="M273" s="264"/>
      <c r="N273" s="264"/>
      <c r="O273" s="129" t="str">
        <f>Мерзім!B4</f>
        <v>2-тоқсандағы нақты, 2016</v>
      </c>
      <c r="P273" s="129" t="str">
        <f>Мерзім!C4</f>
        <v>3-тоқсандағы күту, 2016</v>
      </c>
      <c r="Q273" s="130" t="str">
        <f>O273</f>
        <v>2-тоқсандағы нақты, 2016</v>
      </c>
      <c r="R273" s="130" t="str">
        <f>P273</f>
        <v>3-тоқсандағы күту, 2016</v>
      </c>
    </row>
    <row r="274" spans="1:18" ht="38.25" x14ac:dyDescent="0.2">
      <c r="A274" s="47" t="s">
        <v>74</v>
      </c>
      <c r="B274" s="163">
        <v>28</v>
      </c>
      <c r="C274" s="163"/>
      <c r="D274" s="157">
        <v>0</v>
      </c>
      <c r="E274" s="165">
        <v>3.5714285714285712E-2</v>
      </c>
      <c r="F274" s="165"/>
      <c r="G274" s="157">
        <v>0.7142857142857143</v>
      </c>
      <c r="H274" s="157">
        <v>0.25</v>
      </c>
      <c r="I274" s="157">
        <v>0</v>
      </c>
      <c r="J274" s="157">
        <v>0.2142857142857143</v>
      </c>
      <c r="K274" s="157">
        <v>0.4</v>
      </c>
      <c r="L274" s="157">
        <v>0.21739130434782608</v>
      </c>
      <c r="M274" s="157">
        <v>0.21052631578947367</v>
      </c>
      <c r="N274" s="157">
        <v>0.22222222222222221</v>
      </c>
      <c r="O274" s="156">
        <v>9.6774193548387094E-2</v>
      </c>
      <c r="P274" s="156">
        <v>0.10714285714285715</v>
      </c>
      <c r="Q274" s="156">
        <v>0.1</v>
      </c>
      <c r="R274" s="156">
        <v>0.2</v>
      </c>
    </row>
    <row r="275" spans="1:18" x14ac:dyDescent="0.2">
      <c r="A275" s="47" t="s">
        <v>75</v>
      </c>
      <c r="B275" s="163">
        <v>28</v>
      </c>
      <c r="C275" s="163"/>
      <c r="D275" s="157">
        <v>0</v>
      </c>
      <c r="E275" s="165">
        <v>3.5714285714285712E-2</v>
      </c>
      <c r="F275" s="165"/>
      <c r="G275" s="157">
        <v>0.6785714285714286</v>
      </c>
      <c r="H275" s="157">
        <v>0.2857142857142857</v>
      </c>
      <c r="I275" s="157">
        <v>0</v>
      </c>
      <c r="J275" s="157">
        <v>0.25</v>
      </c>
      <c r="K275" s="157">
        <v>0.4</v>
      </c>
      <c r="L275" s="157">
        <v>0.26086956521739135</v>
      </c>
      <c r="M275" s="157">
        <v>0.31578947368421051</v>
      </c>
      <c r="N275" s="157">
        <v>0.1111111111111111</v>
      </c>
      <c r="O275" s="156">
        <v>0.12903225806451613</v>
      </c>
      <c r="P275" s="156">
        <v>0.125</v>
      </c>
      <c r="Q275" s="156">
        <v>0.2</v>
      </c>
      <c r="R275" s="156">
        <v>0.2</v>
      </c>
    </row>
    <row r="276" spans="1:18" ht="25.5" x14ac:dyDescent="0.2">
      <c r="A276" s="47" t="s">
        <v>76</v>
      </c>
      <c r="B276" s="163">
        <v>26</v>
      </c>
      <c r="C276" s="163"/>
      <c r="D276" s="157">
        <v>0</v>
      </c>
      <c r="E276" s="165">
        <v>3.8461538461538464E-2</v>
      </c>
      <c r="F276" s="165"/>
      <c r="G276" s="157">
        <v>0.92307692307692313</v>
      </c>
      <c r="H276" s="157">
        <v>3.8461538461538464E-2</v>
      </c>
      <c r="I276" s="157">
        <v>0</v>
      </c>
      <c r="J276" s="157">
        <v>0</v>
      </c>
      <c r="K276" s="157">
        <v>0</v>
      </c>
      <c r="L276" s="157">
        <v>0</v>
      </c>
      <c r="M276" s="157">
        <v>0</v>
      </c>
      <c r="N276" s="157">
        <v>0</v>
      </c>
      <c r="O276" s="156">
        <v>1.7857142857142856E-2</v>
      </c>
      <c r="P276" s="156">
        <v>0</v>
      </c>
      <c r="Q276" s="156">
        <v>-0.1</v>
      </c>
      <c r="R276" s="156">
        <v>0</v>
      </c>
    </row>
    <row r="277" spans="1:18" x14ac:dyDescent="0.2">
      <c r="A277" s="47" t="s">
        <v>77</v>
      </c>
      <c r="B277" s="163">
        <v>28</v>
      </c>
      <c r="C277" s="163"/>
      <c r="D277" s="157">
        <v>0</v>
      </c>
      <c r="E277" s="165">
        <v>3.5714285714285712E-2</v>
      </c>
      <c r="F277" s="165"/>
      <c r="G277" s="157">
        <v>0.75</v>
      </c>
      <c r="H277" s="157">
        <v>0.21428571428571427</v>
      </c>
      <c r="I277" s="157">
        <v>0</v>
      </c>
      <c r="J277" s="157">
        <v>0.17857142857142855</v>
      </c>
      <c r="K277" s="157">
        <v>0.4</v>
      </c>
      <c r="L277" s="157">
        <v>0.17391304347826086</v>
      </c>
      <c r="M277" s="157">
        <v>0.21052631578947367</v>
      </c>
      <c r="N277" s="157">
        <v>0.1111111111111111</v>
      </c>
      <c r="O277" s="156">
        <v>0.16129032258064516</v>
      </c>
      <c r="P277" s="156">
        <v>8.9285714285714274E-2</v>
      </c>
      <c r="Q277" s="156">
        <v>0.2</v>
      </c>
      <c r="R277" s="156">
        <v>0.2</v>
      </c>
    </row>
    <row r="278" spans="1:18" x14ac:dyDescent="0.2">
      <c r="A278" s="7" t="s">
        <v>78</v>
      </c>
      <c r="B278" s="163">
        <v>28</v>
      </c>
      <c r="C278" s="163"/>
      <c r="D278" s="157">
        <v>0</v>
      </c>
      <c r="E278" s="165">
        <v>3.5714285714285712E-2</v>
      </c>
      <c r="F278" s="165"/>
      <c r="G278" s="157">
        <v>0.7857142857142857</v>
      </c>
      <c r="H278" s="157">
        <v>0.17857142857142858</v>
      </c>
      <c r="I278" s="157">
        <v>0</v>
      </c>
      <c r="J278" s="157">
        <v>0.14285714285714285</v>
      </c>
      <c r="K278" s="157">
        <v>0.2</v>
      </c>
      <c r="L278" s="157">
        <v>0.17391304347826086</v>
      </c>
      <c r="M278" s="157">
        <v>0.15789473684210525</v>
      </c>
      <c r="N278" s="157">
        <v>0.1111111111111111</v>
      </c>
      <c r="O278" s="156">
        <v>9.6774193548387094E-2</v>
      </c>
      <c r="P278" s="156">
        <v>7.1428571428571425E-2</v>
      </c>
      <c r="Q278" s="156">
        <v>0.1</v>
      </c>
      <c r="R278" s="156">
        <v>0.1</v>
      </c>
    </row>
    <row r="282" spans="1:18" ht="13.5" x14ac:dyDescent="0.2">
      <c r="A282" s="37" t="s">
        <v>293</v>
      </c>
    </row>
    <row r="283" spans="1:18" ht="38.25" x14ac:dyDescent="0.2">
      <c r="A283" s="23" t="s">
        <v>79</v>
      </c>
    </row>
  </sheetData>
  <mergeCells count="482"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114"/>
  <sheetViews>
    <sheetView view="pageBreakPreview" zoomScale="90" zoomScaleNormal="100" zoomScaleSheetLayoutView="75" workbookViewId="0">
      <selection activeCell="B94" sqref="B94:T103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8" max="18" width="9.85546875" bestFit="1" customWidth="1"/>
    <col min="19" max="19" width="14.5703125" customWidth="1"/>
    <col min="20" max="20" width="13.5703125" customWidth="1"/>
    <col min="21" max="21" width="15.28515625" customWidth="1"/>
    <col min="22" max="22" width="17.5703125" customWidth="1"/>
  </cols>
  <sheetData>
    <row r="1" spans="1:22" ht="67.5" customHeight="1" thickBot="1" x14ac:dyDescent="0.25">
      <c r="A1" s="289" t="s">
        <v>85</v>
      </c>
      <c r="B1" s="290"/>
      <c r="C1" s="291"/>
      <c r="D1" s="291"/>
      <c r="E1" s="291"/>
      <c r="F1" s="291"/>
      <c r="G1" s="291"/>
      <c r="H1" s="291"/>
      <c r="I1" s="291"/>
      <c r="J1" s="291"/>
    </row>
    <row r="2" spans="1:22" ht="18.75" customHeight="1" x14ac:dyDescent="0.2">
      <c r="A2" s="244" t="s">
        <v>86</v>
      </c>
      <c r="B2" s="293" t="s">
        <v>156</v>
      </c>
      <c r="C2" s="178" t="s">
        <v>157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 t="s">
        <v>158</v>
      </c>
      <c r="P2" s="178"/>
      <c r="Q2" s="178"/>
      <c r="R2" s="178"/>
      <c r="S2" s="183" t="s">
        <v>159</v>
      </c>
      <c r="T2" s="257"/>
      <c r="U2" s="257"/>
      <c r="V2" s="258"/>
    </row>
    <row r="3" spans="1:22" ht="61.5" customHeight="1" thickBot="1" x14ac:dyDescent="0.25">
      <c r="A3" s="245"/>
      <c r="B3" s="294"/>
      <c r="C3" s="160" t="s">
        <v>112</v>
      </c>
      <c r="D3" s="160"/>
      <c r="E3" s="160" t="s">
        <v>113</v>
      </c>
      <c r="F3" s="160" t="s">
        <v>269</v>
      </c>
      <c r="G3" s="160"/>
      <c r="H3" s="160" t="s">
        <v>270</v>
      </c>
      <c r="I3" s="160"/>
      <c r="J3" s="160"/>
      <c r="K3" s="160" t="s">
        <v>271</v>
      </c>
      <c r="L3" s="160"/>
      <c r="M3" s="160" t="s">
        <v>300</v>
      </c>
      <c r="N3" s="160"/>
      <c r="O3" s="68" t="s">
        <v>8</v>
      </c>
      <c r="P3" s="68" t="s">
        <v>9</v>
      </c>
      <c r="Q3" s="68" t="s">
        <v>10</v>
      </c>
      <c r="R3" s="68" t="s">
        <v>11</v>
      </c>
      <c r="S3" s="161" t="s">
        <v>165</v>
      </c>
      <c r="T3" s="162"/>
      <c r="U3" s="161" t="s">
        <v>12</v>
      </c>
      <c r="V3" s="162"/>
    </row>
    <row r="4" spans="1:22" ht="25.5" x14ac:dyDescent="0.2">
      <c r="A4" s="6" t="s">
        <v>87</v>
      </c>
      <c r="B4" s="295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 t="s">
        <v>13</v>
      </c>
      <c r="N4" s="160"/>
      <c r="O4" s="160"/>
      <c r="P4" s="160"/>
      <c r="Q4" s="160"/>
      <c r="R4" s="160"/>
      <c r="S4" s="32" t="str">
        <f>Мерзім!B4</f>
        <v>2-тоқсандағы нақты, 2016</v>
      </c>
      <c r="T4" s="32" t="str">
        <f>Мерзім!C4</f>
        <v>3-тоқсандағы күту, 2016</v>
      </c>
      <c r="U4" s="32" t="str">
        <f>S4</f>
        <v>2-тоқсандағы нақты, 2016</v>
      </c>
      <c r="V4" s="32" t="str">
        <f>T4</f>
        <v>3-тоқсандағы күту, 2016</v>
      </c>
    </row>
    <row r="5" spans="1:22" x14ac:dyDescent="0.2">
      <c r="A5" s="7" t="s">
        <v>88</v>
      </c>
      <c r="B5" s="158">
        <v>33</v>
      </c>
      <c r="C5" s="165">
        <v>0</v>
      </c>
      <c r="D5" s="165"/>
      <c r="E5" s="157">
        <v>9.0909090909090912E-2</v>
      </c>
      <c r="F5" s="165">
        <v>0.87878787878787878</v>
      </c>
      <c r="G5" s="165"/>
      <c r="H5" s="165">
        <v>3.0303030303030304E-2</v>
      </c>
      <c r="I5" s="165"/>
      <c r="J5" s="165"/>
      <c r="K5" s="165">
        <v>0</v>
      </c>
      <c r="L5" s="165"/>
      <c r="M5" s="165">
        <v>-6.0606060606060608E-2</v>
      </c>
      <c r="N5" s="165"/>
      <c r="O5" s="157">
        <v>0</v>
      </c>
      <c r="P5" s="157">
        <v>-7.1428571428571425E-2</v>
      </c>
      <c r="Q5" s="157">
        <v>-0.10526315789473684</v>
      </c>
      <c r="R5" s="157">
        <v>0</v>
      </c>
      <c r="S5" s="156">
        <v>-8.8235294117647051E-2</v>
      </c>
      <c r="T5" s="156">
        <v>-3.0303030303030304E-2</v>
      </c>
      <c r="U5" s="156">
        <v>-0.1</v>
      </c>
      <c r="V5" s="156">
        <v>0</v>
      </c>
    </row>
    <row r="6" spans="1:22" x14ac:dyDescent="0.2">
      <c r="A6" s="7" t="s">
        <v>89</v>
      </c>
      <c r="B6" s="158"/>
      <c r="C6" s="165"/>
      <c r="D6" s="165"/>
      <c r="E6" s="157"/>
      <c r="F6" s="165"/>
      <c r="G6" s="165"/>
      <c r="H6" s="165"/>
      <c r="I6" s="165"/>
      <c r="J6" s="165"/>
      <c r="K6" s="165"/>
      <c r="L6" s="165"/>
      <c r="M6" s="165"/>
      <c r="N6" s="165"/>
      <c r="O6" s="157"/>
      <c r="P6" s="157"/>
      <c r="Q6" s="157"/>
      <c r="R6" s="157"/>
      <c r="S6" s="156"/>
      <c r="T6" s="156"/>
      <c r="U6" s="156"/>
      <c r="V6" s="156"/>
    </row>
    <row r="7" spans="1:22" x14ac:dyDescent="0.2">
      <c r="A7" s="7" t="s">
        <v>90</v>
      </c>
      <c r="B7" s="158">
        <v>31</v>
      </c>
      <c r="C7" s="165">
        <v>0</v>
      </c>
      <c r="D7" s="165"/>
      <c r="E7" s="157">
        <v>6.4516129032258063E-2</v>
      </c>
      <c r="F7" s="165">
        <v>0.87096774193548387</v>
      </c>
      <c r="G7" s="165"/>
      <c r="H7" s="165">
        <v>6.4516129032258063E-2</v>
      </c>
      <c r="I7" s="165"/>
      <c r="J7" s="165"/>
      <c r="K7" s="165">
        <v>0</v>
      </c>
      <c r="L7" s="165"/>
      <c r="M7" s="165">
        <v>0</v>
      </c>
      <c r="N7" s="165"/>
      <c r="O7" s="157">
        <v>0</v>
      </c>
      <c r="P7" s="157">
        <v>0</v>
      </c>
      <c r="Q7" s="157">
        <v>0</v>
      </c>
      <c r="R7" s="157">
        <v>0</v>
      </c>
      <c r="S7" s="156">
        <v>-6.25E-2</v>
      </c>
      <c r="T7" s="156">
        <v>0</v>
      </c>
      <c r="U7" s="156">
        <v>-0.1</v>
      </c>
      <c r="V7" s="156">
        <v>0</v>
      </c>
    </row>
    <row r="8" spans="1:22" x14ac:dyDescent="0.2">
      <c r="A8" s="7" t="s">
        <v>89</v>
      </c>
      <c r="B8" s="158"/>
      <c r="C8" s="165"/>
      <c r="D8" s="165"/>
      <c r="E8" s="157"/>
      <c r="F8" s="165"/>
      <c r="G8" s="165"/>
      <c r="H8" s="165"/>
      <c r="I8" s="165"/>
      <c r="J8" s="165"/>
      <c r="K8" s="165"/>
      <c r="L8" s="165"/>
      <c r="M8" s="165"/>
      <c r="N8" s="165"/>
      <c r="O8" s="157"/>
      <c r="P8" s="157"/>
      <c r="Q8" s="157"/>
      <c r="R8" s="157"/>
      <c r="S8" s="156"/>
      <c r="T8" s="156"/>
      <c r="U8" s="156"/>
      <c r="V8" s="156"/>
    </row>
    <row r="9" spans="1:22" x14ac:dyDescent="0.2">
      <c r="A9" s="7" t="s">
        <v>91</v>
      </c>
      <c r="B9" s="158">
        <v>28</v>
      </c>
      <c r="C9" s="165">
        <v>0</v>
      </c>
      <c r="D9" s="165"/>
      <c r="E9" s="157">
        <v>3.5714285714285712E-2</v>
      </c>
      <c r="F9" s="165">
        <v>0.9285714285714286</v>
      </c>
      <c r="G9" s="165"/>
      <c r="H9" s="165">
        <v>3.5714285714285712E-2</v>
      </c>
      <c r="I9" s="165"/>
      <c r="J9" s="165"/>
      <c r="K9" s="165">
        <v>0</v>
      </c>
      <c r="L9" s="165"/>
      <c r="M9" s="165">
        <v>0</v>
      </c>
      <c r="N9" s="165"/>
      <c r="O9" s="157">
        <v>0</v>
      </c>
      <c r="P9" s="157">
        <v>0</v>
      </c>
      <c r="Q9" s="157">
        <v>0</v>
      </c>
      <c r="R9" s="157">
        <v>0</v>
      </c>
      <c r="S9" s="156">
        <v>-5.1724137931034482E-2</v>
      </c>
      <c r="T9" s="156">
        <v>0</v>
      </c>
      <c r="U9" s="156">
        <v>0</v>
      </c>
      <c r="V9" s="156">
        <v>0</v>
      </c>
    </row>
    <row r="10" spans="1:22" x14ac:dyDescent="0.2">
      <c r="A10" s="7" t="s">
        <v>92</v>
      </c>
      <c r="B10" s="158">
        <v>29</v>
      </c>
      <c r="C10" s="165">
        <v>0</v>
      </c>
      <c r="D10" s="165"/>
      <c r="E10" s="157">
        <v>0.13793103448275862</v>
      </c>
      <c r="F10" s="165">
        <v>0.82758620689655171</v>
      </c>
      <c r="G10" s="165"/>
      <c r="H10" s="165">
        <v>3.4482758620689655E-2</v>
      </c>
      <c r="I10" s="165"/>
      <c r="J10" s="165"/>
      <c r="K10" s="165">
        <v>0</v>
      </c>
      <c r="L10" s="165"/>
      <c r="M10" s="165">
        <v>-0.10344827586206896</v>
      </c>
      <c r="N10" s="165"/>
      <c r="O10" s="157">
        <v>0.2</v>
      </c>
      <c r="P10" s="157">
        <v>-0.125</v>
      </c>
      <c r="Q10" s="157">
        <v>-0.15789473684210525</v>
      </c>
      <c r="R10" s="157">
        <v>0</v>
      </c>
      <c r="S10" s="156">
        <v>-0.14516129032258066</v>
      </c>
      <c r="T10" s="156">
        <v>-5.1724137931034482E-2</v>
      </c>
      <c r="U10" s="156">
        <v>-0.2</v>
      </c>
      <c r="V10" s="156">
        <v>0.1</v>
      </c>
    </row>
    <row r="11" spans="1:22" x14ac:dyDescent="0.2">
      <c r="A11" s="7" t="s">
        <v>89</v>
      </c>
      <c r="B11" s="158"/>
      <c r="C11" s="165"/>
      <c r="D11" s="165"/>
      <c r="E11" s="157"/>
      <c r="F11" s="165"/>
      <c r="G11" s="165"/>
      <c r="H11" s="165"/>
      <c r="I11" s="165"/>
      <c r="J11" s="165"/>
      <c r="K11" s="165"/>
      <c r="L11" s="165"/>
      <c r="M11" s="165"/>
      <c r="N11" s="165"/>
      <c r="O11" s="157"/>
      <c r="P11" s="157"/>
      <c r="Q11" s="157"/>
      <c r="R11" s="157"/>
      <c r="S11" s="156"/>
      <c r="T11" s="156"/>
      <c r="U11" s="156"/>
      <c r="V11" s="156"/>
    </row>
    <row r="12" spans="1:22" x14ac:dyDescent="0.2">
      <c r="A12" s="7" t="s">
        <v>93</v>
      </c>
      <c r="B12" s="158">
        <v>25</v>
      </c>
      <c r="C12" s="165">
        <v>0</v>
      </c>
      <c r="D12" s="165"/>
      <c r="E12" s="157">
        <v>0.08</v>
      </c>
      <c r="F12" s="165">
        <v>0.88</v>
      </c>
      <c r="G12" s="165"/>
      <c r="H12" s="165">
        <v>0.04</v>
      </c>
      <c r="I12" s="165"/>
      <c r="J12" s="165"/>
      <c r="K12" s="165">
        <v>0</v>
      </c>
      <c r="L12" s="165"/>
      <c r="M12" s="165">
        <v>-0.04</v>
      </c>
      <c r="N12" s="165"/>
      <c r="O12" s="157">
        <v>0</v>
      </c>
      <c r="P12" s="157">
        <v>-0.05</v>
      </c>
      <c r="Q12" s="157">
        <v>-5.5555555555555552E-2</v>
      </c>
      <c r="R12" s="157">
        <v>0</v>
      </c>
      <c r="S12" s="156">
        <v>-0.1111111111111111</v>
      </c>
      <c r="T12" s="156">
        <v>-0.02</v>
      </c>
      <c r="U12" s="156">
        <v>-0.1</v>
      </c>
      <c r="V12" s="156">
        <v>0</v>
      </c>
    </row>
    <row r="13" spans="1:22" x14ac:dyDescent="0.2">
      <c r="A13" s="7" t="s">
        <v>94</v>
      </c>
      <c r="B13" s="158">
        <v>28</v>
      </c>
      <c r="C13" s="165">
        <v>0</v>
      </c>
      <c r="D13" s="165"/>
      <c r="E13" s="157">
        <v>0.10714285714285714</v>
      </c>
      <c r="F13" s="165">
        <v>0.8214285714285714</v>
      </c>
      <c r="G13" s="165"/>
      <c r="H13" s="165">
        <v>7.1428571428571425E-2</v>
      </c>
      <c r="I13" s="165"/>
      <c r="J13" s="165"/>
      <c r="K13" s="165">
        <v>0</v>
      </c>
      <c r="L13" s="165"/>
      <c r="M13" s="165">
        <v>-3.5714285714285712E-2</v>
      </c>
      <c r="N13" s="165"/>
      <c r="O13" s="157">
        <v>0.2</v>
      </c>
      <c r="P13" s="157">
        <v>-4.3478260869565216E-2</v>
      </c>
      <c r="Q13" s="157">
        <v>-5.5555555555555552E-2</v>
      </c>
      <c r="R13" s="157">
        <v>0</v>
      </c>
      <c r="S13" s="156">
        <v>-0.13333333333333333</v>
      </c>
      <c r="T13" s="156">
        <v>-1.7857142857142856E-2</v>
      </c>
      <c r="U13" s="156">
        <v>-0.2</v>
      </c>
      <c r="V13" s="156">
        <v>0.1</v>
      </c>
    </row>
    <row r="15" spans="1:22" ht="13.5" thickBot="1" x14ac:dyDescent="0.25"/>
    <row r="16" spans="1:22" ht="16.5" customHeight="1" x14ac:dyDescent="0.2">
      <c r="A16" s="292" t="s">
        <v>110</v>
      </c>
      <c r="B16" s="293" t="s">
        <v>156</v>
      </c>
      <c r="C16" s="178" t="s">
        <v>157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 t="s">
        <v>158</v>
      </c>
      <c r="P16" s="178"/>
      <c r="Q16" s="178"/>
      <c r="R16" s="178"/>
      <c r="S16" s="183" t="s">
        <v>159</v>
      </c>
      <c r="T16" s="257"/>
      <c r="U16" s="257"/>
      <c r="V16" s="258"/>
    </row>
    <row r="17" spans="1:22" ht="59.25" customHeight="1" thickBot="1" x14ac:dyDescent="0.25">
      <c r="A17" s="288"/>
      <c r="B17" s="294"/>
      <c r="C17" s="160" t="s">
        <v>390</v>
      </c>
      <c r="D17" s="160"/>
      <c r="E17" s="160" t="s">
        <v>391</v>
      </c>
      <c r="F17" s="160" t="s">
        <v>162</v>
      </c>
      <c r="G17" s="160"/>
      <c r="H17" s="160" t="s">
        <v>163</v>
      </c>
      <c r="I17" s="160"/>
      <c r="J17" s="160"/>
      <c r="K17" s="160" t="s">
        <v>164</v>
      </c>
      <c r="L17" s="160"/>
      <c r="M17" s="160" t="s">
        <v>300</v>
      </c>
      <c r="N17" s="160"/>
      <c r="O17" s="68" t="s">
        <v>8</v>
      </c>
      <c r="P17" s="68" t="s">
        <v>9</v>
      </c>
      <c r="Q17" s="68" t="s">
        <v>10</v>
      </c>
      <c r="R17" s="68" t="s">
        <v>11</v>
      </c>
      <c r="S17" s="161" t="s">
        <v>165</v>
      </c>
      <c r="T17" s="162"/>
      <c r="U17" s="161" t="s">
        <v>12</v>
      </c>
      <c r="V17" s="162"/>
    </row>
    <row r="18" spans="1:22" ht="25.5" x14ac:dyDescent="0.2">
      <c r="A18" s="46" t="s">
        <v>151</v>
      </c>
      <c r="B18" s="295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 t="s">
        <v>13</v>
      </c>
      <c r="N18" s="160"/>
      <c r="O18" s="160"/>
      <c r="P18" s="160"/>
      <c r="Q18" s="160"/>
      <c r="R18" s="160"/>
      <c r="S18" s="32" t="str">
        <f>Мерзім!B3</f>
        <v>1-тоқсан, 2016</v>
      </c>
      <c r="T18" s="32" t="str">
        <f>Мерзім!C3</f>
        <v>2-тоқсан, 2016</v>
      </c>
      <c r="U18" s="32" t="str">
        <f>S18</f>
        <v>1-тоқсан, 2016</v>
      </c>
      <c r="V18" s="32" t="str">
        <f>T18</f>
        <v>2-тоқсан, 2016</v>
      </c>
    </row>
    <row r="19" spans="1:22" x14ac:dyDescent="0.2">
      <c r="A19" s="48" t="s">
        <v>95</v>
      </c>
      <c r="B19" s="158">
        <v>30</v>
      </c>
      <c r="C19" s="165">
        <v>0</v>
      </c>
      <c r="D19" s="165"/>
      <c r="E19" s="157">
        <v>6.6666666666666666E-2</v>
      </c>
      <c r="F19" s="165">
        <v>0.8666666666666667</v>
      </c>
      <c r="G19" s="165"/>
      <c r="H19" s="165">
        <v>6.6666666666666666E-2</v>
      </c>
      <c r="I19" s="165"/>
      <c r="J19" s="165"/>
      <c r="K19" s="165">
        <v>0</v>
      </c>
      <c r="L19" s="165"/>
      <c r="M19" s="165">
        <v>0</v>
      </c>
      <c r="N19" s="165"/>
      <c r="O19" s="157">
        <v>0</v>
      </c>
      <c r="P19" s="157">
        <v>0</v>
      </c>
      <c r="Q19" s="157">
        <v>-5.5555555555555552E-2</v>
      </c>
      <c r="R19" s="157">
        <v>8.3333333333333329E-2</v>
      </c>
      <c r="S19" s="156">
        <v>3.2258064516129031E-2</v>
      </c>
      <c r="T19" s="156">
        <v>0</v>
      </c>
      <c r="U19" s="156">
        <v>0</v>
      </c>
      <c r="V19" s="156">
        <v>0</v>
      </c>
    </row>
    <row r="20" spans="1:22" x14ac:dyDescent="0.2">
      <c r="A20" s="48" t="s">
        <v>96</v>
      </c>
      <c r="B20" s="158">
        <v>26</v>
      </c>
      <c r="C20" s="165">
        <v>0</v>
      </c>
      <c r="D20" s="165"/>
      <c r="E20" s="157">
        <v>7.6923076923076927E-2</v>
      </c>
      <c r="F20" s="165">
        <v>0.73076923076923073</v>
      </c>
      <c r="G20" s="165"/>
      <c r="H20" s="165">
        <v>0.19230769230769232</v>
      </c>
      <c r="I20" s="165"/>
      <c r="J20" s="165"/>
      <c r="K20" s="165">
        <v>0</v>
      </c>
      <c r="L20" s="165"/>
      <c r="M20" s="165">
        <v>0.11538461538461539</v>
      </c>
      <c r="N20" s="165"/>
      <c r="O20" s="157">
        <v>0.6</v>
      </c>
      <c r="P20" s="157">
        <v>4.7619047619047616E-2</v>
      </c>
      <c r="Q20" s="157">
        <v>0.1111111111111111</v>
      </c>
      <c r="R20" s="157">
        <v>0.125</v>
      </c>
      <c r="S20" s="156">
        <v>5.3571428571428575E-2</v>
      </c>
      <c r="T20" s="156">
        <v>5.7692307692307696E-2</v>
      </c>
      <c r="U20" s="156">
        <v>0</v>
      </c>
      <c r="V20" s="156">
        <v>0.3</v>
      </c>
    </row>
    <row r="21" spans="1:22" x14ac:dyDescent="0.2">
      <c r="A21" s="49" t="s">
        <v>97</v>
      </c>
      <c r="B21" s="158"/>
      <c r="C21" s="165"/>
      <c r="D21" s="165"/>
      <c r="E21" s="157"/>
      <c r="F21" s="165"/>
      <c r="G21" s="165"/>
      <c r="H21" s="165"/>
      <c r="I21" s="165"/>
      <c r="J21" s="165"/>
      <c r="K21" s="165"/>
      <c r="L21" s="165"/>
      <c r="M21" s="165"/>
      <c r="N21" s="165"/>
      <c r="O21" s="157"/>
      <c r="P21" s="157"/>
      <c r="Q21" s="157"/>
      <c r="R21" s="157"/>
      <c r="S21" s="156"/>
      <c r="T21" s="156"/>
      <c r="U21" s="156"/>
      <c r="V21" s="156"/>
    </row>
    <row r="22" spans="1:22" x14ac:dyDescent="0.2">
      <c r="A22" s="33" t="s">
        <v>98</v>
      </c>
      <c r="B22" s="158">
        <v>25</v>
      </c>
      <c r="C22" s="165">
        <v>0</v>
      </c>
      <c r="D22" s="165"/>
      <c r="E22" s="157">
        <v>0.08</v>
      </c>
      <c r="F22" s="165">
        <v>0.76</v>
      </c>
      <c r="G22" s="165"/>
      <c r="H22" s="165">
        <v>0.16</v>
      </c>
      <c r="I22" s="165"/>
      <c r="J22" s="165"/>
      <c r="K22" s="165">
        <v>0</v>
      </c>
      <c r="L22" s="165"/>
      <c r="M22" s="165">
        <v>0.08</v>
      </c>
      <c r="N22" s="165"/>
      <c r="O22" s="157">
        <v>0.4</v>
      </c>
      <c r="P22" s="157">
        <v>0</v>
      </c>
      <c r="Q22" s="157">
        <v>5.5555555555555552E-2</v>
      </c>
      <c r="R22" s="157">
        <v>0.14285714285714285</v>
      </c>
      <c r="S22" s="156">
        <v>3.7037037037037035E-2</v>
      </c>
      <c r="T22" s="156">
        <v>0.04</v>
      </c>
      <c r="U22" s="156">
        <v>0</v>
      </c>
      <c r="V22" s="156">
        <v>0.2</v>
      </c>
    </row>
    <row r="23" spans="1:22" x14ac:dyDescent="0.2">
      <c r="A23" s="33" t="s">
        <v>99</v>
      </c>
      <c r="B23" s="158">
        <v>25</v>
      </c>
      <c r="C23" s="165">
        <v>0</v>
      </c>
      <c r="D23" s="165"/>
      <c r="E23" s="157">
        <v>0</v>
      </c>
      <c r="F23" s="165">
        <v>0.8</v>
      </c>
      <c r="G23" s="165"/>
      <c r="H23" s="165">
        <v>0.2</v>
      </c>
      <c r="I23" s="165"/>
      <c r="J23" s="165"/>
      <c r="K23" s="165">
        <v>0</v>
      </c>
      <c r="L23" s="165"/>
      <c r="M23" s="165">
        <v>0.2</v>
      </c>
      <c r="N23" s="165"/>
      <c r="O23" s="157">
        <v>0.6</v>
      </c>
      <c r="P23" s="157">
        <v>0.15</v>
      </c>
      <c r="Q23" s="157">
        <v>0.17647058823529413</v>
      </c>
      <c r="R23" s="157">
        <v>0.25</v>
      </c>
      <c r="S23" s="156">
        <v>5.5555555555555552E-2</v>
      </c>
      <c r="T23" s="156">
        <v>0.1</v>
      </c>
      <c r="U23" s="156">
        <v>0</v>
      </c>
      <c r="V23" s="156">
        <v>0.3</v>
      </c>
    </row>
    <row r="25" spans="1:22" ht="13.5" thickBot="1" x14ac:dyDescent="0.25"/>
    <row r="26" spans="1:22" ht="16.5" customHeight="1" x14ac:dyDescent="0.2">
      <c r="A26" s="287" t="s">
        <v>303</v>
      </c>
      <c r="B26" s="293" t="s">
        <v>156</v>
      </c>
      <c r="C26" s="178" t="s">
        <v>157</v>
      </c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 t="s">
        <v>158</v>
      </c>
      <c r="P26" s="178"/>
      <c r="Q26" s="178"/>
      <c r="R26" s="178"/>
      <c r="S26" s="183" t="s">
        <v>159</v>
      </c>
      <c r="T26" s="257"/>
      <c r="U26" s="257"/>
      <c r="V26" s="258"/>
    </row>
    <row r="27" spans="1:22" ht="51.75" customHeight="1" thickBot="1" x14ac:dyDescent="0.25">
      <c r="A27" s="288"/>
      <c r="B27" s="294"/>
      <c r="C27" s="160" t="s">
        <v>112</v>
      </c>
      <c r="D27" s="160"/>
      <c r="E27" s="160" t="s">
        <v>113</v>
      </c>
      <c r="F27" s="160" t="s">
        <v>269</v>
      </c>
      <c r="G27" s="160"/>
      <c r="H27" s="160" t="s">
        <v>270</v>
      </c>
      <c r="I27" s="160"/>
      <c r="J27" s="160"/>
      <c r="K27" s="160" t="s">
        <v>271</v>
      </c>
      <c r="L27" s="160"/>
      <c r="M27" s="160" t="s">
        <v>300</v>
      </c>
      <c r="N27" s="160"/>
      <c r="O27" s="68" t="s">
        <v>8</v>
      </c>
      <c r="P27" s="68" t="s">
        <v>9</v>
      </c>
      <c r="Q27" s="68" t="s">
        <v>10</v>
      </c>
      <c r="R27" s="68" t="s">
        <v>11</v>
      </c>
      <c r="S27" s="161" t="s">
        <v>165</v>
      </c>
      <c r="T27" s="162"/>
      <c r="U27" s="161" t="s">
        <v>12</v>
      </c>
      <c r="V27" s="162"/>
    </row>
    <row r="28" spans="1:22" ht="25.5" x14ac:dyDescent="0.2">
      <c r="A28" s="46" t="s">
        <v>151</v>
      </c>
      <c r="B28" s="295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 t="s">
        <v>13</v>
      </c>
      <c r="N28" s="160"/>
      <c r="O28" s="160"/>
      <c r="P28" s="160"/>
      <c r="Q28" s="160"/>
      <c r="R28" s="160"/>
      <c r="S28" s="32" t="str">
        <f>Мерзім!B4</f>
        <v>2-тоқсандағы нақты, 2016</v>
      </c>
      <c r="T28" s="32" t="str">
        <f>Мерзім!C4</f>
        <v>3-тоқсандағы күту, 2016</v>
      </c>
      <c r="U28" s="32" t="str">
        <f>S28</f>
        <v>2-тоқсандағы нақты, 2016</v>
      </c>
      <c r="V28" s="32" t="str">
        <f>T28</f>
        <v>3-тоқсандағы күту, 2016</v>
      </c>
    </row>
    <row r="29" spans="1:22" x14ac:dyDescent="0.2">
      <c r="A29" s="48" t="s">
        <v>95</v>
      </c>
      <c r="B29" s="158">
        <v>30</v>
      </c>
      <c r="C29" s="165">
        <v>0</v>
      </c>
      <c r="D29" s="165"/>
      <c r="E29" s="157">
        <v>3.3333333333333333E-2</v>
      </c>
      <c r="F29" s="165">
        <v>0.8</v>
      </c>
      <c r="G29" s="165"/>
      <c r="H29" s="165">
        <v>0.16666666666666666</v>
      </c>
      <c r="I29" s="165"/>
      <c r="J29" s="165"/>
      <c r="K29" s="165">
        <v>0</v>
      </c>
      <c r="L29" s="165"/>
      <c r="M29" s="165">
        <v>0.13333333333333333</v>
      </c>
      <c r="N29" s="165"/>
      <c r="O29" s="157">
        <v>0</v>
      </c>
      <c r="P29" s="157">
        <v>0.16</v>
      </c>
      <c r="Q29" s="157">
        <v>5.5555555555555552E-2</v>
      </c>
      <c r="R29" s="157">
        <v>0.25</v>
      </c>
      <c r="S29" s="156">
        <v>6.4516129032258063E-2</v>
      </c>
      <c r="T29" s="156">
        <v>6.6666666666666666E-2</v>
      </c>
      <c r="U29" s="156">
        <v>0</v>
      </c>
      <c r="V29" s="156">
        <v>0</v>
      </c>
    </row>
    <row r="30" spans="1:22" x14ac:dyDescent="0.2">
      <c r="A30" s="48" t="s">
        <v>96</v>
      </c>
      <c r="B30" s="158">
        <v>26</v>
      </c>
      <c r="C30" s="165">
        <v>0</v>
      </c>
      <c r="D30" s="165"/>
      <c r="E30" s="157">
        <v>3.8461538461538464E-2</v>
      </c>
      <c r="F30" s="165">
        <v>0.73076923076923073</v>
      </c>
      <c r="G30" s="165"/>
      <c r="H30" s="165">
        <v>0.23076923076923078</v>
      </c>
      <c r="I30" s="165"/>
      <c r="J30" s="165"/>
      <c r="K30" s="165">
        <v>0</v>
      </c>
      <c r="L30" s="165"/>
      <c r="M30" s="165">
        <v>0.19230769230769232</v>
      </c>
      <c r="N30" s="165"/>
      <c r="O30" s="157">
        <v>0.6</v>
      </c>
      <c r="P30" s="157">
        <v>0.14285714285714285</v>
      </c>
      <c r="Q30" s="157">
        <v>0.16666666666666666</v>
      </c>
      <c r="R30" s="157">
        <v>0.25</v>
      </c>
      <c r="S30" s="156">
        <v>0.10714285714285715</v>
      </c>
      <c r="T30" s="156">
        <v>9.6153846153846159E-2</v>
      </c>
      <c r="U30" s="156">
        <v>0.2</v>
      </c>
      <c r="V30" s="156">
        <v>0.3</v>
      </c>
    </row>
    <row r="31" spans="1:22" x14ac:dyDescent="0.2">
      <c r="A31" s="49" t="s">
        <v>97</v>
      </c>
      <c r="B31" s="158"/>
      <c r="C31" s="165"/>
      <c r="D31" s="165"/>
      <c r="E31" s="157"/>
      <c r="F31" s="165"/>
      <c r="G31" s="165"/>
      <c r="H31" s="165"/>
      <c r="I31" s="165"/>
      <c r="J31" s="165"/>
      <c r="K31" s="165"/>
      <c r="L31" s="165"/>
      <c r="M31" s="165"/>
      <c r="N31" s="165"/>
      <c r="O31" s="157"/>
      <c r="P31" s="157"/>
      <c r="Q31" s="157"/>
      <c r="R31" s="157"/>
      <c r="S31" s="156"/>
      <c r="T31" s="156"/>
      <c r="U31" s="156"/>
      <c r="V31" s="156"/>
    </row>
    <row r="32" spans="1:22" x14ac:dyDescent="0.2">
      <c r="A32" s="33" t="s">
        <v>98</v>
      </c>
      <c r="B32" s="158">
        <v>25</v>
      </c>
      <c r="C32" s="165">
        <v>0</v>
      </c>
      <c r="D32" s="165"/>
      <c r="E32" s="157">
        <v>0.04</v>
      </c>
      <c r="F32" s="165">
        <v>0.76</v>
      </c>
      <c r="G32" s="165"/>
      <c r="H32" s="165">
        <v>0.2</v>
      </c>
      <c r="I32" s="165"/>
      <c r="J32" s="165"/>
      <c r="K32" s="165">
        <v>0</v>
      </c>
      <c r="L32" s="165"/>
      <c r="M32" s="165">
        <v>0.16</v>
      </c>
      <c r="N32" s="165"/>
      <c r="O32" s="157">
        <v>0.4</v>
      </c>
      <c r="P32" s="157">
        <v>0.1</v>
      </c>
      <c r="Q32" s="157">
        <v>0.1111111111111111</v>
      </c>
      <c r="R32" s="157">
        <v>0.2857142857142857</v>
      </c>
      <c r="S32" s="156">
        <v>7.407407407407407E-2</v>
      </c>
      <c r="T32" s="156">
        <v>0.08</v>
      </c>
      <c r="U32" s="156">
        <v>0.1</v>
      </c>
      <c r="V32" s="156">
        <v>0.2</v>
      </c>
    </row>
    <row r="33" spans="1:22" x14ac:dyDescent="0.2">
      <c r="A33" s="33" t="s">
        <v>99</v>
      </c>
      <c r="B33" s="158">
        <v>25</v>
      </c>
      <c r="C33" s="165">
        <v>0</v>
      </c>
      <c r="D33" s="165"/>
      <c r="E33" s="157">
        <v>0</v>
      </c>
      <c r="F33" s="165">
        <v>0.8</v>
      </c>
      <c r="G33" s="165"/>
      <c r="H33" s="165">
        <v>0.2</v>
      </c>
      <c r="I33" s="165"/>
      <c r="J33" s="165"/>
      <c r="K33" s="165">
        <v>0</v>
      </c>
      <c r="L33" s="165"/>
      <c r="M33" s="165">
        <v>0.2</v>
      </c>
      <c r="N33" s="165"/>
      <c r="O33" s="157">
        <v>0.6</v>
      </c>
      <c r="P33" s="157">
        <v>0.15</v>
      </c>
      <c r="Q33" s="157">
        <v>0.17647058823529413</v>
      </c>
      <c r="R33" s="157">
        <v>0.25</v>
      </c>
      <c r="S33" s="156">
        <v>9.2592592592592587E-2</v>
      </c>
      <c r="T33" s="156">
        <v>0.1</v>
      </c>
      <c r="U33" s="156">
        <v>0.2</v>
      </c>
      <c r="V33" s="156">
        <v>0.3</v>
      </c>
    </row>
    <row r="34" spans="1:22" ht="13.5" thickBot="1" x14ac:dyDescent="0.25"/>
    <row r="35" spans="1:22" ht="16.5" customHeight="1" x14ac:dyDescent="0.2">
      <c r="A35" s="287" t="s">
        <v>111</v>
      </c>
      <c r="B35" s="293" t="s">
        <v>156</v>
      </c>
      <c r="C35" s="178" t="s">
        <v>157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 t="s">
        <v>158</v>
      </c>
      <c r="P35" s="178"/>
      <c r="Q35" s="178"/>
      <c r="R35" s="178"/>
      <c r="S35" s="183" t="s">
        <v>159</v>
      </c>
      <c r="T35" s="257"/>
      <c r="U35" s="257"/>
      <c r="V35" s="258"/>
    </row>
    <row r="36" spans="1:22" ht="51.75" customHeight="1" thickBot="1" x14ac:dyDescent="0.25">
      <c r="A36" s="288"/>
      <c r="B36" s="294"/>
      <c r="C36" s="160" t="s">
        <v>390</v>
      </c>
      <c r="D36" s="160"/>
      <c r="E36" s="160" t="s">
        <v>391</v>
      </c>
      <c r="F36" s="160" t="s">
        <v>162</v>
      </c>
      <c r="G36" s="160"/>
      <c r="H36" s="160" t="s">
        <v>163</v>
      </c>
      <c r="I36" s="160"/>
      <c r="J36" s="160"/>
      <c r="K36" s="160" t="s">
        <v>164</v>
      </c>
      <c r="L36" s="160"/>
      <c r="M36" s="160" t="s">
        <v>300</v>
      </c>
      <c r="N36" s="160"/>
      <c r="O36" s="68" t="s">
        <v>8</v>
      </c>
      <c r="P36" s="68" t="s">
        <v>9</v>
      </c>
      <c r="Q36" s="68" t="s">
        <v>10</v>
      </c>
      <c r="R36" s="68" t="s">
        <v>11</v>
      </c>
      <c r="S36" s="161" t="s">
        <v>165</v>
      </c>
      <c r="T36" s="162"/>
      <c r="U36" s="161" t="s">
        <v>12</v>
      </c>
      <c r="V36" s="162"/>
    </row>
    <row r="37" spans="1:22" ht="25.5" x14ac:dyDescent="0.2">
      <c r="A37" s="46" t="s">
        <v>151</v>
      </c>
      <c r="B37" s="295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 t="s">
        <v>13</v>
      </c>
      <c r="N37" s="160"/>
      <c r="O37" s="160"/>
      <c r="P37" s="160"/>
      <c r="Q37" s="160"/>
      <c r="R37" s="160"/>
      <c r="S37" s="32" t="str">
        <f>Мерзім!B3</f>
        <v>1-тоқсан, 2016</v>
      </c>
      <c r="T37" s="32" t="str">
        <f>Мерзім!C3</f>
        <v>2-тоқсан, 2016</v>
      </c>
      <c r="U37" s="32" t="str">
        <f>S37</f>
        <v>1-тоқсан, 2016</v>
      </c>
      <c r="V37" s="32" t="str">
        <f>T37</f>
        <v>2-тоқсан, 2016</v>
      </c>
    </row>
    <row r="38" spans="1:22" x14ac:dyDescent="0.2">
      <c r="A38" s="48" t="s">
        <v>95</v>
      </c>
      <c r="B38" s="158">
        <v>30</v>
      </c>
      <c r="C38" s="165">
        <v>0</v>
      </c>
      <c r="D38" s="165"/>
      <c r="E38" s="157">
        <v>0.1</v>
      </c>
      <c r="F38" s="165">
        <v>0.73333333333333328</v>
      </c>
      <c r="G38" s="165"/>
      <c r="H38" s="165">
        <v>0.16666666666666666</v>
      </c>
      <c r="I38" s="165"/>
      <c r="J38" s="165"/>
      <c r="K38" s="165">
        <v>0</v>
      </c>
      <c r="L38" s="165"/>
      <c r="M38" s="165">
        <v>6.6666666666666652E-2</v>
      </c>
      <c r="N38" s="165"/>
      <c r="O38" s="157">
        <v>0</v>
      </c>
      <c r="P38" s="157">
        <v>8.0000000000000016E-2</v>
      </c>
      <c r="Q38" s="157">
        <v>5.5555555555555552E-2</v>
      </c>
      <c r="R38" s="157">
        <v>8.3333333333333329E-2</v>
      </c>
      <c r="S38" s="156">
        <v>8.0645161290322578E-2</v>
      </c>
      <c r="T38" s="156">
        <v>3.3333333333333326E-2</v>
      </c>
      <c r="U38" s="156">
        <v>0.1</v>
      </c>
      <c r="V38" s="156">
        <v>0</v>
      </c>
    </row>
    <row r="39" spans="1:22" x14ac:dyDescent="0.2">
      <c r="A39" s="48" t="s">
        <v>96</v>
      </c>
      <c r="B39" s="158">
        <v>29</v>
      </c>
      <c r="C39" s="165">
        <v>0</v>
      </c>
      <c r="D39" s="165"/>
      <c r="E39" s="157">
        <v>6.8965517241379309E-2</v>
      </c>
      <c r="F39" s="165">
        <v>0.65517241379310343</v>
      </c>
      <c r="G39" s="165"/>
      <c r="H39" s="165">
        <v>0.27586206896551724</v>
      </c>
      <c r="I39" s="165"/>
      <c r="J39" s="165"/>
      <c r="K39" s="165">
        <v>0</v>
      </c>
      <c r="L39" s="165"/>
      <c r="M39" s="165">
        <v>0.20689655172413793</v>
      </c>
      <c r="N39" s="165"/>
      <c r="O39" s="157">
        <v>0.8</v>
      </c>
      <c r="P39" s="157">
        <v>0.125</v>
      </c>
      <c r="Q39" s="157">
        <v>0.21052631578947367</v>
      </c>
      <c r="R39" s="157">
        <v>0.2</v>
      </c>
      <c r="S39" s="156">
        <v>0.12903225806451613</v>
      </c>
      <c r="T39" s="156">
        <v>0.10344827586206896</v>
      </c>
      <c r="U39" s="156">
        <v>0.4</v>
      </c>
      <c r="V39" s="156">
        <v>0.4</v>
      </c>
    </row>
    <row r="40" spans="1:22" x14ac:dyDescent="0.2">
      <c r="A40" s="49" t="s">
        <v>97</v>
      </c>
      <c r="B40" s="158"/>
      <c r="C40" s="165"/>
      <c r="D40" s="165"/>
      <c r="E40" s="157"/>
      <c r="F40" s="165"/>
      <c r="G40" s="165"/>
      <c r="H40" s="165"/>
      <c r="I40" s="165"/>
      <c r="J40" s="165"/>
      <c r="K40" s="165"/>
      <c r="L40" s="165"/>
      <c r="M40" s="165"/>
      <c r="N40" s="165"/>
      <c r="O40" s="157"/>
      <c r="P40" s="157"/>
      <c r="Q40" s="157"/>
      <c r="R40" s="157"/>
      <c r="S40" s="156"/>
      <c r="T40" s="156"/>
      <c r="U40" s="156"/>
      <c r="V40" s="156"/>
    </row>
    <row r="41" spans="1:22" x14ac:dyDescent="0.2">
      <c r="A41" s="33" t="s">
        <v>98</v>
      </c>
      <c r="B41" s="158">
        <v>25</v>
      </c>
      <c r="C41" s="165">
        <v>0</v>
      </c>
      <c r="D41" s="165"/>
      <c r="E41" s="157">
        <v>0.08</v>
      </c>
      <c r="F41" s="165">
        <v>0.72</v>
      </c>
      <c r="G41" s="165"/>
      <c r="H41" s="165">
        <v>0.2</v>
      </c>
      <c r="I41" s="165"/>
      <c r="J41" s="165"/>
      <c r="K41" s="165">
        <v>0</v>
      </c>
      <c r="L41" s="165"/>
      <c r="M41" s="165">
        <v>0.12000000000000001</v>
      </c>
      <c r="N41" s="165"/>
      <c r="O41" s="157">
        <v>0.4</v>
      </c>
      <c r="P41" s="157">
        <v>4.9999999999999989E-2</v>
      </c>
      <c r="Q41" s="157">
        <v>0.1111111111111111</v>
      </c>
      <c r="R41" s="157">
        <v>0.14285714285714285</v>
      </c>
      <c r="S41" s="156">
        <v>0.12962962962962962</v>
      </c>
      <c r="T41" s="156">
        <v>6.0000000000000005E-2</v>
      </c>
      <c r="U41" s="156">
        <v>0.3</v>
      </c>
      <c r="V41" s="156">
        <v>0.2</v>
      </c>
    </row>
    <row r="42" spans="1:22" x14ac:dyDescent="0.2">
      <c r="A42" s="33" t="s">
        <v>99</v>
      </c>
      <c r="B42" s="158">
        <v>28</v>
      </c>
      <c r="C42" s="165">
        <v>0</v>
      </c>
      <c r="D42" s="165"/>
      <c r="E42" s="157">
        <v>3.5714285714285712E-2</v>
      </c>
      <c r="F42" s="165">
        <v>0.6785714285714286</v>
      </c>
      <c r="G42" s="165"/>
      <c r="H42" s="165">
        <v>0.2857142857142857</v>
      </c>
      <c r="I42" s="165"/>
      <c r="J42" s="165"/>
      <c r="K42" s="165">
        <v>0</v>
      </c>
      <c r="L42" s="165"/>
      <c r="M42" s="165">
        <v>0.25</v>
      </c>
      <c r="N42" s="165"/>
      <c r="O42" s="157">
        <v>0.6</v>
      </c>
      <c r="P42" s="157">
        <v>0.21739130434782608</v>
      </c>
      <c r="Q42" s="157">
        <v>0.27777777777777779</v>
      </c>
      <c r="R42" s="157">
        <v>0.2</v>
      </c>
      <c r="S42" s="156">
        <v>0.11666666666666667</v>
      </c>
      <c r="T42" s="156">
        <v>0.125</v>
      </c>
      <c r="U42" s="156">
        <v>0.3</v>
      </c>
      <c r="V42" s="156">
        <v>0.3</v>
      </c>
    </row>
    <row r="43" spans="1:22" ht="13.5" thickBot="1" x14ac:dyDescent="0.25"/>
    <row r="44" spans="1:22" ht="16.5" customHeight="1" x14ac:dyDescent="0.2">
      <c r="A44" s="287" t="s">
        <v>100</v>
      </c>
      <c r="B44" s="293" t="s">
        <v>156</v>
      </c>
      <c r="C44" s="178" t="s">
        <v>157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 t="s">
        <v>158</v>
      </c>
      <c r="P44" s="178"/>
      <c r="Q44" s="178"/>
      <c r="R44" s="178"/>
      <c r="S44" s="183" t="s">
        <v>159</v>
      </c>
      <c r="T44" s="257"/>
      <c r="U44" s="257"/>
      <c r="V44" s="258"/>
    </row>
    <row r="45" spans="1:22" ht="51.75" customHeight="1" thickBot="1" x14ac:dyDescent="0.25">
      <c r="A45" s="288"/>
      <c r="B45" s="294"/>
      <c r="C45" s="160" t="s">
        <v>112</v>
      </c>
      <c r="D45" s="160"/>
      <c r="E45" s="160" t="s">
        <v>113</v>
      </c>
      <c r="F45" s="160" t="s">
        <v>269</v>
      </c>
      <c r="G45" s="160"/>
      <c r="H45" s="160" t="s">
        <v>270</v>
      </c>
      <c r="I45" s="160"/>
      <c r="J45" s="160"/>
      <c r="K45" s="160" t="s">
        <v>271</v>
      </c>
      <c r="L45" s="160"/>
      <c r="M45" s="160" t="s">
        <v>300</v>
      </c>
      <c r="N45" s="160"/>
      <c r="O45" s="68" t="s">
        <v>8</v>
      </c>
      <c r="P45" s="68" t="s">
        <v>9</v>
      </c>
      <c r="Q45" s="68" t="s">
        <v>10</v>
      </c>
      <c r="R45" s="68" t="s">
        <v>11</v>
      </c>
      <c r="S45" s="161" t="s">
        <v>165</v>
      </c>
      <c r="T45" s="162"/>
      <c r="U45" s="161" t="s">
        <v>12</v>
      </c>
      <c r="V45" s="162"/>
    </row>
    <row r="46" spans="1:22" ht="25.5" x14ac:dyDescent="0.2">
      <c r="A46" s="46" t="s">
        <v>151</v>
      </c>
      <c r="B46" s="295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 t="s">
        <v>13</v>
      </c>
      <c r="N46" s="160"/>
      <c r="O46" s="160"/>
      <c r="P46" s="160"/>
      <c r="Q46" s="160"/>
      <c r="R46" s="160"/>
      <c r="S46" s="32" t="str">
        <f>Мерзім!B4</f>
        <v>2-тоқсандағы нақты, 2016</v>
      </c>
      <c r="T46" s="32" t="str">
        <f>Мерзім!C4</f>
        <v>3-тоқсандағы күту, 2016</v>
      </c>
      <c r="U46" s="32" t="str">
        <f>S46</f>
        <v>2-тоқсандағы нақты, 2016</v>
      </c>
      <c r="V46" s="32" t="str">
        <f>T46</f>
        <v>3-тоқсандағы күту, 2016</v>
      </c>
    </row>
    <row r="47" spans="1:22" x14ac:dyDescent="0.2">
      <c r="A47" s="48" t="s">
        <v>95</v>
      </c>
      <c r="B47" s="158">
        <v>30</v>
      </c>
      <c r="C47" s="165">
        <v>0</v>
      </c>
      <c r="D47" s="165"/>
      <c r="E47" s="157">
        <v>6.6666666666666666E-2</v>
      </c>
      <c r="F47" s="165">
        <v>0.76666666666666672</v>
      </c>
      <c r="G47" s="165"/>
      <c r="H47" s="165">
        <v>0.16666666666666666</v>
      </c>
      <c r="I47" s="165"/>
      <c r="J47" s="165"/>
      <c r="K47" s="165">
        <v>0</v>
      </c>
      <c r="L47" s="165"/>
      <c r="M47" s="165">
        <v>0.1</v>
      </c>
      <c r="N47" s="165"/>
      <c r="O47" s="157">
        <v>0</v>
      </c>
      <c r="P47" s="157">
        <v>0.12000000000000001</v>
      </c>
      <c r="Q47" s="157">
        <v>0</v>
      </c>
      <c r="R47" s="157">
        <v>0.25</v>
      </c>
      <c r="S47" s="156">
        <v>9.6774193548387094E-2</v>
      </c>
      <c r="T47" s="156">
        <v>0.05</v>
      </c>
      <c r="U47" s="156">
        <v>0</v>
      </c>
      <c r="V47" s="156">
        <v>0</v>
      </c>
    </row>
    <row r="48" spans="1:22" x14ac:dyDescent="0.2">
      <c r="A48" s="48" t="s">
        <v>96</v>
      </c>
      <c r="B48" s="158">
        <v>29</v>
      </c>
      <c r="C48" s="165">
        <v>0</v>
      </c>
      <c r="D48" s="165"/>
      <c r="E48" s="157">
        <v>0.10344827586206896</v>
      </c>
      <c r="F48" s="165">
        <v>0.65517241379310343</v>
      </c>
      <c r="G48" s="165"/>
      <c r="H48" s="165">
        <v>0.2413793103448276</v>
      </c>
      <c r="I48" s="165"/>
      <c r="J48" s="165"/>
      <c r="K48" s="165">
        <v>0</v>
      </c>
      <c r="L48" s="165"/>
      <c r="M48" s="165">
        <v>0.13793103448275862</v>
      </c>
      <c r="N48" s="165"/>
      <c r="O48" s="157">
        <v>0.6</v>
      </c>
      <c r="P48" s="157">
        <v>8.3333333333333343E-2</v>
      </c>
      <c r="Q48" s="157">
        <v>5.2631578947368418E-2</v>
      </c>
      <c r="R48" s="157">
        <v>0.3</v>
      </c>
      <c r="S48" s="156">
        <v>0.11290322580645161</v>
      </c>
      <c r="T48" s="156">
        <v>6.8965517241379309E-2</v>
      </c>
      <c r="U48" s="156">
        <v>0.3</v>
      </c>
      <c r="V48" s="156">
        <v>0.3</v>
      </c>
    </row>
    <row r="49" spans="1:22" x14ac:dyDescent="0.2">
      <c r="A49" s="49" t="s">
        <v>97</v>
      </c>
      <c r="B49" s="158"/>
      <c r="C49" s="165"/>
      <c r="D49" s="165"/>
      <c r="E49" s="157"/>
      <c r="F49" s="165"/>
      <c r="G49" s="165"/>
      <c r="H49" s="165"/>
      <c r="I49" s="165"/>
      <c r="J49" s="165"/>
      <c r="K49" s="165"/>
      <c r="L49" s="165"/>
      <c r="M49" s="165"/>
      <c r="N49" s="165"/>
      <c r="O49" s="157"/>
      <c r="P49" s="157"/>
      <c r="Q49" s="157"/>
      <c r="R49" s="157"/>
      <c r="S49" s="156"/>
      <c r="T49" s="156"/>
      <c r="U49" s="156"/>
      <c r="V49" s="156"/>
    </row>
    <row r="50" spans="1:22" x14ac:dyDescent="0.2">
      <c r="A50" s="33" t="s">
        <v>98</v>
      </c>
      <c r="B50" s="158">
        <v>25</v>
      </c>
      <c r="C50" s="165">
        <v>0</v>
      </c>
      <c r="D50" s="165"/>
      <c r="E50" s="157">
        <v>0.12</v>
      </c>
      <c r="F50" s="165">
        <v>0.64</v>
      </c>
      <c r="G50" s="165"/>
      <c r="H50" s="165">
        <v>0.24</v>
      </c>
      <c r="I50" s="165"/>
      <c r="J50" s="165"/>
      <c r="K50" s="165">
        <v>0</v>
      </c>
      <c r="L50" s="165"/>
      <c r="M50" s="165">
        <v>0.12</v>
      </c>
      <c r="N50" s="165"/>
      <c r="O50" s="157">
        <v>0.4</v>
      </c>
      <c r="P50" s="157">
        <v>5.0000000000000017E-2</v>
      </c>
      <c r="Q50" s="157">
        <v>0</v>
      </c>
      <c r="R50" s="157">
        <v>0.42857142857142855</v>
      </c>
      <c r="S50" s="156">
        <v>0.1111111111111111</v>
      </c>
      <c r="T50" s="156">
        <v>0.06</v>
      </c>
      <c r="U50" s="156">
        <v>0.2</v>
      </c>
      <c r="V50" s="156">
        <v>0.2</v>
      </c>
    </row>
    <row r="51" spans="1:22" x14ac:dyDescent="0.2">
      <c r="A51" s="33" t="s">
        <v>99</v>
      </c>
      <c r="B51" s="158">
        <v>28</v>
      </c>
      <c r="C51" s="165">
        <v>0</v>
      </c>
      <c r="D51" s="165"/>
      <c r="E51" s="157">
        <v>3.5714285714285712E-2</v>
      </c>
      <c r="F51" s="165">
        <v>0.75</v>
      </c>
      <c r="G51" s="165"/>
      <c r="H51" s="165">
        <v>0.21428571428571427</v>
      </c>
      <c r="I51" s="165"/>
      <c r="J51" s="165"/>
      <c r="K51" s="165">
        <v>0</v>
      </c>
      <c r="L51" s="165"/>
      <c r="M51" s="165">
        <v>0.17857142857142855</v>
      </c>
      <c r="N51" s="165"/>
      <c r="O51" s="157">
        <v>0.6</v>
      </c>
      <c r="P51" s="157">
        <v>0.13043478260869565</v>
      </c>
      <c r="Q51" s="157">
        <v>0.1111111111111111</v>
      </c>
      <c r="R51" s="157">
        <v>0.3</v>
      </c>
      <c r="S51" s="156">
        <v>0.11666666666666667</v>
      </c>
      <c r="T51" s="156">
        <v>8.9285714285714274E-2</v>
      </c>
      <c r="U51" s="156">
        <v>0.3</v>
      </c>
      <c r="V51" s="156">
        <v>0.3</v>
      </c>
    </row>
    <row r="53" spans="1:22" ht="13.5" thickBot="1" x14ac:dyDescent="0.25"/>
    <row r="54" spans="1:22" ht="16.5" customHeight="1" x14ac:dyDescent="0.2">
      <c r="A54" s="287" t="s">
        <v>368</v>
      </c>
      <c r="B54" s="293" t="s">
        <v>156</v>
      </c>
      <c r="C54" s="178" t="s">
        <v>157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 t="s">
        <v>158</v>
      </c>
      <c r="P54" s="178"/>
      <c r="Q54" s="178"/>
      <c r="R54" s="178"/>
      <c r="S54" s="183" t="s">
        <v>159</v>
      </c>
      <c r="T54" s="257"/>
      <c r="U54" s="257"/>
      <c r="V54" s="258"/>
    </row>
    <row r="55" spans="1:22" ht="51.75" customHeight="1" thickBot="1" x14ac:dyDescent="0.25">
      <c r="A55" s="288"/>
      <c r="B55" s="294"/>
      <c r="C55" s="160" t="s">
        <v>390</v>
      </c>
      <c r="D55" s="160"/>
      <c r="E55" s="160" t="s">
        <v>391</v>
      </c>
      <c r="F55" s="160" t="s">
        <v>162</v>
      </c>
      <c r="G55" s="160"/>
      <c r="H55" s="160" t="s">
        <v>163</v>
      </c>
      <c r="I55" s="160"/>
      <c r="J55" s="160"/>
      <c r="K55" s="160" t="s">
        <v>164</v>
      </c>
      <c r="L55" s="160"/>
      <c r="M55" s="160" t="s">
        <v>300</v>
      </c>
      <c r="N55" s="160"/>
      <c r="O55" s="68" t="s">
        <v>8</v>
      </c>
      <c r="P55" s="68" t="s">
        <v>9</v>
      </c>
      <c r="Q55" s="68" t="s">
        <v>10</v>
      </c>
      <c r="R55" s="68" t="s">
        <v>11</v>
      </c>
      <c r="S55" s="161" t="s">
        <v>165</v>
      </c>
      <c r="T55" s="162"/>
      <c r="U55" s="161" t="s">
        <v>12</v>
      </c>
      <c r="V55" s="162"/>
    </row>
    <row r="56" spans="1:22" ht="25.5" x14ac:dyDescent="0.2">
      <c r="A56" s="46" t="s">
        <v>151</v>
      </c>
      <c r="B56" s="295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 t="s">
        <v>13</v>
      </c>
      <c r="N56" s="160"/>
      <c r="O56" s="160"/>
      <c r="P56" s="160"/>
      <c r="Q56" s="160"/>
      <c r="R56" s="160"/>
      <c r="S56" s="32" t="str">
        <f>Мерзім!B3</f>
        <v>1-тоқсан, 2016</v>
      </c>
      <c r="T56" s="32" t="str">
        <f>Мерзім!C3</f>
        <v>2-тоқсан, 2016</v>
      </c>
      <c r="U56" s="32" t="str">
        <f>S56</f>
        <v>1-тоқсан, 2016</v>
      </c>
      <c r="V56" s="32" t="str">
        <f>T56</f>
        <v>2-тоқсан, 2016</v>
      </c>
    </row>
    <row r="57" spans="1:22" x14ac:dyDescent="0.2">
      <c r="A57" s="48" t="s">
        <v>95</v>
      </c>
      <c r="B57" s="158">
        <v>28</v>
      </c>
      <c r="C57" s="165">
        <v>0</v>
      </c>
      <c r="D57" s="165"/>
      <c r="E57" s="157">
        <v>7.1428571428571425E-2</v>
      </c>
      <c r="F57" s="165">
        <v>0.8214285714285714</v>
      </c>
      <c r="G57" s="165"/>
      <c r="H57" s="165">
        <v>0.10714285714285714</v>
      </c>
      <c r="I57" s="165"/>
      <c r="J57" s="165"/>
      <c r="K57" s="165">
        <v>0</v>
      </c>
      <c r="L57" s="165"/>
      <c r="M57" s="165">
        <v>3.5714285714285712E-2</v>
      </c>
      <c r="N57" s="165"/>
      <c r="O57" s="157">
        <v>0.4</v>
      </c>
      <c r="P57" s="157">
        <v>-4.3478260869565216E-2</v>
      </c>
      <c r="Q57" s="157">
        <v>0</v>
      </c>
      <c r="R57" s="157">
        <v>9.0909090909090912E-2</v>
      </c>
      <c r="S57" s="156">
        <v>-8.6206896551724144E-2</v>
      </c>
      <c r="T57" s="156">
        <v>1.7857142857142856E-2</v>
      </c>
      <c r="U57" s="156">
        <v>-0.1</v>
      </c>
      <c r="V57" s="156">
        <v>0.2</v>
      </c>
    </row>
    <row r="58" spans="1:22" x14ac:dyDescent="0.2">
      <c r="A58" s="48" t="s">
        <v>96</v>
      </c>
      <c r="B58" s="158">
        <v>27</v>
      </c>
      <c r="C58" s="165">
        <v>0</v>
      </c>
      <c r="D58" s="165"/>
      <c r="E58" s="157">
        <v>0</v>
      </c>
      <c r="F58" s="165">
        <v>0.92592592592592593</v>
      </c>
      <c r="G58" s="165"/>
      <c r="H58" s="165">
        <v>7.407407407407407E-2</v>
      </c>
      <c r="I58" s="165"/>
      <c r="J58" s="165"/>
      <c r="K58" s="165">
        <v>0</v>
      </c>
      <c r="L58" s="165"/>
      <c r="M58" s="165">
        <v>7.407407407407407E-2</v>
      </c>
      <c r="N58" s="165"/>
      <c r="O58" s="157">
        <v>0.2</v>
      </c>
      <c r="P58" s="157">
        <v>4.5454545454545456E-2</v>
      </c>
      <c r="Q58" s="157">
        <v>5.5555555555555552E-2</v>
      </c>
      <c r="R58" s="157">
        <v>0.1111111111111111</v>
      </c>
      <c r="S58" s="156">
        <v>3.4482758620689655E-2</v>
      </c>
      <c r="T58" s="156">
        <v>3.7037037037037035E-2</v>
      </c>
      <c r="U58" s="156">
        <v>0.1</v>
      </c>
      <c r="V58" s="156">
        <v>0.1</v>
      </c>
    </row>
    <row r="59" spans="1:22" x14ac:dyDescent="0.2">
      <c r="A59" s="49" t="s">
        <v>97</v>
      </c>
      <c r="B59" s="158"/>
      <c r="C59" s="165"/>
      <c r="D59" s="165"/>
      <c r="E59" s="157"/>
      <c r="F59" s="165"/>
      <c r="G59" s="165"/>
      <c r="H59" s="165"/>
      <c r="I59" s="165"/>
      <c r="J59" s="165"/>
      <c r="K59" s="165"/>
      <c r="L59" s="165"/>
      <c r="M59" s="165"/>
      <c r="N59" s="165"/>
      <c r="O59" s="157"/>
      <c r="P59" s="157"/>
      <c r="Q59" s="157"/>
      <c r="R59" s="157"/>
      <c r="S59" s="156"/>
      <c r="T59" s="156"/>
      <c r="U59" s="156"/>
      <c r="V59" s="156"/>
    </row>
    <row r="60" spans="1:22" x14ac:dyDescent="0.2">
      <c r="A60" s="33" t="s">
        <v>98</v>
      </c>
      <c r="B60" s="158">
        <v>24</v>
      </c>
      <c r="C60" s="165">
        <v>0</v>
      </c>
      <c r="D60" s="165"/>
      <c r="E60" s="157">
        <v>0</v>
      </c>
      <c r="F60" s="165">
        <v>0.95833333333333337</v>
      </c>
      <c r="G60" s="165"/>
      <c r="H60" s="165">
        <v>4.1666666666666664E-2</v>
      </c>
      <c r="I60" s="165"/>
      <c r="J60" s="165"/>
      <c r="K60" s="165">
        <v>0</v>
      </c>
      <c r="L60" s="165"/>
      <c r="M60" s="165">
        <v>4.1666666666666664E-2</v>
      </c>
      <c r="N60" s="165"/>
      <c r="O60" s="157">
        <v>0.2</v>
      </c>
      <c r="P60" s="157">
        <v>0</v>
      </c>
      <c r="Q60" s="157">
        <v>0</v>
      </c>
      <c r="R60" s="157">
        <v>0.14285714285714285</v>
      </c>
      <c r="S60" s="156">
        <v>1.9230769230769232E-2</v>
      </c>
      <c r="T60" s="156">
        <v>2.0833333333333332E-2</v>
      </c>
      <c r="U60" s="156">
        <v>0.1</v>
      </c>
      <c r="V60" s="156">
        <v>0.1</v>
      </c>
    </row>
    <row r="61" spans="1:22" x14ac:dyDescent="0.2">
      <c r="A61" s="33" t="s">
        <v>99</v>
      </c>
      <c r="B61" s="158">
        <v>26</v>
      </c>
      <c r="C61" s="165">
        <v>0</v>
      </c>
      <c r="D61" s="165"/>
      <c r="E61" s="157">
        <v>0</v>
      </c>
      <c r="F61" s="165">
        <v>0.92307692307692313</v>
      </c>
      <c r="G61" s="165"/>
      <c r="H61" s="165">
        <v>7.6923076923076927E-2</v>
      </c>
      <c r="I61" s="165"/>
      <c r="J61" s="165"/>
      <c r="K61" s="165">
        <v>0</v>
      </c>
      <c r="L61" s="165"/>
      <c r="M61" s="165">
        <v>7.6923076923076927E-2</v>
      </c>
      <c r="N61" s="165"/>
      <c r="O61" s="157">
        <v>0.2</v>
      </c>
      <c r="P61" s="157">
        <v>4.7619047619047616E-2</v>
      </c>
      <c r="Q61" s="157">
        <v>5.8823529411764705E-2</v>
      </c>
      <c r="R61" s="157">
        <v>0.1111111111111111</v>
      </c>
      <c r="S61" s="156">
        <v>3.5714285714285712E-2</v>
      </c>
      <c r="T61" s="156">
        <v>3.8461538461538464E-2</v>
      </c>
      <c r="U61" s="156">
        <v>0.1</v>
      </c>
      <c r="V61" s="156">
        <v>0.1</v>
      </c>
    </row>
    <row r="62" spans="1:22" ht="13.5" thickBot="1" x14ac:dyDescent="0.25"/>
    <row r="63" spans="1:22" ht="16.5" customHeight="1" x14ac:dyDescent="0.2">
      <c r="A63" s="287" t="s">
        <v>369</v>
      </c>
      <c r="B63" s="293" t="s">
        <v>156</v>
      </c>
      <c r="C63" s="178" t="s">
        <v>157</v>
      </c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 t="s">
        <v>158</v>
      </c>
      <c r="P63" s="178"/>
      <c r="Q63" s="178"/>
      <c r="R63" s="178"/>
      <c r="S63" s="183" t="s">
        <v>159</v>
      </c>
      <c r="T63" s="257"/>
      <c r="U63" s="257"/>
      <c r="V63" s="258"/>
    </row>
    <row r="64" spans="1:22" ht="51.75" customHeight="1" thickBot="1" x14ac:dyDescent="0.25">
      <c r="A64" s="288"/>
      <c r="B64" s="294"/>
      <c r="C64" s="160" t="s">
        <v>112</v>
      </c>
      <c r="D64" s="160"/>
      <c r="E64" s="160" t="s">
        <v>113</v>
      </c>
      <c r="F64" s="160" t="s">
        <v>269</v>
      </c>
      <c r="G64" s="160"/>
      <c r="H64" s="160" t="s">
        <v>270</v>
      </c>
      <c r="I64" s="160"/>
      <c r="J64" s="160"/>
      <c r="K64" s="160" t="s">
        <v>271</v>
      </c>
      <c r="L64" s="160"/>
      <c r="M64" s="160" t="s">
        <v>300</v>
      </c>
      <c r="N64" s="160"/>
      <c r="O64" s="68" t="s">
        <v>8</v>
      </c>
      <c r="P64" s="68" t="s">
        <v>9</v>
      </c>
      <c r="Q64" s="68" t="s">
        <v>10</v>
      </c>
      <c r="R64" s="68" t="s">
        <v>11</v>
      </c>
      <c r="S64" s="161" t="s">
        <v>165</v>
      </c>
      <c r="T64" s="162"/>
      <c r="U64" s="161" t="s">
        <v>12</v>
      </c>
      <c r="V64" s="162"/>
    </row>
    <row r="65" spans="1:22" ht="25.5" customHeight="1" x14ac:dyDescent="0.2">
      <c r="A65" s="46" t="s">
        <v>151</v>
      </c>
      <c r="B65" s="295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 t="s">
        <v>13</v>
      </c>
      <c r="N65" s="160"/>
      <c r="O65" s="160"/>
      <c r="P65" s="160"/>
      <c r="Q65" s="160"/>
      <c r="R65" s="160"/>
      <c r="S65" s="32" t="str">
        <f>Мерзім!B4</f>
        <v>2-тоқсандағы нақты, 2016</v>
      </c>
      <c r="T65" s="32" t="str">
        <f>Мерзім!C4</f>
        <v>3-тоқсандағы күту, 2016</v>
      </c>
      <c r="U65" s="32" t="str">
        <f>S65</f>
        <v>2-тоқсандағы нақты, 2016</v>
      </c>
      <c r="V65" s="32" t="str">
        <f>T65</f>
        <v>3-тоқсандағы күту, 2016</v>
      </c>
    </row>
    <row r="66" spans="1:22" x14ac:dyDescent="0.2">
      <c r="A66" s="48" t="s">
        <v>95</v>
      </c>
      <c r="B66" s="158">
        <v>28</v>
      </c>
      <c r="C66" s="165">
        <v>0</v>
      </c>
      <c r="D66" s="165"/>
      <c r="E66" s="157">
        <v>0</v>
      </c>
      <c r="F66" s="165">
        <v>0.9285714285714286</v>
      </c>
      <c r="G66" s="165"/>
      <c r="H66" s="165">
        <v>7.1428571428571425E-2</v>
      </c>
      <c r="I66" s="165"/>
      <c r="J66" s="165"/>
      <c r="K66" s="165">
        <v>0</v>
      </c>
      <c r="L66" s="165"/>
      <c r="M66" s="165">
        <v>7.1428571428571425E-2</v>
      </c>
      <c r="N66" s="165"/>
      <c r="O66" s="157">
        <v>0.4</v>
      </c>
      <c r="P66" s="157">
        <v>0</v>
      </c>
      <c r="Q66" s="157">
        <v>5.8823529411764705E-2</v>
      </c>
      <c r="R66" s="157">
        <v>9.0909090909090912E-2</v>
      </c>
      <c r="S66" s="156">
        <v>1.7241379310344827E-2</v>
      </c>
      <c r="T66" s="156">
        <v>3.5714285714285712E-2</v>
      </c>
      <c r="U66" s="156">
        <v>0.1</v>
      </c>
      <c r="V66" s="156">
        <v>0.2</v>
      </c>
    </row>
    <row r="67" spans="1:22" x14ac:dyDescent="0.2">
      <c r="A67" s="48" t="s">
        <v>96</v>
      </c>
      <c r="B67" s="158">
        <v>28</v>
      </c>
      <c r="C67" s="165">
        <v>0</v>
      </c>
      <c r="D67" s="165"/>
      <c r="E67" s="157">
        <v>0</v>
      </c>
      <c r="F67" s="165">
        <v>0.9642857142857143</v>
      </c>
      <c r="G67" s="165"/>
      <c r="H67" s="165">
        <v>0</v>
      </c>
      <c r="I67" s="165"/>
      <c r="J67" s="165"/>
      <c r="K67" s="165">
        <v>3.5714285714285712E-2</v>
      </c>
      <c r="L67" s="165"/>
      <c r="M67" s="165">
        <v>3.5714285714285712E-2</v>
      </c>
      <c r="N67" s="165"/>
      <c r="O67" s="157">
        <v>0</v>
      </c>
      <c r="P67" s="157">
        <v>4.3478260869565216E-2</v>
      </c>
      <c r="Q67" s="157">
        <v>0</v>
      </c>
      <c r="R67" s="157">
        <v>0.1</v>
      </c>
      <c r="S67" s="156">
        <v>1.7241379310344827E-2</v>
      </c>
      <c r="T67" s="156">
        <v>3.5714285714285712E-2</v>
      </c>
      <c r="U67" s="156">
        <v>0.1</v>
      </c>
      <c r="V67" s="156">
        <v>0</v>
      </c>
    </row>
    <row r="68" spans="1:22" x14ac:dyDescent="0.2">
      <c r="A68" s="49" t="s">
        <v>97</v>
      </c>
      <c r="B68" s="158"/>
      <c r="C68" s="165"/>
      <c r="D68" s="165"/>
      <c r="E68" s="157"/>
      <c r="F68" s="165"/>
      <c r="G68" s="165"/>
      <c r="H68" s="165"/>
      <c r="I68" s="165"/>
      <c r="J68" s="165"/>
      <c r="K68" s="165"/>
      <c r="L68" s="165"/>
      <c r="M68" s="165"/>
      <c r="N68" s="165"/>
      <c r="O68" s="157"/>
      <c r="P68" s="157"/>
      <c r="Q68" s="157"/>
      <c r="R68" s="157"/>
      <c r="S68" s="156"/>
      <c r="T68" s="156"/>
      <c r="U68" s="156"/>
      <c r="V68" s="156"/>
    </row>
    <row r="69" spans="1:22" x14ac:dyDescent="0.2">
      <c r="A69" s="33" t="s">
        <v>98</v>
      </c>
      <c r="B69" s="158">
        <v>24</v>
      </c>
      <c r="C69" s="165">
        <v>0</v>
      </c>
      <c r="D69" s="165"/>
      <c r="E69" s="157">
        <v>0</v>
      </c>
      <c r="F69" s="165">
        <v>1</v>
      </c>
      <c r="G69" s="165"/>
      <c r="H69" s="165">
        <v>0</v>
      </c>
      <c r="I69" s="165"/>
      <c r="J69" s="165"/>
      <c r="K69" s="165">
        <v>0</v>
      </c>
      <c r="L69" s="165"/>
      <c r="M69" s="165">
        <v>0</v>
      </c>
      <c r="N69" s="165"/>
      <c r="O69" s="157">
        <v>0</v>
      </c>
      <c r="P69" s="157">
        <v>0</v>
      </c>
      <c r="Q69" s="157">
        <v>0</v>
      </c>
      <c r="R69" s="157">
        <v>0</v>
      </c>
      <c r="S69" s="156">
        <v>1.9230769230769232E-2</v>
      </c>
      <c r="T69" s="156">
        <v>0</v>
      </c>
      <c r="U69" s="156">
        <v>0.1</v>
      </c>
      <c r="V69" s="156">
        <v>0</v>
      </c>
    </row>
    <row r="70" spans="1:22" x14ac:dyDescent="0.2">
      <c r="A70" s="33" t="s">
        <v>99</v>
      </c>
      <c r="B70" s="158">
        <v>26</v>
      </c>
      <c r="C70" s="165">
        <v>0</v>
      </c>
      <c r="D70" s="165"/>
      <c r="E70" s="157">
        <v>0</v>
      </c>
      <c r="F70" s="165">
        <v>1</v>
      </c>
      <c r="G70" s="165"/>
      <c r="H70" s="165">
        <v>0</v>
      </c>
      <c r="I70" s="165"/>
      <c r="J70" s="165"/>
      <c r="K70" s="165">
        <v>0</v>
      </c>
      <c r="L70" s="165"/>
      <c r="M70" s="165">
        <v>0</v>
      </c>
      <c r="N70" s="165"/>
      <c r="O70" s="157">
        <v>0</v>
      </c>
      <c r="P70" s="157">
        <v>0</v>
      </c>
      <c r="Q70" s="157">
        <v>0</v>
      </c>
      <c r="R70" s="157">
        <v>0</v>
      </c>
      <c r="S70" s="156">
        <v>1.7857142857142856E-2</v>
      </c>
      <c r="T70" s="156">
        <v>0</v>
      </c>
      <c r="U70" s="156">
        <v>0.1</v>
      </c>
      <c r="V70" s="156">
        <v>0</v>
      </c>
    </row>
    <row r="72" spans="1:22" ht="13.5" thickBot="1" x14ac:dyDescent="0.25"/>
    <row r="73" spans="1:22" ht="98.25" customHeight="1" thickBot="1" x14ac:dyDescent="0.25">
      <c r="A73" s="50" t="s">
        <v>367</v>
      </c>
      <c r="B73" s="297" t="s">
        <v>39</v>
      </c>
      <c r="C73" s="297"/>
      <c r="D73" s="139" t="s">
        <v>165</v>
      </c>
      <c r="E73" s="139" t="s">
        <v>40</v>
      </c>
      <c r="F73" s="139" t="s">
        <v>28</v>
      </c>
      <c r="G73" s="298" t="s">
        <v>28</v>
      </c>
      <c r="H73" s="298"/>
      <c r="I73" s="298"/>
      <c r="J73" s="296" t="s">
        <v>116</v>
      </c>
      <c r="K73" s="296"/>
      <c r="L73" s="299" t="s">
        <v>165</v>
      </c>
      <c r="M73" s="300"/>
      <c r="N73" s="300"/>
      <c r="O73" s="300"/>
      <c r="P73" s="301"/>
      <c r="Q73" s="299" t="s">
        <v>12</v>
      </c>
      <c r="R73" s="300"/>
      <c r="S73" s="300"/>
      <c r="T73" s="301"/>
    </row>
    <row r="74" spans="1:22" ht="57.75" customHeight="1" thickBot="1" x14ac:dyDescent="0.25">
      <c r="A74" s="135" t="s">
        <v>101</v>
      </c>
      <c r="B74" s="297"/>
      <c r="C74" s="297"/>
      <c r="D74" s="302" t="s">
        <v>117</v>
      </c>
      <c r="E74" s="302"/>
      <c r="F74" s="302"/>
      <c r="G74" s="302"/>
      <c r="H74" s="302"/>
      <c r="I74" s="302"/>
      <c r="J74" s="302"/>
      <c r="K74" s="302"/>
      <c r="L74" s="298" t="s">
        <v>118</v>
      </c>
      <c r="M74" s="298"/>
      <c r="N74" s="298" t="s">
        <v>196</v>
      </c>
      <c r="O74" s="298"/>
      <c r="P74" s="139" t="s">
        <v>119</v>
      </c>
      <c r="Q74" s="139" t="s">
        <v>118</v>
      </c>
      <c r="R74" s="139" t="s">
        <v>196</v>
      </c>
      <c r="S74" s="298" t="s">
        <v>119</v>
      </c>
      <c r="T74" s="298"/>
    </row>
    <row r="75" spans="1:22" ht="15" customHeight="1" x14ac:dyDescent="0.2">
      <c r="A75" s="136" t="s">
        <v>102</v>
      </c>
      <c r="B75" s="163"/>
      <c r="C75" s="163"/>
      <c r="D75" s="142"/>
      <c r="E75" s="142"/>
      <c r="F75" s="142"/>
      <c r="G75" s="164"/>
      <c r="H75" s="164"/>
      <c r="I75" s="164"/>
      <c r="J75" s="164"/>
      <c r="K75" s="164"/>
      <c r="L75" s="165"/>
      <c r="M75" s="165"/>
      <c r="N75" s="165"/>
      <c r="O75" s="165"/>
      <c r="P75" s="143"/>
      <c r="Q75" s="143"/>
      <c r="R75" s="143"/>
      <c r="S75" s="165"/>
      <c r="T75" s="165"/>
    </row>
    <row r="76" spans="1:22" ht="25.5" x14ac:dyDescent="0.2">
      <c r="A76" s="137" t="s">
        <v>103</v>
      </c>
      <c r="B76" s="163">
        <v>31</v>
      </c>
      <c r="C76" s="163"/>
      <c r="D76" s="156">
        <v>2.903225806451613</v>
      </c>
      <c r="E76" s="156">
        <v>2.6</v>
      </c>
      <c r="F76" s="156">
        <v>2.8846153846153846</v>
      </c>
      <c r="G76" s="164">
        <v>2.8888888888888888</v>
      </c>
      <c r="H76" s="164"/>
      <c r="I76" s="164"/>
      <c r="J76" s="164">
        <v>2.9230769230769229</v>
      </c>
      <c r="K76" s="164"/>
      <c r="L76" s="165">
        <v>0.16129032258064516</v>
      </c>
      <c r="M76" s="165"/>
      <c r="N76" s="165">
        <v>0.70967741935483875</v>
      </c>
      <c r="O76" s="165"/>
      <c r="P76" s="157">
        <v>0.12903225806451613</v>
      </c>
      <c r="Q76" s="157">
        <v>0.2</v>
      </c>
      <c r="R76" s="157">
        <v>0.8</v>
      </c>
      <c r="S76" s="165">
        <v>0</v>
      </c>
      <c r="T76" s="165"/>
    </row>
    <row r="77" spans="1:22" ht="25.5" x14ac:dyDescent="0.2">
      <c r="A77" s="137" t="s">
        <v>104</v>
      </c>
      <c r="B77" s="163">
        <v>31</v>
      </c>
      <c r="C77" s="163"/>
      <c r="D77" s="156">
        <v>2.7419354838709675</v>
      </c>
      <c r="E77" s="156">
        <v>2.8</v>
      </c>
      <c r="F77" s="156">
        <v>2.6923076923076925</v>
      </c>
      <c r="G77" s="164">
        <v>2.5</v>
      </c>
      <c r="H77" s="164"/>
      <c r="I77" s="164"/>
      <c r="J77" s="164">
        <v>3.0769230769230771</v>
      </c>
      <c r="K77" s="164"/>
      <c r="L77" s="165">
        <v>0.29032258064516131</v>
      </c>
      <c r="M77" s="165"/>
      <c r="N77" s="165">
        <v>0.61290322580645162</v>
      </c>
      <c r="O77" s="165"/>
      <c r="P77" s="157">
        <v>9.6774193548387094E-2</v>
      </c>
      <c r="Q77" s="157">
        <v>0.2</v>
      </c>
      <c r="R77" s="157">
        <v>0.8</v>
      </c>
      <c r="S77" s="165">
        <v>0</v>
      </c>
      <c r="T77" s="165"/>
    </row>
    <row r="78" spans="1:22" x14ac:dyDescent="0.2">
      <c r="A78" s="137" t="s">
        <v>370</v>
      </c>
      <c r="B78" s="163">
        <v>31</v>
      </c>
      <c r="C78" s="163"/>
      <c r="D78" s="156">
        <v>3.193548387096774</v>
      </c>
      <c r="E78" s="156">
        <v>3</v>
      </c>
      <c r="F78" s="156">
        <v>3.2307692307692308</v>
      </c>
      <c r="G78" s="164">
        <v>3.1666666666666665</v>
      </c>
      <c r="H78" s="164"/>
      <c r="I78" s="164"/>
      <c r="J78" s="164">
        <v>3.2307692307692308</v>
      </c>
      <c r="K78" s="164"/>
      <c r="L78" s="165">
        <v>3.2258064516129031E-2</v>
      </c>
      <c r="M78" s="165"/>
      <c r="N78" s="165">
        <v>0.77419354838709675</v>
      </c>
      <c r="O78" s="165"/>
      <c r="P78" s="157">
        <v>0.19354838709677419</v>
      </c>
      <c r="Q78" s="157">
        <v>0</v>
      </c>
      <c r="R78" s="157">
        <v>1</v>
      </c>
      <c r="S78" s="165">
        <v>0</v>
      </c>
      <c r="T78" s="165"/>
    </row>
    <row r="79" spans="1:22" ht="25.5" x14ac:dyDescent="0.2">
      <c r="A79" s="137" t="s">
        <v>105</v>
      </c>
      <c r="B79" s="163">
        <v>31</v>
      </c>
      <c r="C79" s="163"/>
      <c r="D79" s="156">
        <v>2.6774193548387095</v>
      </c>
      <c r="E79" s="156">
        <v>2.8</v>
      </c>
      <c r="F79" s="156">
        <v>2.6538461538461537</v>
      </c>
      <c r="G79" s="164">
        <v>2.6111111111111112</v>
      </c>
      <c r="H79" s="164"/>
      <c r="I79" s="164"/>
      <c r="J79" s="164">
        <v>2.7692307692307692</v>
      </c>
      <c r="K79" s="164"/>
      <c r="L79" s="165">
        <v>0.32258064516129031</v>
      </c>
      <c r="M79" s="165"/>
      <c r="N79" s="165">
        <v>0.58064516129032262</v>
      </c>
      <c r="O79" s="165"/>
      <c r="P79" s="157">
        <v>9.6774193548387094E-2</v>
      </c>
      <c r="Q79" s="157">
        <v>0.2</v>
      </c>
      <c r="R79" s="157">
        <v>0.8</v>
      </c>
      <c r="S79" s="165">
        <v>0</v>
      </c>
      <c r="T79" s="165"/>
    </row>
    <row r="80" spans="1:22" ht="63.75" x14ac:dyDescent="0.2">
      <c r="A80" s="137" t="s">
        <v>106</v>
      </c>
      <c r="B80" s="163">
        <v>31</v>
      </c>
      <c r="C80" s="163"/>
      <c r="D80" s="156">
        <v>2.4193548387096775</v>
      </c>
      <c r="E80" s="156">
        <v>2.6</v>
      </c>
      <c r="F80" s="156">
        <v>2.3461538461538463</v>
      </c>
      <c r="G80" s="164">
        <v>2.3888888888888888</v>
      </c>
      <c r="H80" s="164"/>
      <c r="I80" s="164"/>
      <c r="J80" s="164">
        <v>2.4615384615384617</v>
      </c>
      <c r="K80" s="164"/>
      <c r="L80" s="165">
        <v>0.41935483870967744</v>
      </c>
      <c r="M80" s="165"/>
      <c r="N80" s="165">
        <v>0.58064516129032262</v>
      </c>
      <c r="O80" s="165"/>
      <c r="P80" s="157">
        <v>0</v>
      </c>
      <c r="Q80" s="157">
        <v>0.4</v>
      </c>
      <c r="R80" s="157">
        <v>0.6</v>
      </c>
      <c r="S80" s="165">
        <v>0</v>
      </c>
      <c r="T80" s="165"/>
    </row>
    <row r="81" spans="1:20" ht="25.5" x14ac:dyDescent="0.2">
      <c r="A81" s="137" t="s">
        <v>107</v>
      </c>
      <c r="B81" s="163">
        <v>31</v>
      </c>
      <c r="C81" s="163"/>
      <c r="D81" s="156">
        <v>2.774193548387097</v>
      </c>
      <c r="E81" s="156">
        <v>3</v>
      </c>
      <c r="F81" s="156">
        <v>2.7307692307692308</v>
      </c>
      <c r="G81" s="164">
        <v>2.5</v>
      </c>
      <c r="H81" s="164"/>
      <c r="I81" s="164"/>
      <c r="J81" s="164">
        <v>3.1538461538461537</v>
      </c>
      <c r="K81" s="164"/>
      <c r="L81" s="165">
        <v>0.25806451612903225</v>
      </c>
      <c r="M81" s="165"/>
      <c r="N81" s="165">
        <v>0.67741935483870963</v>
      </c>
      <c r="O81" s="165"/>
      <c r="P81" s="157">
        <v>6.4516129032258063E-2</v>
      </c>
      <c r="Q81" s="157">
        <v>0</v>
      </c>
      <c r="R81" s="157">
        <v>1</v>
      </c>
      <c r="S81" s="165">
        <v>0</v>
      </c>
      <c r="T81" s="165"/>
    </row>
    <row r="82" spans="1:20" x14ac:dyDescent="0.2">
      <c r="A82" s="137" t="s">
        <v>108</v>
      </c>
      <c r="B82" s="163">
        <v>30</v>
      </c>
      <c r="C82" s="163"/>
      <c r="D82" s="156">
        <v>2.9666666666666668</v>
      </c>
      <c r="E82" s="156">
        <v>3.2</v>
      </c>
      <c r="F82" s="156">
        <v>3</v>
      </c>
      <c r="G82" s="164">
        <v>2.7222222222222223</v>
      </c>
      <c r="H82" s="164"/>
      <c r="I82" s="164"/>
      <c r="J82" s="164">
        <v>3.3333333333333335</v>
      </c>
      <c r="K82" s="164"/>
      <c r="L82" s="165">
        <v>0.2</v>
      </c>
      <c r="M82" s="165"/>
      <c r="N82" s="165">
        <v>0.66666666666666663</v>
      </c>
      <c r="O82" s="165"/>
      <c r="P82" s="157">
        <v>0.13333333333333333</v>
      </c>
      <c r="Q82" s="157">
        <v>0</v>
      </c>
      <c r="R82" s="157">
        <v>0.8</v>
      </c>
      <c r="S82" s="165">
        <v>0.2</v>
      </c>
      <c r="T82" s="165"/>
    </row>
    <row r="83" spans="1:20" x14ac:dyDescent="0.2">
      <c r="A83" s="137" t="s">
        <v>371</v>
      </c>
      <c r="B83" s="163">
        <v>31</v>
      </c>
      <c r="C83" s="163"/>
      <c r="D83" s="156">
        <v>2.6129032258064515</v>
      </c>
      <c r="E83" s="156">
        <v>2.6</v>
      </c>
      <c r="F83" s="156">
        <v>2.5384615384615383</v>
      </c>
      <c r="G83" s="164">
        <v>2.5</v>
      </c>
      <c r="H83" s="164"/>
      <c r="I83" s="164"/>
      <c r="J83" s="164">
        <v>2.7692307692307692</v>
      </c>
      <c r="K83" s="164"/>
      <c r="L83" s="165">
        <v>0.35483870967741937</v>
      </c>
      <c r="M83" s="165"/>
      <c r="N83" s="165">
        <v>0.61290322580645162</v>
      </c>
      <c r="O83" s="165"/>
      <c r="P83" s="157">
        <v>3.2258064516129031E-2</v>
      </c>
      <c r="Q83" s="157">
        <v>0.2</v>
      </c>
      <c r="R83" s="157">
        <v>0.8</v>
      </c>
      <c r="S83" s="165">
        <v>0</v>
      </c>
      <c r="T83" s="165"/>
    </row>
    <row r="84" spans="1:20" x14ac:dyDescent="0.2">
      <c r="A84" s="137" t="s">
        <v>372</v>
      </c>
      <c r="B84" s="163">
        <v>29</v>
      </c>
      <c r="C84" s="163"/>
      <c r="D84" s="156">
        <v>3.4827586206896552</v>
      </c>
      <c r="E84" s="156">
        <v>3.5</v>
      </c>
      <c r="F84" s="156">
        <v>3.6</v>
      </c>
      <c r="G84" s="164">
        <v>3.5882352941176472</v>
      </c>
      <c r="H84" s="164"/>
      <c r="I84" s="164"/>
      <c r="J84" s="164">
        <v>3.3333333333333335</v>
      </c>
      <c r="K84" s="164"/>
      <c r="L84" s="165">
        <v>6.8965517241379309E-2</v>
      </c>
      <c r="M84" s="165"/>
      <c r="N84" s="165">
        <v>0.58620689655172409</v>
      </c>
      <c r="O84" s="165"/>
      <c r="P84" s="157">
        <v>0.34482758620689657</v>
      </c>
      <c r="Q84" s="157">
        <v>0</v>
      </c>
      <c r="R84" s="157">
        <v>0.75</v>
      </c>
      <c r="S84" s="165">
        <v>0.25</v>
      </c>
      <c r="T84" s="165"/>
    </row>
    <row r="85" spans="1:20" x14ac:dyDescent="0.2">
      <c r="A85" s="137" t="s">
        <v>373</v>
      </c>
      <c r="B85" s="163">
        <v>28</v>
      </c>
      <c r="C85" s="163"/>
      <c r="D85" s="156">
        <v>3.5</v>
      </c>
      <c r="E85" s="156">
        <v>3.4</v>
      </c>
      <c r="F85" s="156">
        <v>3.6086956521739131</v>
      </c>
      <c r="G85" s="164">
        <v>3.7333333333333334</v>
      </c>
      <c r="H85" s="164"/>
      <c r="I85" s="164"/>
      <c r="J85" s="164">
        <v>3.2307692307692308</v>
      </c>
      <c r="K85" s="164"/>
      <c r="L85" s="165">
        <v>0</v>
      </c>
      <c r="M85" s="165"/>
      <c r="N85" s="165">
        <v>0.7142857142857143</v>
      </c>
      <c r="O85" s="165"/>
      <c r="P85" s="157">
        <v>0.2857142857142857</v>
      </c>
      <c r="Q85" s="157">
        <v>0</v>
      </c>
      <c r="R85" s="157">
        <v>0.8</v>
      </c>
      <c r="S85" s="165">
        <v>0.2</v>
      </c>
      <c r="T85" s="165"/>
    </row>
    <row r="86" spans="1:20" x14ac:dyDescent="0.2">
      <c r="A86" s="137" t="s">
        <v>374</v>
      </c>
      <c r="B86" s="163">
        <v>28</v>
      </c>
      <c r="C86" s="163"/>
      <c r="D86" s="156">
        <v>3.4642857142857144</v>
      </c>
      <c r="E86" s="156">
        <v>3.2</v>
      </c>
      <c r="F86" s="156">
        <v>3.5652173913043477</v>
      </c>
      <c r="G86" s="164">
        <v>3.6666666666666665</v>
      </c>
      <c r="H86" s="164"/>
      <c r="I86" s="164"/>
      <c r="J86" s="164">
        <v>3.2307692307692308</v>
      </c>
      <c r="K86" s="164"/>
      <c r="L86" s="165">
        <v>0</v>
      </c>
      <c r="M86" s="165"/>
      <c r="N86" s="165">
        <v>0.7142857142857143</v>
      </c>
      <c r="O86" s="165"/>
      <c r="P86" s="157">
        <v>0.2857142857142857</v>
      </c>
      <c r="Q86" s="157">
        <v>0</v>
      </c>
      <c r="R86" s="157">
        <v>0.8</v>
      </c>
      <c r="S86" s="165">
        <v>0.2</v>
      </c>
      <c r="T86" s="165"/>
    </row>
    <row r="87" spans="1:20" ht="25.5" x14ac:dyDescent="0.2">
      <c r="A87" s="137" t="s">
        <v>375</v>
      </c>
      <c r="B87" s="163">
        <v>30</v>
      </c>
      <c r="C87" s="163"/>
      <c r="D87" s="156">
        <v>3.4666666666666668</v>
      </c>
      <c r="E87" s="156">
        <v>3.4</v>
      </c>
      <c r="F87" s="156">
        <v>3.56</v>
      </c>
      <c r="G87" s="164">
        <v>3.4705882352941178</v>
      </c>
      <c r="H87" s="164"/>
      <c r="I87" s="164"/>
      <c r="J87" s="164">
        <v>3.4615384615384617</v>
      </c>
      <c r="K87" s="164"/>
      <c r="L87" s="165">
        <v>0</v>
      </c>
      <c r="M87" s="165"/>
      <c r="N87" s="165">
        <v>0.73333333333333328</v>
      </c>
      <c r="O87" s="165"/>
      <c r="P87" s="157">
        <v>0.26666666666666666</v>
      </c>
      <c r="Q87" s="157">
        <v>0</v>
      </c>
      <c r="R87" s="157">
        <v>0.8</v>
      </c>
      <c r="S87" s="165">
        <v>0.2</v>
      </c>
      <c r="T87" s="165"/>
    </row>
    <row r="88" spans="1:20" ht="18" customHeight="1" x14ac:dyDescent="0.2">
      <c r="A88" s="141" t="s">
        <v>396</v>
      </c>
      <c r="B88" s="163"/>
      <c r="C88" s="163"/>
      <c r="D88" s="142"/>
      <c r="E88" s="142"/>
      <c r="F88" s="142"/>
      <c r="G88" s="164"/>
      <c r="H88" s="164"/>
      <c r="I88" s="164"/>
      <c r="J88" s="164"/>
      <c r="K88" s="164"/>
      <c r="L88" s="165"/>
      <c r="M88" s="165"/>
      <c r="N88" s="165"/>
      <c r="O88" s="165"/>
      <c r="P88" s="143"/>
      <c r="Q88" s="143"/>
      <c r="R88" s="143"/>
      <c r="S88" s="165"/>
      <c r="T88" s="165"/>
    </row>
    <row r="89" spans="1:20" ht="18" customHeight="1" x14ac:dyDescent="0.2">
      <c r="A89" s="141" t="s">
        <v>392</v>
      </c>
      <c r="B89" s="163"/>
      <c r="C89" s="163"/>
      <c r="D89" s="142"/>
      <c r="E89" s="142"/>
      <c r="F89" s="142"/>
      <c r="G89" s="164"/>
      <c r="H89" s="164"/>
      <c r="I89" s="164"/>
      <c r="J89" s="164"/>
      <c r="K89" s="164"/>
      <c r="L89" s="165"/>
      <c r="M89" s="165"/>
      <c r="N89" s="165"/>
      <c r="O89" s="165"/>
      <c r="P89" s="143"/>
      <c r="Q89" s="143"/>
      <c r="R89" s="143"/>
      <c r="S89" s="165"/>
      <c r="T89" s="165"/>
    </row>
    <row r="90" spans="1:20" ht="18" customHeight="1" x14ac:dyDescent="0.2">
      <c r="A90" s="141" t="s">
        <v>393</v>
      </c>
      <c r="B90" s="163"/>
      <c r="C90" s="163"/>
      <c r="D90" s="142"/>
      <c r="E90" s="142"/>
      <c r="F90" s="142"/>
      <c r="G90" s="164"/>
      <c r="H90" s="164"/>
      <c r="I90" s="164"/>
      <c r="J90" s="164"/>
      <c r="K90" s="164"/>
      <c r="L90" s="165"/>
      <c r="M90" s="165"/>
      <c r="N90" s="165"/>
      <c r="O90" s="165"/>
      <c r="P90" s="143"/>
      <c r="Q90" s="143"/>
      <c r="R90" s="143"/>
      <c r="S90" s="165"/>
      <c r="T90" s="165"/>
    </row>
    <row r="91" spans="1:20" ht="18" customHeight="1" x14ac:dyDescent="0.2">
      <c r="A91" s="141" t="s">
        <v>394</v>
      </c>
      <c r="B91" s="163"/>
      <c r="C91" s="163"/>
      <c r="D91" s="142"/>
      <c r="E91" s="142"/>
      <c r="F91" s="142"/>
      <c r="G91" s="164"/>
      <c r="H91" s="164"/>
      <c r="I91" s="164"/>
      <c r="J91" s="164"/>
      <c r="K91" s="164"/>
      <c r="L91" s="165"/>
      <c r="M91" s="165"/>
      <c r="N91" s="165"/>
      <c r="O91" s="165"/>
      <c r="P91" s="143"/>
      <c r="Q91" s="143"/>
      <c r="R91" s="143"/>
      <c r="S91" s="165"/>
      <c r="T91" s="165"/>
    </row>
    <row r="92" spans="1:20" ht="18" customHeight="1" x14ac:dyDescent="0.2">
      <c r="A92" s="141" t="s">
        <v>395</v>
      </c>
      <c r="B92" s="163"/>
      <c r="C92" s="163"/>
      <c r="D92" s="142"/>
      <c r="E92" s="142"/>
      <c r="F92" s="142"/>
      <c r="G92" s="164"/>
      <c r="H92" s="164"/>
      <c r="I92" s="164"/>
      <c r="J92" s="164"/>
      <c r="K92" s="164"/>
      <c r="L92" s="165"/>
      <c r="M92" s="165"/>
      <c r="N92" s="165"/>
      <c r="O92" s="165"/>
      <c r="P92" s="143"/>
      <c r="Q92" s="143"/>
      <c r="R92" s="143"/>
      <c r="S92" s="165"/>
      <c r="T92" s="165"/>
    </row>
    <row r="93" spans="1:20" ht="15.75" customHeight="1" x14ac:dyDescent="0.2">
      <c r="A93" s="138" t="s">
        <v>109</v>
      </c>
      <c r="B93" s="163"/>
      <c r="C93" s="163"/>
      <c r="D93" s="142"/>
      <c r="E93" s="142"/>
      <c r="F93" s="142"/>
      <c r="G93" s="164"/>
      <c r="H93" s="164"/>
      <c r="I93" s="164"/>
      <c r="J93" s="164"/>
      <c r="K93" s="164"/>
      <c r="L93" s="165"/>
      <c r="M93" s="165"/>
      <c r="N93" s="165"/>
      <c r="O93" s="165"/>
      <c r="P93" s="143"/>
      <c r="Q93" s="143"/>
      <c r="R93" s="143"/>
      <c r="S93" s="165"/>
      <c r="T93" s="165"/>
    </row>
    <row r="94" spans="1:20" ht="25.5" x14ac:dyDescent="0.2">
      <c r="A94" s="137" t="s">
        <v>103</v>
      </c>
      <c r="B94" s="163">
        <v>29</v>
      </c>
      <c r="C94" s="163"/>
      <c r="D94" s="156">
        <v>2.8275862068965516</v>
      </c>
      <c r="E94" s="156">
        <v>3</v>
      </c>
      <c r="F94" s="156">
        <v>2.7916666666666665</v>
      </c>
      <c r="G94" s="164">
        <v>2.8947368421052633</v>
      </c>
      <c r="H94" s="164"/>
      <c r="I94" s="164"/>
      <c r="J94" s="164">
        <v>2.7</v>
      </c>
      <c r="K94" s="164"/>
      <c r="L94" s="165">
        <v>0.20689655172413793</v>
      </c>
      <c r="M94" s="165"/>
      <c r="N94" s="165">
        <v>0.65517241379310343</v>
      </c>
      <c r="O94" s="165"/>
      <c r="P94" s="157">
        <v>0.13793103448275862</v>
      </c>
      <c r="Q94" s="157">
        <v>0</v>
      </c>
      <c r="R94" s="157">
        <v>1</v>
      </c>
      <c r="S94" s="165">
        <v>0</v>
      </c>
      <c r="T94" s="165"/>
    </row>
    <row r="95" spans="1:20" ht="25.5" x14ac:dyDescent="0.2">
      <c r="A95" s="137" t="s">
        <v>104</v>
      </c>
      <c r="B95" s="163">
        <v>29</v>
      </c>
      <c r="C95" s="163"/>
      <c r="D95" s="156">
        <v>2.6551724137931036</v>
      </c>
      <c r="E95" s="156">
        <v>2.8</v>
      </c>
      <c r="F95" s="156">
        <v>2.5833333333333335</v>
      </c>
      <c r="G95" s="164">
        <v>2.5263157894736841</v>
      </c>
      <c r="H95" s="164"/>
      <c r="I95" s="164"/>
      <c r="J95" s="164">
        <v>2.9</v>
      </c>
      <c r="K95" s="164"/>
      <c r="L95" s="165">
        <v>0.34482758620689657</v>
      </c>
      <c r="M95" s="165"/>
      <c r="N95" s="165">
        <v>0.58620689655172409</v>
      </c>
      <c r="O95" s="165"/>
      <c r="P95" s="157">
        <v>6.8965517241379309E-2</v>
      </c>
      <c r="Q95" s="157">
        <v>0.2</v>
      </c>
      <c r="R95" s="157">
        <v>0.8</v>
      </c>
      <c r="S95" s="165">
        <v>0</v>
      </c>
      <c r="T95" s="165"/>
    </row>
    <row r="96" spans="1:20" x14ac:dyDescent="0.2">
      <c r="A96" s="137" t="s">
        <v>370</v>
      </c>
      <c r="B96" s="163">
        <v>29</v>
      </c>
      <c r="C96" s="163"/>
      <c r="D96" s="156">
        <v>3.2758620689655173</v>
      </c>
      <c r="E96" s="156">
        <v>3</v>
      </c>
      <c r="F96" s="156">
        <v>3.3333333333333335</v>
      </c>
      <c r="G96" s="164">
        <v>3.3157894736842106</v>
      </c>
      <c r="H96" s="164"/>
      <c r="I96" s="164"/>
      <c r="J96" s="164">
        <v>3.2</v>
      </c>
      <c r="K96" s="164"/>
      <c r="L96" s="165">
        <v>3.4482758620689655E-2</v>
      </c>
      <c r="M96" s="165"/>
      <c r="N96" s="165">
        <v>0.75862068965517238</v>
      </c>
      <c r="O96" s="165"/>
      <c r="P96" s="157">
        <v>0.20689655172413793</v>
      </c>
      <c r="Q96" s="157">
        <v>0</v>
      </c>
      <c r="R96" s="157">
        <v>1</v>
      </c>
      <c r="S96" s="165">
        <v>0</v>
      </c>
      <c r="T96" s="165"/>
    </row>
    <row r="97" spans="1:20" ht="25.5" x14ac:dyDescent="0.2">
      <c r="A97" s="137" t="s">
        <v>105</v>
      </c>
      <c r="B97" s="163">
        <v>29</v>
      </c>
      <c r="C97" s="163"/>
      <c r="D97" s="156">
        <v>2.5862068965517242</v>
      </c>
      <c r="E97" s="156">
        <v>3</v>
      </c>
      <c r="F97" s="156">
        <v>2.5</v>
      </c>
      <c r="G97" s="164">
        <v>2.5263157894736841</v>
      </c>
      <c r="H97" s="164"/>
      <c r="I97" s="164"/>
      <c r="J97" s="164">
        <v>2.7</v>
      </c>
      <c r="K97" s="164"/>
      <c r="L97" s="165">
        <v>0.37931034482758619</v>
      </c>
      <c r="M97" s="165"/>
      <c r="N97" s="165">
        <v>0.58620689655172409</v>
      </c>
      <c r="O97" s="165"/>
      <c r="P97" s="157">
        <v>3.4482758620689655E-2</v>
      </c>
      <c r="Q97" s="157">
        <v>0</v>
      </c>
      <c r="R97" s="157">
        <v>1</v>
      </c>
      <c r="S97" s="165">
        <v>0</v>
      </c>
      <c r="T97" s="165"/>
    </row>
    <row r="98" spans="1:20" ht="63.75" x14ac:dyDescent="0.2">
      <c r="A98" s="137" t="s">
        <v>106</v>
      </c>
      <c r="B98" s="163">
        <v>29</v>
      </c>
      <c r="C98" s="163"/>
      <c r="D98" s="156">
        <v>2.5172413793103448</v>
      </c>
      <c r="E98" s="156">
        <v>2.8</v>
      </c>
      <c r="F98" s="156">
        <v>2.4583333333333335</v>
      </c>
      <c r="G98" s="164">
        <v>2.5263157894736841</v>
      </c>
      <c r="H98" s="164"/>
      <c r="I98" s="164"/>
      <c r="J98" s="164">
        <v>2.5</v>
      </c>
      <c r="K98" s="164"/>
      <c r="L98" s="165">
        <v>0.41379310344827586</v>
      </c>
      <c r="M98" s="165"/>
      <c r="N98" s="165">
        <v>0.58620689655172409</v>
      </c>
      <c r="O98" s="165"/>
      <c r="P98" s="157">
        <v>0</v>
      </c>
      <c r="Q98" s="157">
        <v>0.2</v>
      </c>
      <c r="R98" s="157">
        <v>0.8</v>
      </c>
      <c r="S98" s="165">
        <v>0</v>
      </c>
      <c r="T98" s="165"/>
    </row>
    <row r="99" spans="1:20" ht="25.5" x14ac:dyDescent="0.2">
      <c r="A99" s="137" t="s">
        <v>107</v>
      </c>
      <c r="B99" s="163">
        <v>28</v>
      </c>
      <c r="C99" s="163"/>
      <c r="D99" s="156">
        <v>2.8214285714285716</v>
      </c>
      <c r="E99" s="156">
        <v>2.4</v>
      </c>
      <c r="F99" s="156">
        <v>2.8260869565217392</v>
      </c>
      <c r="G99" s="164">
        <v>2.8421052631578947</v>
      </c>
      <c r="H99" s="164"/>
      <c r="I99" s="164"/>
      <c r="J99" s="164">
        <v>2.7777777777777777</v>
      </c>
      <c r="K99" s="164"/>
      <c r="L99" s="165">
        <v>0.25</v>
      </c>
      <c r="M99" s="165"/>
      <c r="N99" s="165">
        <v>0.6071428571428571</v>
      </c>
      <c r="O99" s="165"/>
      <c r="P99" s="157">
        <v>0.14285714285714285</v>
      </c>
      <c r="Q99" s="157">
        <v>0.4</v>
      </c>
      <c r="R99" s="157">
        <v>0.6</v>
      </c>
      <c r="S99" s="165">
        <v>0</v>
      </c>
      <c r="T99" s="165"/>
    </row>
    <row r="100" spans="1:20" x14ac:dyDescent="0.2">
      <c r="A100" s="137" t="s">
        <v>108</v>
      </c>
      <c r="B100" s="163">
        <v>29</v>
      </c>
      <c r="C100" s="163"/>
      <c r="D100" s="156">
        <v>3.0344827586206895</v>
      </c>
      <c r="E100" s="156">
        <v>3.2</v>
      </c>
      <c r="F100" s="156">
        <v>3.0416666666666665</v>
      </c>
      <c r="G100" s="164">
        <v>3</v>
      </c>
      <c r="H100" s="164"/>
      <c r="I100" s="164"/>
      <c r="J100" s="164">
        <v>3.1</v>
      </c>
      <c r="K100" s="164"/>
      <c r="L100" s="165">
        <v>0.10344827586206896</v>
      </c>
      <c r="M100" s="165"/>
      <c r="N100" s="165">
        <v>0.75862068965517238</v>
      </c>
      <c r="O100" s="165"/>
      <c r="P100" s="157">
        <v>0.13793103448275862</v>
      </c>
      <c r="Q100" s="157">
        <v>0</v>
      </c>
      <c r="R100" s="157">
        <v>0.8</v>
      </c>
      <c r="S100" s="165">
        <v>0.2</v>
      </c>
      <c r="T100" s="165"/>
    </row>
    <row r="101" spans="1:20" x14ac:dyDescent="0.2">
      <c r="A101" s="137" t="s">
        <v>371</v>
      </c>
      <c r="B101" s="163">
        <v>29</v>
      </c>
      <c r="C101" s="163"/>
      <c r="D101" s="156">
        <v>2.4137931034482758</v>
      </c>
      <c r="E101" s="156">
        <v>2.4</v>
      </c>
      <c r="F101" s="156">
        <v>2.3333333333333335</v>
      </c>
      <c r="G101" s="164">
        <v>2.3157894736842106</v>
      </c>
      <c r="H101" s="164"/>
      <c r="I101" s="164"/>
      <c r="J101" s="164">
        <v>2.6</v>
      </c>
      <c r="K101" s="164"/>
      <c r="L101" s="165">
        <v>0.41379310344827586</v>
      </c>
      <c r="M101" s="165"/>
      <c r="N101" s="165">
        <v>0.55172413793103448</v>
      </c>
      <c r="O101" s="165"/>
      <c r="P101" s="157">
        <v>3.4482758620689655E-2</v>
      </c>
      <c r="Q101" s="157">
        <v>0.4</v>
      </c>
      <c r="R101" s="157">
        <v>0.6</v>
      </c>
      <c r="S101" s="165">
        <v>0</v>
      </c>
      <c r="T101" s="165"/>
    </row>
    <row r="102" spans="1:20" x14ac:dyDescent="0.2">
      <c r="A102" s="137" t="s">
        <v>372</v>
      </c>
      <c r="B102" s="163">
        <v>28</v>
      </c>
      <c r="C102" s="163"/>
      <c r="D102" s="156">
        <v>3.4285714285714284</v>
      </c>
      <c r="E102" s="156">
        <v>3.2</v>
      </c>
      <c r="F102" s="156">
        <v>3.6086956521739131</v>
      </c>
      <c r="G102" s="164">
        <v>3.3888888888888888</v>
      </c>
      <c r="H102" s="164"/>
      <c r="I102" s="164"/>
      <c r="J102" s="164">
        <v>3.5</v>
      </c>
      <c r="K102" s="164"/>
      <c r="L102" s="165">
        <v>0.10714285714285714</v>
      </c>
      <c r="M102" s="165"/>
      <c r="N102" s="165">
        <v>0.5714285714285714</v>
      </c>
      <c r="O102" s="165"/>
      <c r="P102" s="157">
        <v>0.32142857142857145</v>
      </c>
      <c r="Q102" s="157">
        <v>0.2</v>
      </c>
      <c r="R102" s="157">
        <v>0.6</v>
      </c>
      <c r="S102" s="165">
        <v>0.2</v>
      </c>
      <c r="T102" s="165"/>
    </row>
    <row r="103" spans="1:20" ht="25.5" x14ac:dyDescent="0.2">
      <c r="A103" s="137" t="s">
        <v>375</v>
      </c>
      <c r="B103" s="163">
        <v>28</v>
      </c>
      <c r="C103" s="163"/>
      <c r="D103" s="156">
        <v>3.3928571428571428</v>
      </c>
      <c r="E103" s="156">
        <v>3.4</v>
      </c>
      <c r="F103" s="156">
        <v>3.4782608695652173</v>
      </c>
      <c r="G103" s="164">
        <v>3.3888888888888888</v>
      </c>
      <c r="H103" s="164"/>
      <c r="I103" s="164"/>
      <c r="J103" s="164">
        <v>3.4</v>
      </c>
      <c r="K103" s="164"/>
      <c r="L103" s="165">
        <v>0.10714285714285714</v>
      </c>
      <c r="M103" s="165"/>
      <c r="N103" s="165">
        <v>0.5714285714285714</v>
      </c>
      <c r="O103" s="165"/>
      <c r="P103" s="157">
        <v>0.32142857142857145</v>
      </c>
      <c r="Q103" s="157">
        <v>0.2</v>
      </c>
      <c r="R103" s="157">
        <v>0.4</v>
      </c>
      <c r="S103" s="165">
        <v>0.4</v>
      </c>
      <c r="T103" s="165"/>
    </row>
    <row r="104" spans="1:20" x14ac:dyDescent="0.2">
      <c r="A104" s="141" t="s">
        <v>396</v>
      </c>
      <c r="B104" s="163"/>
      <c r="C104" s="163"/>
      <c r="D104" s="142"/>
      <c r="E104" s="142"/>
      <c r="F104" s="142"/>
      <c r="G104" s="164"/>
      <c r="H104" s="164"/>
      <c r="I104" s="164"/>
      <c r="J104" s="164"/>
      <c r="K104" s="164"/>
      <c r="L104" s="165"/>
      <c r="M104" s="165"/>
      <c r="N104" s="165"/>
      <c r="O104" s="165"/>
      <c r="P104" s="143"/>
      <c r="Q104" s="143"/>
      <c r="R104" s="143"/>
      <c r="S104" s="165"/>
      <c r="T104" s="165"/>
    </row>
    <row r="105" spans="1:20" x14ac:dyDescent="0.2">
      <c r="A105" s="141" t="s">
        <v>392</v>
      </c>
      <c r="B105" s="163"/>
      <c r="C105" s="163"/>
      <c r="D105" s="142"/>
      <c r="E105" s="142"/>
      <c r="F105" s="142"/>
      <c r="G105" s="164"/>
      <c r="H105" s="164"/>
      <c r="I105" s="164"/>
      <c r="J105" s="164"/>
      <c r="K105" s="164"/>
      <c r="L105" s="165"/>
      <c r="M105" s="165"/>
      <c r="N105" s="165"/>
      <c r="O105" s="165"/>
      <c r="P105" s="143"/>
      <c r="Q105" s="143"/>
      <c r="R105" s="143"/>
      <c r="S105" s="165"/>
      <c r="T105" s="165"/>
    </row>
    <row r="106" spans="1:20" x14ac:dyDescent="0.2">
      <c r="A106" s="141" t="s">
        <v>393</v>
      </c>
      <c r="B106" s="163"/>
      <c r="C106" s="163"/>
      <c r="D106" s="142"/>
      <c r="E106" s="142"/>
      <c r="F106" s="142"/>
      <c r="G106" s="164"/>
      <c r="H106" s="164"/>
      <c r="I106" s="164"/>
      <c r="J106" s="164"/>
      <c r="K106" s="164"/>
      <c r="L106" s="165"/>
      <c r="M106" s="165"/>
      <c r="N106" s="165"/>
      <c r="O106" s="165"/>
      <c r="P106" s="143"/>
      <c r="Q106" s="143"/>
      <c r="R106" s="143"/>
      <c r="S106" s="165"/>
      <c r="T106" s="165"/>
    </row>
    <row r="107" spans="1:20" x14ac:dyDescent="0.2">
      <c r="A107" s="141" t="s">
        <v>394</v>
      </c>
      <c r="B107" s="163"/>
      <c r="C107" s="163"/>
      <c r="D107" s="142"/>
      <c r="E107" s="142"/>
      <c r="F107" s="142"/>
      <c r="G107" s="164"/>
      <c r="H107" s="164"/>
      <c r="I107" s="164"/>
      <c r="J107" s="164"/>
      <c r="K107" s="164"/>
      <c r="L107" s="165"/>
      <c r="M107" s="165"/>
      <c r="N107" s="165"/>
      <c r="O107" s="165"/>
      <c r="P107" s="143"/>
      <c r="Q107" s="143"/>
      <c r="R107" s="143"/>
      <c r="S107" s="165"/>
      <c r="T107" s="165"/>
    </row>
    <row r="108" spans="1:20" x14ac:dyDescent="0.2">
      <c r="A108" s="141" t="s">
        <v>395</v>
      </c>
      <c r="B108" s="163"/>
      <c r="C108" s="163"/>
      <c r="D108" s="142"/>
      <c r="E108" s="142"/>
      <c r="F108" s="142"/>
      <c r="G108" s="164"/>
      <c r="H108" s="164"/>
      <c r="I108" s="164"/>
      <c r="J108" s="164"/>
      <c r="K108" s="164"/>
      <c r="L108" s="165"/>
      <c r="M108" s="165"/>
      <c r="N108" s="165"/>
      <c r="O108" s="165"/>
      <c r="P108" s="143"/>
      <c r="Q108" s="143"/>
      <c r="R108" s="143"/>
      <c r="S108" s="165"/>
      <c r="T108" s="165"/>
    </row>
    <row r="109" spans="1:20" x14ac:dyDescent="0.2">
      <c r="B109" s="163"/>
      <c r="C109" s="163"/>
      <c r="D109" s="142"/>
      <c r="E109" s="142"/>
      <c r="F109" s="142"/>
      <c r="G109" s="164"/>
      <c r="H109" s="164"/>
      <c r="I109" s="164"/>
      <c r="J109" s="164"/>
      <c r="K109" s="164"/>
      <c r="L109" s="165"/>
      <c r="M109" s="165"/>
      <c r="N109" s="165"/>
      <c r="O109" s="165"/>
      <c r="P109" s="143"/>
      <c r="Q109" s="143"/>
      <c r="R109" s="143"/>
      <c r="S109" s="165"/>
      <c r="T109" s="165"/>
    </row>
    <row r="110" spans="1:20" x14ac:dyDescent="0.2">
      <c r="B110" s="163"/>
      <c r="C110" s="163"/>
      <c r="D110" s="142"/>
      <c r="E110" s="142"/>
      <c r="F110" s="142"/>
      <c r="G110" s="164"/>
      <c r="H110" s="164"/>
      <c r="I110" s="164"/>
      <c r="J110" s="164"/>
      <c r="K110" s="164"/>
      <c r="L110" s="165"/>
      <c r="M110" s="165"/>
      <c r="N110" s="165"/>
      <c r="O110" s="165"/>
      <c r="P110" s="143"/>
      <c r="Q110" s="143"/>
      <c r="R110" s="143"/>
      <c r="S110" s="165"/>
      <c r="T110" s="165"/>
    </row>
    <row r="111" spans="1:20" x14ac:dyDescent="0.2">
      <c r="B111" s="163"/>
      <c r="C111" s="163"/>
      <c r="D111" s="142"/>
      <c r="E111" s="142"/>
      <c r="F111" s="142"/>
      <c r="G111" s="164"/>
      <c r="H111" s="164"/>
      <c r="I111" s="164"/>
      <c r="J111" s="164"/>
      <c r="K111" s="164"/>
      <c r="L111" s="165"/>
      <c r="M111" s="165"/>
      <c r="N111" s="165"/>
      <c r="O111" s="165"/>
      <c r="P111" s="143"/>
      <c r="Q111" s="143"/>
      <c r="R111" s="143"/>
      <c r="S111" s="165"/>
      <c r="T111" s="165"/>
    </row>
    <row r="112" spans="1:20" x14ac:dyDescent="0.2">
      <c r="B112" s="163"/>
      <c r="C112" s="163"/>
      <c r="D112" s="142"/>
      <c r="E112" s="142"/>
      <c r="F112" s="142"/>
      <c r="G112" s="164"/>
      <c r="H112" s="164"/>
      <c r="I112" s="164"/>
      <c r="J112" s="164"/>
      <c r="K112" s="164"/>
      <c r="L112" s="165"/>
      <c r="M112" s="165"/>
      <c r="N112" s="165"/>
      <c r="O112" s="165"/>
      <c r="P112" s="143"/>
      <c r="Q112" s="143"/>
      <c r="R112" s="143"/>
      <c r="S112" s="165"/>
      <c r="T112" s="165"/>
    </row>
    <row r="113" spans="2:20" x14ac:dyDescent="0.2">
      <c r="B113" s="163"/>
      <c r="C113" s="163"/>
      <c r="D113" s="142"/>
      <c r="E113" s="142"/>
      <c r="F113" s="142"/>
      <c r="G113" s="164"/>
      <c r="H113" s="164"/>
      <c r="I113" s="164"/>
      <c r="J113" s="164"/>
      <c r="K113" s="164"/>
      <c r="L113" s="165"/>
      <c r="M113" s="165"/>
      <c r="N113" s="165"/>
      <c r="O113" s="165"/>
      <c r="P113" s="143"/>
      <c r="Q113" s="143"/>
      <c r="R113" s="143"/>
      <c r="S113" s="165"/>
      <c r="T113" s="165"/>
    </row>
    <row r="114" spans="2:20" x14ac:dyDescent="0.2">
      <c r="B114" s="163"/>
      <c r="C114" s="163"/>
      <c r="D114" s="142"/>
      <c r="E114" s="142"/>
      <c r="F114" s="142"/>
      <c r="G114" s="164"/>
      <c r="H114" s="164"/>
      <c r="I114" s="164"/>
      <c r="J114" s="164"/>
      <c r="K114" s="164"/>
      <c r="L114" s="165"/>
      <c r="M114" s="165"/>
      <c r="N114" s="165"/>
      <c r="O114" s="165"/>
      <c r="P114" s="143"/>
      <c r="Q114" s="143"/>
      <c r="R114" s="143"/>
      <c r="S114" s="165"/>
      <c r="T114" s="165"/>
    </row>
  </sheetData>
  <mergeCells count="543">
    <mergeCell ref="B114:C114"/>
    <mergeCell ref="G114:I114"/>
    <mergeCell ref="J114:K114"/>
    <mergeCell ref="L114:M114"/>
    <mergeCell ref="N114:O114"/>
    <mergeCell ref="S114:T114"/>
    <mergeCell ref="B113:C113"/>
    <mergeCell ref="G113:I113"/>
    <mergeCell ref="J113:K113"/>
    <mergeCell ref="L113:M113"/>
    <mergeCell ref="N113:O113"/>
    <mergeCell ref="S113:T113"/>
    <mergeCell ref="B112:C112"/>
    <mergeCell ref="G112:I112"/>
    <mergeCell ref="J112:K112"/>
    <mergeCell ref="L112:M112"/>
    <mergeCell ref="N112:O112"/>
    <mergeCell ref="S112:T112"/>
    <mergeCell ref="B111:C111"/>
    <mergeCell ref="G111:I111"/>
    <mergeCell ref="J111:K111"/>
    <mergeCell ref="L111:M111"/>
    <mergeCell ref="N111:O111"/>
    <mergeCell ref="S111:T111"/>
    <mergeCell ref="B106:C106"/>
    <mergeCell ref="G106:I106"/>
    <mergeCell ref="J106:K106"/>
    <mergeCell ref="L106:M106"/>
    <mergeCell ref="N106:O106"/>
    <mergeCell ref="S106:T106"/>
    <mergeCell ref="B105:C105"/>
    <mergeCell ref="G105:I105"/>
    <mergeCell ref="B110:C110"/>
    <mergeCell ref="G110:I110"/>
    <mergeCell ref="J110:K110"/>
    <mergeCell ref="L110:M110"/>
    <mergeCell ref="N110:O110"/>
    <mergeCell ref="S110:T110"/>
    <mergeCell ref="B109:C109"/>
    <mergeCell ref="G109:I109"/>
    <mergeCell ref="J109:K109"/>
    <mergeCell ref="L109:M109"/>
    <mergeCell ref="N109:O109"/>
    <mergeCell ref="S109:T109"/>
    <mergeCell ref="B108:C108"/>
    <mergeCell ref="G108:I108"/>
    <mergeCell ref="J108:K108"/>
    <mergeCell ref="L108:M108"/>
    <mergeCell ref="N108:O108"/>
    <mergeCell ref="S108:T108"/>
    <mergeCell ref="B107:C107"/>
    <mergeCell ref="G107:I107"/>
    <mergeCell ref="J107:K107"/>
    <mergeCell ref="L107:M107"/>
    <mergeCell ref="N107:O107"/>
    <mergeCell ref="S107:T107"/>
    <mergeCell ref="B92:C92"/>
    <mergeCell ref="G92:I92"/>
    <mergeCell ref="J92:K92"/>
    <mergeCell ref="L92:M92"/>
    <mergeCell ref="N92:O92"/>
    <mergeCell ref="S92:T92"/>
    <mergeCell ref="J105:K105"/>
    <mergeCell ref="L105:M105"/>
    <mergeCell ref="N105:O105"/>
    <mergeCell ref="S105:T105"/>
    <mergeCell ref="B104:C104"/>
    <mergeCell ref="G104:I104"/>
    <mergeCell ref="J104:K104"/>
    <mergeCell ref="L104:M104"/>
    <mergeCell ref="N104:O104"/>
    <mergeCell ref="S104:T104"/>
    <mergeCell ref="J102:K102"/>
    <mergeCell ref="L102:M102"/>
    <mergeCell ref="N102:O102"/>
    <mergeCell ref="S102:T102"/>
    <mergeCell ref="B103:C103"/>
    <mergeCell ref="G103:I103"/>
    <mergeCell ref="J103:K103"/>
    <mergeCell ref="L103:M103"/>
    <mergeCell ref="N103:O103"/>
    <mergeCell ref="S103:T103"/>
    <mergeCell ref="B102:C102"/>
    <mergeCell ref="G102:I102"/>
    <mergeCell ref="B101:C101"/>
    <mergeCell ref="G101:I101"/>
    <mergeCell ref="J101:K101"/>
    <mergeCell ref="L101:M101"/>
    <mergeCell ref="N101:O101"/>
    <mergeCell ref="S101:T101"/>
    <mergeCell ref="B95:C95"/>
    <mergeCell ref="B96:C96"/>
    <mergeCell ref="B97:C97"/>
    <mergeCell ref="B98:C98"/>
    <mergeCell ref="S100:T100"/>
    <mergeCell ref="S97:T97"/>
    <mergeCell ref="S98:T98"/>
    <mergeCell ref="B100:C100"/>
    <mergeCell ref="G100:I100"/>
    <mergeCell ref="J100:K100"/>
    <mergeCell ref="L100:M100"/>
    <mergeCell ref="N100:O100"/>
    <mergeCell ref="N98:O98"/>
    <mergeCell ref="J97:K97"/>
    <mergeCell ref="J98:K98"/>
    <mergeCell ref="N97:O97"/>
    <mergeCell ref="G96:I96"/>
    <mergeCell ref="Q73:T73"/>
    <mergeCell ref="B99:C99"/>
    <mergeCell ref="G99:I99"/>
    <mergeCell ref="J99:K99"/>
    <mergeCell ref="L99:M99"/>
    <mergeCell ref="N99:O99"/>
    <mergeCell ref="S99:T99"/>
    <mergeCell ref="S96:T96"/>
    <mergeCell ref="S85:T85"/>
    <mergeCell ref="S86:T86"/>
    <mergeCell ref="S87:T87"/>
    <mergeCell ref="S93:T93"/>
    <mergeCell ref="S94:T94"/>
    <mergeCell ref="S95:T95"/>
    <mergeCell ref="S79:T79"/>
    <mergeCell ref="B88:C88"/>
    <mergeCell ref="L97:M97"/>
    <mergeCell ref="L98:M98"/>
    <mergeCell ref="G97:I97"/>
    <mergeCell ref="G98:I98"/>
    <mergeCell ref="S74:T74"/>
    <mergeCell ref="S75:T75"/>
    <mergeCell ref="S76:T76"/>
    <mergeCell ref="S89:T89"/>
    <mergeCell ref="S77:T77"/>
    <mergeCell ref="S78:T78"/>
    <mergeCell ref="N93:O93"/>
    <mergeCell ref="N82:O82"/>
    <mergeCell ref="N83:O83"/>
    <mergeCell ref="N84:O84"/>
    <mergeCell ref="N85:O85"/>
    <mergeCell ref="N86:O86"/>
    <mergeCell ref="N87:O87"/>
    <mergeCell ref="S80:T80"/>
    <mergeCell ref="S81:T81"/>
    <mergeCell ref="S82:T82"/>
    <mergeCell ref="S83:T83"/>
    <mergeCell ref="S84:T84"/>
    <mergeCell ref="S88:T88"/>
    <mergeCell ref="N90:O90"/>
    <mergeCell ref="S90:T90"/>
    <mergeCell ref="N77:O77"/>
    <mergeCell ref="N78:O78"/>
    <mergeCell ref="N79:O79"/>
    <mergeCell ref="N91:O91"/>
    <mergeCell ref="S91:T91"/>
    <mergeCell ref="J89:K89"/>
    <mergeCell ref="N80:O80"/>
    <mergeCell ref="N81:O81"/>
    <mergeCell ref="L96:M96"/>
    <mergeCell ref="L85:M85"/>
    <mergeCell ref="L86:M86"/>
    <mergeCell ref="L87:M87"/>
    <mergeCell ref="L93:M93"/>
    <mergeCell ref="L94:M94"/>
    <mergeCell ref="L95:M95"/>
    <mergeCell ref="N94:O94"/>
    <mergeCell ref="N95:O95"/>
    <mergeCell ref="N96:O96"/>
    <mergeCell ref="J88:K88"/>
    <mergeCell ref="J90:K90"/>
    <mergeCell ref="L90:M90"/>
    <mergeCell ref="L88:M88"/>
    <mergeCell ref="N88:O88"/>
    <mergeCell ref="L89:M89"/>
    <mergeCell ref="N89:O89"/>
    <mergeCell ref="J96:K96"/>
    <mergeCell ref="J91:K91"/>
    <mergeCell ref="L91:M91"/>
    <mergeCell ref="J77:K77"/>
    <mergeCell ref="J78:K78"/>
    <mergeCell ref="G95:I95"/>
    <mergeCell ref="G84:I84"/>
    <mergeCell ref="L79:M79"/>
    <mergeCell ref="L80:M80"/>
    <mergeCell ref="L81:M81"/>
    <mergeCell ref="L82:M82"/>
    <mergeCell ref="L83:M83"/>
    <mergeCell ref="L84:M84"/>
    <mergeCell ref="G88:I88"/>
    <mergeCell ref="J85:K85"/>
    <mergeCell ref="J86:K86"/>
    <mergeCell ref="J87:K87"/>
    <mergeCell ref="J93:K93"/>
    <mergeCell ref="J94:K94"/>
    <mergeCell ref="J95:K95"/>
    <mergeCell ref="J79:K79"/>
    <mergeCell ref="J80:K80"/>
    <mergeCell ref="J81:K81"/>
    <mergeCell ref="J82:K82"/>
    <mergeCell ref="J83:K83"/>
    <mergeCell ref="J84:K84"/>
    <mergeCell ref="G81:I81"/>
    <mergeCell ref="G82:I82"/>
    <mergeCell ref="G83:I83"/>
    <mergeCell ref="G91:I91"/>
    <mergeCell ref="G89:I89"/>
    <mergeCell ref="G87:I87"/>
    <mergeCell ref="G90:I90"/>
    <mergeCell ref="B78:C78"/>
    <mergeCell ref="B79:C79"/>
    <mergeCell ref="B80:C80"/>
    <mergeCell ref="B81:C81"/>
    <mergeCell ref="B82:C82"/>
    <mergeCell ref="B89:C89"/>
    <mergeCell ref="B91:C91"/>
    <mergeCell ref="G85:I85"/>
    <mergeCell ref="G86:I86"/>
    <mergeCell ref="B90:C90"/>
    <mergeCell ref="G93:I93"/>
    <mergeCell ref="G94:I94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94:C94"/>
    <mergeCell ref="B83:C83"/>
    <mergeCell ref="B84:C84"/>
    <mergeCell ref="B85:C85"/>
    <mergeCell ref="B86:C86"/>
    <mergeCell ref="B87:C87"/>
    <mergeCell ref="B93:C93"/>
    <mergeCell ref="B77:C7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4"/>
  <sheetViews>
    <sheetView tabSelected="1" view="pageBreakPreview" topLeftCell="B1" zoomScale="90" zoomScaleNormal="100" workbookViewId="0">
      <selection activeCell="Q49" sqref="Q49:R4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14.7109375" customWidth="1"/>
    <col min="18" max="18" width="16.5703125" customWidth="1"/>
    <col min="19" max="19" width="16.140625" customWidth="1"/>
    <col min="20" max="20" width="16.5703125" customWidth="1"/>
  </cols>
  <sheetData>
    <row r="1" spans="1:17" ht="57" customHeight="1" x14ac:dyDescent="0.2">
      <c r="A1" s="311" t="s">
        <v>120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52"/>
    </row>
    <row r="2" spans="1:17" x14ac:dyDescent="0.2">
      <c r="A2" s="312" t="s">
        <v>146</v>
      </c>
      <c r="B2" s="312"/>
      <c r="C2" s="312"/>
      <c r="D2" s="312"/>
      <c r="E2" s="313"/>
      <c r="F2" s="313"/>
    </row>
    <row r="3" spans="1:17" ht="13.5" thickBot="1" x14ac:dyDescent="0.25"/>
    <row r="4" spans="1:17" ht="78.75" x14ac:dyDescent="0.2">
      <c r="A4" s="53" t="s">
        <v>121</v>
      </c>
      <c r="B4" s="318" t="s">
        <v>7</v>
      </c>
      <c r="C4" s="68" t="s">
        <v>165</v>
      </c>
      <c r="D4" s="68" t="s">
        <v>40</v>
      </c>
      <c r="E4" s="160" t="s">
        <v>9</v>
      </c>
      <c r="F4" s="160"/>
      <c r="G4" s="68" t="s">
        <v>129</v>
      </c>
      <c r="H4" s="68" t="s">
        <v>130</v>
      </c>
      <c r="I4" s="321" t="s">
        <v>165</v>
      </c>
      <c r="J4" s="321"/>
      <c r="K4" s="321"/>
      <c r="L4" s="299" t="s">
        <v>12</v>
      </c>
      <c r="M4" s="300"/>
      <c r="N4" s="300"/>
      <c r="O4" s="300"/>
      <c r="P4" s="300"/>
      <c r="Q4" s="301"/>
    </row>
    <row r="5" spans="1:17" ht="55.5" customHeight="1" thickBot="1" x14ac:dyDescent="0.25">
      <c r="A5" s="54" t="s">
        <v>122</v>
      </c>
      <c r="B5" s="319"/>
      <c r="C5" s="320" t="s">
        <v>117</v>
      </c>
      <c r="D5" s="320"/>
      <c r="E5" s="320"/>
      <c r="F5" s="320"/>
      <c r="G5" s="320"/>
      <c r="H5" s="320"/>
      <c r="I5" s="146" t="s">
        <v>131</v>
      </c>
      <c r="J5" s="146" t="s">
        <v>196</v>
      </c>
      <c r="K5" s="146" t="s">
        <v>132</v>
      </c>
      <c r="L5" s="322" t="s">
        <v>131</v>
      </c>
      <c r="M5" s="322"/>
      <c r="N5" s="322" t="s">
        <v>196</v>
      </c>
      <c r="O5" s="322"/>
      <c r="P5" s="322" t="s">
        <v>132</v>
      </c>
      <c r="Q5" s="322"/>
    </row>
    <row r="6" spans="1:17" ht="20.25" customHeight="1" x14ac:dyDescent="0.2">
      <c r="A6" s="144" t="s">
        <v>123</v>
      </c>
      <c r="B6" s="155">
        <v>33</v>
      </c>
      <c r="C6" s="156">
        <v>2.7272727272727271</v>
      </c>
      <c r="D6" s="156">
        <v>2.6</v>
      </c>
      <c r="E6" s="164">
        <v>2.7142857142857144</v>
      </c>
      <c r="F6" s="164"/>
      <c r="G6" s="156">
        <v>2.6842105263157894</v>
      </c>
      <c r="H6" s="156">
        <v>2.7857142857142856</v>
      </c>
      <c r="I6" s="157">
        <v>0.27272727272727271</v>
      </c>
      <c r="J6" s="157">
        <v>0.72727272727272729</v>
      </c>
      <c r="K6" s="157">
        <v>0</v>
      </c>
      <c r="L6" s="165">
        <v>0.4</v>
      </c>
      <c r="M6" s="165"/>
      <c r="N6" s="165">
        <v>0.6</v>
      </c>
      <c r="O6" s="165"/>
      <c r="P6" s="165">
        <v>0</v>
      </c>
      <c r="Q6" s="165"/>
    </row>
    <row r="7" spans="1:17" ht="19.5" customHeight="1" x14ac:dyDescent="0.2">
      <c r="A7" s="145" t="s">
        <v>124</v>
      </c>
      <c r="B7" s="155">
        <v>33</v>
      </c>
      <c r="C7" s="156">
        <v>2.9393939393939394</v>
      </c>
      <c r="D7" s="156">
        <v>3.2</v>
      </c>
      <c r="E7" s="164">
        <v>2.9285714285714284</v>
      </c>
      <c r="F7" s="164"/>
      <c r="G7" s="156">
        <v>2.8421052631578947</v>
      </c>
      <c r="H7" s="156">
        <v>3.0714285714285716</v>
      </c>
      <c r="I7" s="157">
        <v>0.18181818181818182</v>
      </c>
      <c r="J7" s="157">
        <v>0.66666666666666663</v>
      </c>
      <c r="K7" s="157">
        <v>0.15151515151515152</v>
      </c>
      <c r="L7" s="165">
        <v>0</v>
      </c>
      <c r="M7" s="165"/>
      <c r="N7" s="165">
        <v>0.8</v>
      </c>
      <c r="O7" s="165"/>
      <c r="P7" s="165">
        <v>0.2</v>
      </c>
      <c r="Q7" s="165"/>
    </row>
    <row r="8" spans="1:17" ht="18.75" customHeight="1" x14ac:dyDescent="0.2">
      <c r="A8" s="145" t="s">
        <v>125</v>
      </c>
      <c r="B8" s="155">
        <v>33</v>
      </c>
      <c r="C8" s="156">
        <v>2.7878787878787881</v>
      </c>
      <c r="D8" s="156">
        <v>3</v>
      </c>
      <c r="E8" s="164">
        <v>2.7142857142857144</v>
      </c>
      <c r="F8" s="164"/>
      <c r="G8" s="156">
        <v>2.8947368421052633</v>
      </c>
      <c r="H8" s="156">
        <v>2.6428571428571428</v>
      </c>
      <c r="I8" s="157">
        <v>0.30303030303030304</v>
      </c>
      <c r="J8" s="157">
        <v>0.60606060606060608</v>
      </c>
      <c r="K8" s="157">
        <v>9.0909090909090912E-2</v>
      </c>
      <c r="L8" s="165">
        <v>0</v>
      </c>
      <c r="M8" s="165"/>
      <c r="N8" s="165">
        <v>1</v>
      </c>
      <c r="O8" s="165"/>
      <c r="P8" s="165">
        <v>0</v>
      </c>
      <c r="Q8" s="165"/>
    </row>
    <row r="9" spans="1:17" ht="21.75" customHeight="1" x14ac:dyDescent="0.2">
      <c r="A9" s="145" t="s">
        <v>126</v>
      </c>
      <c r="B9" s="155">
        <v>33</v>
      </c>
      <c r="C9" s="156">
        <v>3.0303030303030303</v>
      </c>
      <c r="D9" s="156">
        <v>3.4</v>
      </c>
      <c r="E9" s="164">
        <v>2.9642857142857144</v>
      </c>
      <c r="F9" s="164"/>
      <c r="G9" s="156">
        <v>3</v>
      </c>
      <c r="H9" s="156">
        <v>3.0714285714285716</v>
      </c>
      <c r="I9" s="157">
        <v>0.18181818181818182</v>
      </c>
      <c r="J9" s="157">
        <v>0.63636363636363635</v>
      </c>
      <c r="K9" s="157">
        <v>0.18181818181818182</v>
      </c>
      <c r="L9" s="165">
        <v>0</v>
      </c>
      <c r="M9" s="165"/>
      <c r="N9" s="165">
        <v>0.6</v>
      </c>
      <c r="O9" s="165"/>
      <c r="P9" s="165">
        <v>0.4</v>
      </c>
      <c r="Q9" s="165"/>
    </row>
    <row r="10" spans="1:17" ht="17.25" customHeight="1" x14ac:dyDescent="0.2">
      <c r="A10" s="145" t="s">
        <v>127</v>
      </c>
      <c r="B10" s="155">
        <v>33</v>
      </c>
      <c r="C10" s="156">
        <v>2.9393939393939394</v>
      </c>
      <c r="D10" s="156">
        <v>2.6</v>
      </c>
      <c r="E10" s="164">
        <v>3</v>
      </c>
      <c r="F10" s="164"/>
      <c r="G10" s="156">
        <v>3</v>
      </c>
      <c r="H10" s="156">
        <v>2.8571428571428572</v>
      </c>
      <c r="I10" s="157">
        <v>3.0303030303030304E-2</v>
      </c>
      <c r="J10" s="157">
        <v>0.96969696969696972</v>
      </c>
      <c r="K10" s="157">
        <v>0</v>
      </c>
      <c r="L10" s="165">
        <v>0.2</v>
      </c>
      <c r="M10" s="165"/>
      <c r="N10" s="165">
        <v>0.8</v>
      </c>
      <c r="O10" s="165"/>
      <c r="P10" s="165">
        <v>0</v>
      </c>
      <c r="Q10" s="165"/>
    </row>
    <row r="12" spans="1:17" x14ac:dyDescent="0.2">
      <c r="A12" s="312" t="s">
        <v>128</v>
      </c>
      <c r="B12" s="312"/>
      <c r="C12" s="312"/>
      <c r="D12" s="312"/>
      <c r="E12" s="313"/>
      <c r="F12" s="313"/>
    </row>
    <row r="13" spans="1:17" ht="13.5" thickBot="1" x14ac:dyDescent="0.25"/>
    <row r="14" spans="1:17" ht="84" customHeight="1" thickBot="1" x14ac:dyDescent="0.25">
      <c r="A14" s="50" t="s">
        <v>400</v>
      </c>
      <c r="B14" s="318" t="s">
        <v>7</v>
      </c>
      <c r="C14" s="68" t="s">
        <v>165</v>
      </c>
      <c r="D14" s="68" t="s">
        <v>40</v>
      </c>
      <c r="E14" s="160" t="s">
        <v>9</v>
      </c>
      <c r="F14" s="160"/>
      <c r="G14" s="68" t="s">
        <v>129</v>
      </c>
      <c r="H14" s="68" t="s">
        <v>130</v>
      </c>
      <c r="I14" s="321" t="s">
        <v>165</v>
      </c>
      <c r="J14" s="321"/>
      <c r="K14" s="321"/>
      <c r="L14" s="299" t="s">
        <v>12</v>
      </c>
      <c r="M14" s="300"/>
      <c r="N14" s="300"/>
      <c r="O14" s="300"/>
      <c r="P14" s="300"/>
      <c r="Q14" s="301"/>
    </row>
    <row r="15" spans="1:17" ht="38.25" x14ac:dyDescent="0.2">
      <c r="A15" s="51" t="s">
        <v>133</v>
      </c>
      <c r="B15" s="319"/>
      <c r="C15" s="320" t="s">
        <v>117</v>
      </c>
      <c r="D15" s="320"/>
      <c r="E15" s="320"/>
      <c r="F15" s="320"/>
      <c r="G15" s="320"/>
      <c r="H15" s="320"/>
      <c r="I15" s="146" t="s">
        <v>131</v>
      </c>
      <c r="J15" s="146" t="s">
        <v>196</v>
      </c>
      <c r="K15" s="146" t="s">
        <v>132</v>
      </c>
      <c r="L15" s="322" t="s">
        <v>131</v>
      </c>
      <c r="M15" s="322"/>
      <c r="N15" s="322" t="s">
        <v>196</v>
      </c>
      <c r="O15" s="322"/>
      <c r="P15" s="322" t="s">
        <v>132</v>
      </c>
      <c r="Q15" s="322"/>
    </row>
    <row r="16" spans="1:17" ht="15.75" x14ac:dyDescent="0.2">
      <c r="A16" s="55" t="s">
        <v>123</v>
      </c>
      <c r="B16" s="155">
        <v>33</v>
      </c>
      <c r="C16" s="156">
        <v>2.7575757575757578</v>
      </c>
      <c r="D16" s="156">
        <v>2.8</v>
      </c>
      <c r="E16" s="164">
        <v>2.7142857142857144</v>
      </c>
      <c r="F16" s="164"/>
      <c r="G16" s="156">
        <v>2.6842105263157894</v>
      </c>
      <c r="H16" s="156">
        <v>2.8571428571428572</v>
      </c>
      <c r="I16" s="157">
        <v>0.24242424242424243</v>
      </c>
      <c r="J16" s="157">
        <v>0.75757575757575757</v>
      </c>
      <c r="K16" s="157">
        <v>0</v>
      </c>
      <c r="L16" s="165">
        <v>0.2</v>
      </c>
      <c r="M16" s="165"/>
      <c r="N16" s="165">
        <v>0.8</v>
      </c>
      <c r="O16" s="165"/>
      <c r="P16" s="165">
        <v>0</v>
      </c>
      <c r="Q16" s="165"/>
    </row>
    <row r="17" spans="1:17" ht="15.75" x14ac:dyDescent="0.2">
      <c r="A17" s="56" t="s">
        <v>124</v>
      </c>
      <c r="B17" s="155">
        <v>33</v>
      </c>
      <c r="C17" s="156">
        <v>2.9393939393939394</v>
      </c>
      <c r="D17" s="156">
        <v>3</v>
      </c>
      <c r="E17" s="164">
        <v>2.8928571428571428</v>
      </c>
      <c r="F17" s="164"/>
      <c r="G17" s="156">
        <v>2.9473684210526314</v>
      </c>
      <c r="H17" s="156">
        <v>2.9285714285714284</v>
      </c>
      <c r="I17" s="157">
        <v>0.12121212121212122</v>
      </c>
      <c r="J17" s="157">
        <v>0.81818181818181823</v>
      </c>
      <c r="K17" s="157">
        <v>6.0606060606060608E-2</v>
      </c>
      <c r="L17" s="165">
        <v>0.2</v>
      </c>
      <c r="M17" s="165"/>
      <c r="N17" s="165">
        <v>0.6</v>
      </c>
      <c r="O17" s="165"/>
      <c r="P17" s="165">
        <v>0.2</v>
      </c>
      <c r="Q17" s="165"/>
    </row>
    <row r="18" spans="1:17" ht="15.75" x14ac:dyDescent="0.2">
      <c r="A18" s="56" t="s">
        <v>125</v>
      </c>
      <c r="B18" s="155">
        <v>33</v>
      </c>
      <c r="C18" s="156">
        <v>2.7272727272727271</v>
      </c>
      <c r="D18" s="156">
        <v>2.8</v>
      </c>
      <c r="E18" s="164">
        <v>2.7142857142857144</v>
      </c>
      <c r="F18" s="164"/>
      <c r="G18" s="156">
        <v>2.7894736842105261</v>
      </c>
      <c r="H18" s="156">
        <v>2.6428571428571428</v>
      </c>
      <c r="I18" s="157">
        <v>0.24242424242424243</v>
      </c>
      <c r="J18" s="157">
        <v>0.75757575757575757</v>
      </c>
      <c r="K18" s="157">
        <v>0</v>
      </c>
      <c r="L18" s="165">
        <v>0.2</v>
      </c>
      <c r="M18" s="165"/>
      <c r="N18" s="165">
        <v>0.8</v>
      </c>
      <c r="O18" s="165"/>
      <c r="P18" s="165">
        <v>0</v>
      </c>
      <c r="Q18" s="165"/>
    </row>
    <row r="19" spans="1:17" ht="15.75" x14ac:dyDescent="0.2">
      <c r="A19" s="56" t="s">
        <v>126</v>
      </c>
      <c r="B19" s="155">
        <v>33</v>
      </c>
      <c r="C19" s="156">
        <v>2.8787878787878789</v>
      </c>
      <c r="D19" s="156">
        <v>3.2</v>
      </c>
      <c r="E19" s="164">
        <v>2.8214285714285716</v>
      </c>
      <c r="F19" s="164"/>
      <c r="G19" s="156">
        <v>2.8421052631578947</v>
      </c>
      <c r="H19" s="156">
        <v>2.9285714285714284</v>
      </c>
      <c r="I19" s="157">
        <v>0.18181818181818182</v>
      </c>
      <c r="J19" s="157">
        <v>0.75757575757575757</v>
      </c>
      <c r="K19" s="157">
        <v>6.0606060606060608E-2</v>
      </c>
      <c r="L19" s="165">
        <v>0</v>
      </c>
      <c r="M19" s="165"/>
      <c r="N19" s="165">
        <v>0.8</v>
      </c>
      <c r="O19" s="165"/>
      <c r="P19" s="165">
        <v>0.2</v>
      </c>
      <c r="Q19" s="165"/>
    </row>
    <row r="20" spans="1:17" ht="15.75" x14ac:dyDescent="0.2">
      <c r="A20" s="56" t="s">
        <v>127</v>
      </c>
      <c r="B20" s="155">
        <v>33</v>
      </c>
      <c r="C20" s="156">
        <v>2.9696969696969697</v>
      </c>
      <c r="D20" s="156">
        <v>2.8</v>
      </c>
      <c r="E20" s="164">
        <v>3</v>
      </c>
      <c r="F20" s="164"/>
      <c r="G20" s="156">
        <v>3</v>
      </c>
      <c r="H20" s="156">
        <v>2.9285714285714284</v>
      </c>
      <c r="I20" s="157">
        <v>3.0303030303030304E-2</v>
      </c>
      <c r="J20" s="157">
        <v>0.96969696969696972</v>
      </c>
      <c r="K20" s="157">
        <v>0</v>
      </c>
      <c r="L20" s="165">
        <v>0.2</v>
      </c>
      <c r="M20" s="165"/>
      <c r="N20" s="165">
        <v>0.8</v>
      </c>
      <c r="O20" s="165"/>
      <c r="P20" s="165">
        <v>0</v>
      </c>
      <c r="Q20" s="165"/>
    </row>
    <row r="22" spans="1:17" ht="13.5" thickBot="1" x14ac:dyDescent="0.25"/>
    <row r="23" spans="1:17" ht="79.5" customHeight="1" thickBot="1" x14ac:dyDescent="0.25">
      <c r="A23" s="50" t="s">
        <v>401</v>
      </c>
      <c r="B23" s="318" t="s">
        <v>7</v>
      </c>
      <c r="C23" s="68" t="s">
        <v>165</v>
      </c>
      <c r="D23" s="68" t="s">
        <v>40</v>
      </c>
      <c r="E23" s="160" t="s">
        <v>9</v>
      </c>
      <c r="F23" s="160"/>
      <c r="G23" s="68" t="s">
        <v>129</v>
      </c>
      <c r="H23" s="68" t="s">
        <v>130</v>
      </c>
      <c r="I23" s="321" t="s">
        <v>165</v>
      </c>
      <c r="J23" s="321"/>
      <c r="K23" s="321"/>
      <c r="L23" s="299" t="s">
        <v>12</v>
      </c>
      <c r="M23" s="300"/>
      <c r="N23" s="300"/>
      <c r="O23" s="300"/>
      <c r="P23" s="300"/>
      <c r="Q23" s="301"/>
    </row>
    <row r="24" spans="1:17" ht="48.75" customHeight="1" x14ac:dyDescent="0.2">
      <c r="A24" s="59" t="s">
        <v>134</v>
      </c>
      <c r="B24" s="319"/>
      <c r="C24" s="320" t="s">
        <v>117</v>
      </c>
      <c r="D24" s="320"/>
      <c r="E24" s="320"/>
      <c r="F24" s="320"/>
      <c r="G24" s="320"/>
      <c r="H24" s="320"/>
      <c r="I24" s="146" t="s">
        <v>118</v>
      </c>
      <c r="J24" s="146" t="s">
        <v>196</v>
      </c>
      <c r="K24" s="146" t="s">
        <v>397</v>
      </c>
      <c r="L24" s="322" t="s">
        <v>118</v>
      </c>
      <c r="M24" s="322"/>
      <c r="N24" s="322" t="s">
        <v>196</v>
      </c>
      <c r="O24" s="322"/>
      <c r="P24" s="322" t="s">
        <v>397</v>
      </c>
      <c r="Q24" s="322"/>
    </row>
    <row r="25" spans="1:17" x14ac:dyDescent="0.2">
      <c r="A25" s="60" t="s">
        <v>135</v>
      </c>
      <c r="B25" s="155">
        <v>33</v>
      </c>
      <c r="C25" s="156">
        <v>2.393939393939394</v>
      </c>
      <c r="D25" s="156">
        <v>1.6</v>
      </c>
      <c r="E25" s="164">
        <v>2.5714285714285716</v>
      </c>
      <c r="F25" s="164"/>
      <c r="G25" s="156">
        <v>2.1052631578947367</v>
      </c>
      <c r="H25" s="156">
        <v>2.7857142857142856</v>
      </c>
      <c r="I25" s="157">
        <v>0.48484848484848486</v>
      </c>
      <c r="J25" s="157">
        <v>0.36363636363636365</v>
      </c>
      <c r="K25" s="157">
        <v>0.15151515151515152</v>
      </c>
      <c r="L25" s="165">
        <v>0.8</v>
      </c>
      <c r="M25" s="165"/>
      <c r="N25" s="165">
        <v>0.2</v>
      </c>
      <c r="O25" s="165"/>
      <c r="P25" s="165">
        <v>0</v>
      </c>
      <c r="Q25" s="165"/>
    </row>
    <row r="26" spans="1:17" x14ac:dyDescent="0.2">
      <c r="A26" s="61" t="s">
        <v>136</v>
      </c>
      <c r="B26" s="155">
        <v>32</v>
      </c>
      <c r="C26" s="156">
        <v>2.28125</v>
      </c>
      <c r="D26" s="156">
        <v>1.6</v>
      </c>
      <c r="E26" s="164">
        <v>2.4444444444444446</v>
      </c>
      <c r="F26" s="164"/>
      <c r="G26" s="156">
        <v>1.9444444444444444</v>
      </c>
      <c r="H26" s="156">
        <v>2.7142857142857144</v>
      </c>
      <c r="I26" s="157">
        <v>0.59375</v>
      </c>
      <c r="J26" s="157">
        <v>0.28125</v>
      </c>
      <c r="K26" s="157">
        <v>0.125</v>
      </c>
      <c r="L26" s="165">
        <v>0.8</v>
      </c>
      <c r="M26" s="165"/>
      <c r="N26" s="165">
        <v>0.2</v>
      </c>
      <c r="O26" s="165"/>
      <c r="P26" s="165">
        <v>0</v>
      </c>
      <c r="Q26" s="165"/>
    </row>
    <row r="27" spans="1:17" x14ac:dyDescent="0.2">
      <c r="A27" s="91" t="s">
        <v>137</v>
      </c>
      <c r="B27" s="155">
        <v>32</v>
      </c>
      <c r="C27" s="156">
        <v>3.53125</v>
      </c>
      <c r="D27" s="156">
        <v>3.2</v>
      </c>
      <c r="E27" s="164">
        <v>3.5555555555555554</v>
      </c>
      <c r="F27" s="164"/>
      <c r="G27" s="156">
        <v>3.6111111111111112</v>
      </c>
      <c r="H27" s="156">
        <v>3.4285714285714284</v>
      </c>
      <c r="I27" s="157">
        <v>0.125</v>
      </c>
      <c r="J27" s="157">
        <v>0.40625</v>
      </c>
      <c r="K27" s="157">
        <v>0.46875</v>
      </c>
      <c r="L27" s="165">
        <v>0.2</v>
      </c>
      <c r="M27" s="165"/>
      <c r="N27" s="165">
        <v>0.4</v>
      </c>
      <c r="O27" s="165"/>
      <c r="P27" s="165">
        <v>0.4</v>
      </c>
      <c r="Q27" s="165"/>
    </row>
    <row r="28" spans="1:17" ht="24" x14ac:dyDescent="0.2">
      <c r="A28" s="61" t="s">
        <v>138</v>
      </c>
      <c r="B28" s="155">
        <v>30</v>
      </c>
      <c r="C28" s="156">
        <v>3.9333333333333331</v>
      </c>
      <c r="D28" s="156">
        <v>3.8</v>
      </c>
      <c r="E28" s="164">
        <v>4</v>
      </c>
      <c r="F28" s="164"/>
      <c r="G28" s="156">
        <v>3.7647058823529411</v>
      </c>
      <c r="H28" s="156">
        <v>4.1538461538461542</v>
      </c>
      <c r="I28" s="157">
        <v>0</v>
      </c>
      <c r="J28" s="157">
        <v>0.4</v>
      </c>
      <c r="K28" s="157">
        <v>0.6</v>
      </c>
      <c r="L28" s="165">
        <v>0</v>
      </c>
      <c r="M28" s="165"/>
      <c r="N28" s="165">
        <v>0.4</v>
      </c>
      <c r="O28" s="165"/>
      <c r="P28" s="165">
        <v>0.6</v>
      </c>
      <c r="Q28" s="165"/>
    </row>
    <row r="29" spans="1:17" ht="24" x14ac:dyDescent="0.2">
      <c r="A29" s="62" t="s">
        <v>139</v>
      </c>
      <c r="B29" s="155">
        <v>32</v>
      </c>
      <c r="C29" s="156">
        <v>3.3125</v>
      </c>
      <c r="D29" s="156">
        <v>2.4</v>
      </c>
      <c r="E29" s="164">
        <v>3.5185185185185186</v>
      </c>
      <c r="F29" s="164"/>
      <c r="G29" s="156">
        <v>3.1578947368421053</v>
      </c>
      <c r="H29" s="156">
        <v>3.5384615384615383</v>
      </c>
      <c r="I29" s="157">
        <v>0.125</v>
      </c>
      <c r="J29" s="157">
        <v>0.59375</v>
      </c>
      <c r="K29" s="157">
        <v>0.28125</v>
      </c>
      <c r="L29" s="165">
        <v>0.4</v>
      </c>
      <c r="M29" s="165"/>
      <c r="N29" s="165">
        <v>0.6</v>
      </c>
      <c r="O29" s="165"/>
      <c r="P29" s="165">
        <v>0</v>
      </c>
      <c r="Q29" s="165"/>
    </row>
    <row r="30" spans="1:17" ht="24" x14ac:dyDescent="0.2">
      <c r="A30" s="61" t="s">
        <v>140</v>
      </c>
      <c r="B30" s="155">
        <v>30</v>
      </c>
      <c r="C30" s="156">
        <v>4.2333333333333334</v>
      </c>
      <c r="D30" s="156">
        <v>5</v>
      </c>
      <c r="E30" s="164">
        <v>4.12</v>
      </c>
      <c r="F30" s="164"/>
      <c r="G30" s="156">
        <v>4.117647058823529</v>
      </c>
      <c r="H30" s="156">
        <v>4.384615384615385</v>
      </c>
      <c r="I30" s="157">
        <v>0</v>
      </c>
      <c r="J30" s="157">
        <v>0.3</v>
      </c>
      <c r="K30" s="157">
        <v>0.7</v>
      </c>
      <c r="L30" s="165">
        <v>0</v>
      </c>
      <c r="M30" s="165"/>
      <c r="N30" s="165">
        <v>0</v>
      </c>
      <c r="O30" s="165"/>
      <c r="P30" s="165">
        <v>1</v>
      </c>
      <c r="Q30" s="165"/>
    </row>
    <row r="31" spans="1:17" ht="24" x14ac:dyDescent="0.2">
      <c r="A31" s="61" t="s">
        <v>141</v>
      </c>
      <c r="B31" s="155">
        <v>31</v>
      </c>
      <c r="C31" s="156">
        <v>3.935483870967742</v>
      </c>
      <c r="D31" s="156">
        <v>4.5999999999999996</v>
      </c>
      <c r="E31" s="164">
        <v>3.8461538461538463</v>
      </c>
      <c r="F31" s="164"/>
      <c r="G31" s="156">
        <v>3.7222222222222223</v>
      </c>
      <c r="H31" s="156">
        <v>4.2307692307692308</v>
      </c>
      <c r="I31" s="157">
        <v>3.2258064516129031E-2</v>
      </c>
      <c r="J31" s="157">
        <v>0.41935483870967744</v>
      </c>
      <c r="K31" s="157">
        <v>0.54838709677419351</v>
      </c>
      <c r="L31" s="165">
        <v>0</v>
      </c>
      <c r="M31" s="165"/>
      <c r="N31" s="165">
        <v>0.2</v>
      </c>
      <c r="O31" s="165"/>
      <c r="P31" s="165">
        <v>0.8</v>
      </c>
      <c r="Q31" s="165"/>
    </row>
    <row r="32" spans="1:17" x14ac:dyDescent="0.2">
      <c r="A32" s="61" t="s">
        <v>142</v>
      </c>
      <c r="B32" s="155">
        <v>30</v>
      </c>
      <c r="C32" s="156">
        <v>4.2333333333333334</v>
      </c>
      <c r="D32" s="156">
        <v>5</v>
      </c>
      <c r="E32" s="164">
        <v>4.08</v>
      </c>
      <c r="F32" s="164"/>
      <c r="G32" s="156">
        <v>4.1764705882352944</v>
      </c>
      <c r="H32" s="156">
        <v>4.3076923076923075</v>
      </c>
      <c r="I32" s="157">
        <v>0</v>
      </c>
      <c r="J32" s="157">
        <v>0.33333333333333331</v>
      </c>
      <c r="K32" s="157">
        <v>0.66666666666666663</v>
      </c>
      <c r="L32" s="165">
        <v>0</v>
      </c>
      <c r="M32" s="165"/>
      <c r="N32" s="165">
        <v>0</v>
      </c>
      <c r="O32" s="165"/>
      <c r="P32" s="165">
        <v>1</v>
      </c>
      <c r="Q32" s="165"/>
    </row>
    <row r="33" spans="1:20" ht="24" x14ac:dyDescent="0.2">
      <c r="A33" s="61" t="s">
        <v>143</v>
      </c>
      <c r="B33" s="155">
        <v>32</v>
      </c>
      <c r="C33" s="156">
        <v>3.15625</v>
      </c>
      <c r="D33" s="156">
        <v>3.6</v>
      </c>
      <c r="E33" s="164">
        <v>3.0370370370370372</v>
      </c>
      <c r="F33" s="164"/>
      <c r="G33" s="156">
        <v>3.1111111111111112</v>
      </c>
      <c r="H33" s="156">
        <v>3.2142857142857144</v>
      </c>
      <c r="I33" s="157">
        <v>0.21875</v>
      </c>
      <c r="J33" s="157">
        <v>0.5</v>
      </c>
      <c r="K33" s="157">
        <v>0.28125</v>
      </c>
      <c r="L33" s="165">
        <v>0.2</v>
      </c>
      <c r="M33" s="165"/>
      <c r="N33" s="165">
        <v>0.4</v>
      </c>
      <c r="O33" s="165"/>
      <c r="P33" s="165">
        <v>0.4</v>
      </c>
      <c r="Q33" s="165"/>
    </row>
    <row r="34" spans="1:20" x14ac:dyDescent="0.2">
      <c r="A34" s="62" t="s">
        <v>144</v>
      </c>
      <c r="B34" s="155">
        <v>33</v>
      </c>
      <c r="C34" s="156">
        <v>2.6969696969696968</v>
      </c>
      <c r="D34" s="156">
        <v>2.6</v>
      </c>
      <c r="E34" s="164">
        <v>2.6071428571428572</v>
      </c>
      <c r="F34" s="164"/>
      <c r="G34" s="156">
        <v>2.5789473684210527</v>
      </c>
      <c r="H34" s="156">
        <v>2.8571428571428572</v>
      </c>
      <c r="I34" s="157">
        <v>0.27272727272727271</v>
      </c>
      <c r="J34" s="157">
        <v>0.63636363636363635</v>
      </c>
      <c r="K34" s="157">
        <v>9.0909090909090912E-2</v>
      </c>
      <c r="L34" s="165">
        <v>0.2</v>
      </c>
      <c r="M34" s="165"/>
      <c r="N34" s="165">
        <v>0.8</v>
      </c>
      <c r="O34" s="165"/>
      <c r="P34" s="165">
        <v>0</v>
      </c>
      <c r="Q34" s="165"/>
    </row>
    <row r="35" spans="1:20" ht="48" x14ac:dyDescent="0.2">
      <c r="A35" s="61" t="s">
        <v>145</v>
      </c>
      <c r="B35" s="155">
        <v>32</v>
      </c>
      <c r="C35" s="156">
        <v>3.25</v>
      </c>
      <c r="D35" s="156">
        <v>3.6</v>
      </c>
      <c r="E35" s="164">
        <v>3.2962962962962963</v>
      </c>
      <c r="F35" s="164"/>
      <c r="G35" s="156">
        <v>3.0526315789473686</v>
      </c>
      <c r="H35" s="156">
        <v>3.5384615384615383</v>
      </c>
      <c r="I35" s="157">
        <v>0.28125</v>
      </c>
      <c r="J35" s="157">
        <v>0.40625</v>
      </c>
      <c r="K35" s="157">
        <v>0.3125</v>
      </c>
      <c r="L35" s="165">
        <v>0.2</v>
      </c>
      <c r="M35" s="165"/>
      <c r="N35" s="165">
        <v>0.4</v>
      </c>
      <c r="O35" s="165"/>
      <c r="P35" s="165">
        <v>0.4</v>
      </c>
      <c r="Q35" s="165"/>
    </row>
    <row r="38" spans="1:20" ht="13.5" thickBot="1" x14ac:dyDescent="0.25"/>
    <row r="39" spans="1:20" ht="16.5" thickBot="1" x14ac:dyDescent="0.3">
      <c r="A39" s="287" t="s">
        <v>402</v>
      </c>
      <c r="B39" s="314" t="s">
        <v>39</v>
      </c>
      <c r="C39" s="323" t="s">
        <v>157</v>
      </c>
      <c r="D39" s="323"/>
      <c r="E39" s="323"/>
      <c r="F39" s="323"/>
      <c r="G39" s="323"/>
      <c r="H39" s="323"/>
      <c r="I39" s="323"/>
      <c r="J39" s="323"/>
      <c r="K39" s="323" t="s">
        <v>158</v>
      </c>
      <c r="L39" s="323"/>
      <c r="M39" s="323"/>
      <c r="N39" s="323"/>
      <c r="O39" s="323"/>
      <c r="P39" s="323"/>
      <c r="Q39" s="331" t="s">
        <v>159</v>
      </c>
      <c r="R39" s="332"/>
      <c r="S39" s="332"/>
      <c r="T39" s="333"/>
    </row>
    <row r="40" spans="1:20" ht="77.25" customHeight="1" thickBot="1" x14ac:dyDescent="0.25">
      <c r="A40" s="288"/>
      <c r="B40" s="315"/>
      <c r="C40" s="296" t="s">
        <v>112</v>
      </c>
      <c r="D40" s="296"/>
      <c r="E40" s="298" t="s">
        <v>113</v>
      </c>
      <c r="F40" s="298"/>
      <c r="G40" s="139" t="s">
        <v>269</v>
      </c>
      <c r="H40" s="139" t="s">
        <v>114</v>
      </c>
      <c r="I40" s="139" t="s">
        <v>115</v>
      </c>
      <c r="J40" s="139" t="s">
        <v>165</v>
      </c>
      <c r="K40" s="148" t="s">
        <v>40</v>
      </c>
      <c r="L40" s="308" t="s">
        <v>28</v>
      </c>
      <c r="M40" s="308"/>
      <c r="N40" s="308" t="s">
        <v>168</v>
      </c>
      <c r="O40" s="308"/>
      <c r="P40" s="149" t="s">
        <v>116</v>
      </c>
      <c r="Q40" s="329" t="s">
        <v>165</v>
      </c>
      <c r="R40" s="330"/>
      <c r="S40" s="329" t="s">
        <v>12</v>
      </c>
      <c r="T40" s="330"/>
    </row>
    <row r="41" spans="1:20" ht="33" customHeight="1" x14ac:dyDescent="0.2">
      <c r="A41" s="46" t="s">
        <v>151</v>
      </c>
      <c r="B41" s="18"/>
      <c r="C41" s="296"/>
      <c r="D41" s="296"/>
      <c r="E41" s="324"/>
      <c r="F41" s="324"/>
      <c r="G41" s="123"/>
      <c r="H41" s="123"/>
      <c r="I41" s="123"/>
      <c r="J41" s="326" t="s">
        <v>13</v>
      </c>
      <c r="K41" s="327"/>
      <c r="L41" s="327"/>
      <c r="M41" s="327"/>
      <c r="N41" s="327"/>
      <c r="O41" s="327"/>
      <c r="P41" s="328"/>
      <c r="Q41" s="147" t="str">
        <f>Мерзім!B3</f>
        <v>1-тоқсан, 2016</v>
      </c>
      <c r="R41" s="147" t="str">
        <f>Мерзім!C3</f>
        <v>2-тоқсан, 2016</v>
      </c>
      <c r="S41" s="147" t="str">
        <f>Q41</f>
        <v>1-тоқсан, 2016</v>
      </c>
      <c r="T41" s="147" t="str">
        <f>R41</f>
        <v>2-тоқсан, 2016</v>
      </c>
    </row>
    <row r="42" spans="1:20" x14ac:dyDescent="0.2">
      <c r="A42" s="48" t="s">
        <v>95</v>
      </c>
      <c r="B42" s="155">
        <v>31</v>
      </c>
      <c r="C42" s="165">
        <v>0</v>
      </c>
      <c r="D42" s="165"/>
      <c r="E42" s="165">
        <v>9.6774193548387094E-2</v>
      </c>
      <c r="F42" s="165"/>
      <c r="G42" s="157">
        <v>0.67741935483870963</v>
      </c>
      <c r="H42" s="157">
        <v>0.19354838709677419</v>
      </c>
      <c r="I42" s="157">
        <v>3.2258064516129031E-2</v>
      </c>
      <c r="J42" s="157">
        <v>0.12903225806451613</v>
      </c>
      <c r="K42" s="157">
        <v>-0.2</v>
      </c>
      <c r="L42" s="165">
        <v>0.19230769230769235</v>
      </c>
      <c r="M42" s="165"/>
      <c r="N42" s="165">
        <v>0.1111111111111111</v>
      </c>
      <c r="O42" s="165"/>
      <c r="P42" s="157">
        <v>0.15384615384615385</v>
      </c>
      <c r="Q42" s="156">
        <v>-7.8125E-2</v>
      </c>
      <c r="R42" s="156">
        <v>8.0645161290322578E-2</v>
      </c>
      <c r="S42" s="156">
        <v>-0.2</v>
      </c>
      <c r="T42" s="156">
        <v>-0.1</v>
      </c>
    </row>
    <row r="43" spans="1:20" x14ac:dyDescent="0.2">
      <c r="A43" s="48" t="s">
        <v>96</v>
      </c>
      <c r="B43" s="155">
        <v>29</v>
      </c>
      <c r="C43" s="165">
        <v>0</v>
      </c>
      <c r="D43" s="165"/>
      <c r="E43" s="165">
        <v>0.13793103448275862</v>
      </c>
      <c r="F43" s="165"/>
      <c r="G43" s="157">
        <v>0.51724137931034486</v>
      </c>
      <c r="H43" s="157">
        <v>0.34482758620689657</v>
      </c>
      <c r="I43" s="157">
        <v>0</v>
      </c>
      <c r="J43" s="157">
        <v>0.20689655172413796</v>
      </c>
      <c r="K43" s="157">
        <v>0.6</v>
      </c>
      <c r="L43" s="165">
        <v>0.12500000000000003</v>
      </c>
      <c r="M43" s="165"/>
      <c r="N43" s="165">
        <v>0.10526315789473684</v>
      </c>
      <c r="O43" s="165"/>
      <c r="P43" s="157">
        <v>0.4</v>
      </c>
      <c r="Q43" s="156">
        <v>-9.6774193548387108E-2</v>
      </c>
      <c r="R43" s="156">
        <v>0.10344827586206898</v>
      </c>
      <c r="S43" s="156">
        <v>0</v>
      </c>
      <c r="T43" s="156">
        <v>0.3</v>
      </c>
    </row>
    <row r="44" spans="1:20" x14ac:dyDescent="0.2">
      <c r="A44" s="49" t="s">
        <v>97</v>
      </c>
      <c r="B44" s="155"/>
      <c r="C44" s="165"/>
      <c r="D44" s="165"/>
      <c r="E44" s="165"/>
      <c r="F44" s="165"/>
      <c r="G44" s="157"/>
      <c r="H44" s="157"/>
      <c r="I44" s="157"/>
      <c r="J44" s="157"/>
      <c r="K44" s="157"/>
      <c r="L44" s="165"/>
      <c r="M44" s="165"/>
      <c r="N44" s="165"/>
      <c r="O44" s="165"/>
      <c r="P44" s="157"/>
      <c r="Q44" s="156"/>
      <c r="R44" s="156"/>
      <c r="S44" s="156"/>
      <c r="T44" s="156"/>
    </row>
    <row r="45" spans="1:20" x14ac:dyDescent="0.2">
      <c r="A45" s="33" t="s">
        <v>98</v>
      </c>
      <c r="B45" s="155">
        <v>25</v>
      </c>
      <c r="C45" s="165">
        <v>0</v>
      </c>
      <c r="D45" s="165"/>
      <c r="E45" s="165">
        <v>0.16</v>
      </c>
      <c r="F45" s="165"/>
      <c r="G45" s="157">
        <v>0.6</v>
      </c>
      <c r="H45" s="157">
        <v>0.24</v>
      </c>
      <c r="I45" s="157">
        <v>0</v>
      </c>
      <c r="J45" s="157">
        <v>7.9999999999999988E-2</v>
      </c>
      <c r="K45" s="157">
        <v>0.6</v>
      </c>
      <c r="L45" s="165">
        <v>-5.0000000000000017E-2</v>
      </c>
      <c r="M45" s="165"/>
      <c r="N45" s="165">
        <v>-5.5555555555555552E-2</v>
      </c>
      <c r="O45" s="165"/>
      <c r="P45" s="157">
        <v>0.42857142857142855</v>
      </c>
      <c r="Q45" s="156">
        <v>-7.407407407407407E-2</v>
      </c>
      <c r="R45" s="156">
        <v>3.9999999999999994E-2</v>
      </c>
      <c r="S45" s="156">
        <v>-0.1</v>
      </c>
      <c r="T45" s="156">
        <v>0.3</v>
      </c>
    </row>
    <row r="46" spans="1:20" x14ac:dyDescent="0.2">
      <c r="A46" s="33" t="s">
        <v>99</v>
      </c>
      <c r="B46" s="155">
        <v>28</v>
      </c>
      <c r="C46" s="165">
        <v>0</v>
      </c>
      <c r="D46" s="165"/>
      <c r="E46" s="165">
        <v>3.5714285714285712E-2</v>
      </c>
      <c r="F46" s="165"/>
      <c r="G46" s="157">
        <v>0.5714285714285714</v>
      </c>
      <c r="H46" s="157">
        <v>0.35714285714285715</v>
      </c>
      <c r="I46" s="157">
        <v>3.5714285714285712E-2</v>
      </c>
      <c r="J46" s="157">
        <v>0.35714285714285715</v>
      </c>
      <c r="K46" s="157">
        <v>0.60000000000000009</v>
      </c>
      <c r="L46" s="165">
        <v>0.30434782608695654</v>
      </c>
      <c r="M46" s="165"/>
      <c r="N46" s="165">
        <v>0.27777777777777779</v>
      </c>
      <c r="O46" s="165"/>
      <c r="P46" s="157">
        <v>0.5</v>
      </c>
      <c r="Q46" s="156">
        <v>-0.1</v>
      </c>
      <c r="R46" s="156">
        <v>0.19642857142857145</v>
      </c>
      <c r="S46" s="156">
        <v>0</v>
      </c>
      <c r="T46" s="156">
        <v>0.4</v>
      </c>
    </row>
    <row r="47" spans="1:20" ht="13.5" thickBot="1" x14ac:dyDescent="0.25"/>
    <row r="48" spans="1:20" ht="15.75" customHeight="1" x14ac:dyDescent="0.25">
      <c r="A48" s="316" t="s">
        <v>403</v>
      </c>
      <c r="B48" s="334" t="s">
        <v>39</v>
      </c>
      <c r="C48" s="323" t="s">
        <v>157</v>
      </c>
      <c r="D48" s="323"/>
      <c r="E48" s="323"/>
      <c r="F48" s="323"/>
      <c r="G48" s="323"/>
      <c r="H48" s="323"/>
      <c r="I48" s="323"/>
      <c r="J48" s="323" t="s">
        <v>158</v>
      </c>
      <c r="K48" s="323"/>
      <c r="L48" s="323"/>
      <c r="M48" s="323"/>
      <c r="N48" s="323"/>
      <c r="O48" s="323"/>
      <c r="P48" s="323"/>
      <c r="Q48" s="323" t="s">
        <v>159</v>
      </c>
      <c r="R48" s="323"/>
      <c r="S48" s="323"/>
      <c r="T48" s="323"/>
    </row>
    <row r="49" spans="1:20" ht="51.75" customHeight="1" thickBot="1" x14ac:dyDescent="0.25">
      <c r="A49" s="317"/>
      <c r="B49" s="335"/>
      <c r="C49" s="303" t="s">
        <v>112</v>
      </c>
      <c r="D49" s="304"/>
      <c r="E49" s="303" t="s">
        <v>113</v>
      </c>
      <c r="F49" s="304"/>
      <c r="G49" s="307" t="s">
        <v>269</v>
      </c>
      <c r="H49" s="307" t="s">
        <v>114</v>
      </c>
      <c r="I49" s="307" t="s">
        <v>115</v>
      </c>
      <c r="J49" s="139" t="s">
        <v>165</v>
      </c>
      <c r="K49" s="139" t="s">
        <v>40</v>
      </c>
      <c r="L49" s="298" t="s">
        <v>28</v>
      </c>
      <c r="M49" s="298"/>
      <c r="N49" s="298" t="s">
        <v>28</v>
      </c>
      <c r="O49" s="298"/>
      <c r="P49" s="139" t="s">
        <v>116</v>
      </c>
      <c r="Q49" s="309" t="s">
        <v>165</v>
      </c>
      <c r="R49" s="310"/>
      <c r="S49" s="309" t="s">
        <v>12</v>
      </c>
      <c r="T49" s="310"/>
    </row>
    <row r="50" spans="1:20" ht="25.5" x14ac:dyDescent="0.2">
      <c r="A50" s="150" t="s">
        <v>151</v>
      </c>
      <c r="B50" s="336"/>
      <c r="C50" s="305"/>
      <c r="D50" s="306"/>
      <c r="E50" s="305"/>
      <c r="F50" s="306"/>
      <c r="G50" s="308"/>
      <c r="H50" s="308"/>
      <c r="I50" s="308"/>
      <c r="J50" s="325" t="s">
        <v>13</v>
      </c>
      <c r="K50" s="325"/>
      <c r="L50" s="325"/>
      <c r="M50" s="325"/>
      <c r="N50" s="325"/>
      <c r="O50" s="325"/>
      <c r="P50" s="325"/>
      <c r="Q50" s="139" t="str">
        <f>Мерзім!B6</f>
        <v xml:space="preserve">2 тоқсандағы күту, 2016 </v>
      </c>
      <c r="R50" s="159" t="str">
        <f>Мерзім!C6</f>
        <v>3 тоқсандағы күту, 2016</v>
      </c>
      <c r="S50" s="139" t="str">
        <f>Q50</f>
        <v xml:space="preserve">2 тоқсандағы күту, 2016 </v>
      </c>
      <c r="T50" s="140" t="str">
        <f>R50</f>
        <v>3 тоқсандағы күту, 2016</v>
      </c>
    </row>
    <row r="51" spans="1:20" x14ac:dyDescent="0.2">
      <c r="A51" s="107" t="s">
        <v>95</v>
      </c>
      <c r="B51" s="155">
        <v>31</v>
      </c>
      <c r="C51" s="165">
        <v>0</v>
      </c>
      <c r="D51" s="165"/>
      <c r="E51" s="165">
        <v>9.6774193548387094E-2</v>
      </c>
      <c r="F51" s="165"/>
      <c r="G51" s="157">
        <v>0.74193548387096775</v>
      </c>
      <c r="H51" s="157">
        <v>0.16129032258064516</v>
      </c>
      <c r="I51" s="157">
        <v>0</v>
      </c>
      <c r="J51" s="157">
        <v>6.4516129032258063E-2</v>
      </c>
      <c r="K51" s="157">
        <v>0.2</v>
      </c>
      <c r="L51" s="165">
        <v>3.8461538461538464E-2</v>
      </c>
      <c r="M51" s="165"/>
      <c r="N51" s="165">
        <v>-5.5555555555555552E-2</v>
      </c>
      <c r="O51" s="165"/>
      <c r="P51" s="157">
        <v>0.23076923076923078</v>
      </c>
      <c r="Q51" s="156">
        <v>0.109375</v>
      </c>
      <c r="R51" s="156">
        <v>3.2258064516129031E-2</v>
      </c>
      <c r="S51" s="156">
        <v>-0.1</v>
      </c>
      <c r="T51" s="156">
        <v>0.1</v>
      </c>
    </row>
    <row r="52" spans="1:20" x14ac:dyDescent="0.2">
      <c r="A52" s="107" t="s">
        <v>96</v>
      </c>
      <c r="B52" s="155">
        <v>29</v>
      </c>
      <c r="C52" s="165">
        <v>0</v>
      </c>
      <c r="D52" s="165"/>
      <c r="E52" s="165">
        <v>6.8965517241379309E-2</v>
      </c>
      <c r="F52" s="165"/>
      <c r="G52" s="157">
        <v>0.72413793103448276</v>
      </c>
      <c r="H52" s="157">
        <v>0.20689655172413793</v>
      </c>
      <c r="I52" s="157">
        <v>0</v>
      </c>
      <c r="J52" s="157">
        <v>0.13793103448275862</v>
      </c>
      <c r="K52" s="157">
        <v>0.4</v>
      </c>
      <c r="L52" s="165">
        <v>8.3333333333333329E-2</v>
      </c>
      <c r="M52" s="165"/>
      <c r="N52" s="165">
        <v>5.2631578947368418E-2</v>
      </c>
      <c r="O52" s="165"/>
      <c r="P52" s="157">
        <v>0.3</v>
      </c>
      <c r="Q52" s="156">
        <v>9.6774193548387094E-2</v>
      </c>
      <c r="R52" s="156">
        <v>6.8965517241379309E-2</v>
      </c>
      <c r="S52" s="156">
        <v>0.2</v>
      </c>
      <c r="T52" s="156">
        <v>0.2</v>
      </c>
    </row>
    <row r="53" spans="1:20" x14ac:dyDescent="0.2">
      <c r="A53" s="151" t="s">
        <v>97</v>
      </c>
      <c r="B53" s="155"/>
      <c r="C53" s="165"/>
      <c r="D53" s="165"/>
      <c r="E53" s="165"/>
      <c r="F53" s="165"/>
      <c r="G53" s="157"/>
      <c r="H53" s="157"/>
      <c r="I53" s="157"/>
      <c r="J53" s="157"/>
      <c r="K53" s="157"/>
      <c r="L53" s="165"/>
      <c r="M53" s="165"/>
      <c r="N53" s="165"/>
      <c r="O53" s="165"/>
      <c r="P53" s="157"/>
      <c r="Q53" s="156"/>
      <c r="R53" s="156"/>
      <c r="S53" s="156"/>
      <c r="T53" s="156"/>
    </row>
    <row r="54" spans="1:20" x14ac:dyDescent="0.2">
      <c r="A54" s="152" t="s">
        <v>98</v>
      </c>
      <c r="B54" s="155">
        <v>24</v>
      </c>
      <c r="C54" s="165">
        <v>0</v>
      </c>
      <c r="D54" s="165"/>
      <c r="E54" s="165">
        <v>8.3333333333333329E-2</v>
      </c>
      <c r="F54" s="165"/>
      <c r="G54" s="157">
        <v>0.70833333333333337</v>
      </c>
      <c r="H54" s="157">
        <v>0.20833333333333334</v>
      </c>
      <c r="I54" s="157">
        <v>0</v>
      </c>
      <c r="J54" s="157">
        <v>0.125</v>
      </c>
      <c r="K54" s="157">
        <v>0.4</v>
      </c>
      <c r="L54" s="165">
        <v>5.2631578947368418E-2</v>
      </c>
      <c r="M54" s="165"/>
      <c r="N54" s="165">
        <v>5.8823529411764719E-2</v>
      </c>
      <c r="O54" s="165"/>
      <c r="P54" s="157">
        <v>0.2857142857142857</v>
      </c>
      <c r="Q54" s="156">
        <v>9.6153846153846159E-2</v>
      </c>
      <c r="R54" s="156">
        <v>6.25E-2</v>
      </c>
      <c r="S54" s="156">
        <v>0.2</v>
      </c>
      <c r="T54" s="156">
        <v>0.2</v>
      </c>
    </row>
    <row r="55" spans="1:20" x14ac:dyDescent="0.2">
      <c r="A55" s="152" t="s">
        <v>99</v>
      </c>
      <c r="B55" s="155">
        <v>28</v>
      </c>
      <c r="C55" s="165">
        <v>0</v>
      </c>
      <c r="D55" s="165"/>
      <c r="E55" s="165">
        <v>3.5714285714285712E-2</v>
      </c>
      <c r="F55" s="165"/>
      <c r="G55" s="157">
        <v>0.7857142857142857</v>
      </c>
      <c r="H55" s="157">
        <v>0.17857142857142858</v>
      </c>
      <c r="I55" s="157">
        <v>0</v>
      </c>
      <c r="J55" s="157">
        <v>0.14285714285714285</v>
      </c>
      <c r="K55" s="157">
        <v>0.4</v>
      </c>
      <c r="L55" s="165">
        <v>8.6956521739130432E-2</v>
      </c>
      <c r="M55" s="165"/>
      <c r="N55" s="165">
        <v>5.5555555555555552E-2</v>
      </c>
      <c r="O55" s="165"/>
      <c r="P55" s="157">
        <v>0.3</v>
      </c>
      <c r="Q55" s="156">
        <v>0.13333333333333333</v>
      </c>
      <c r="R55" s="156">
        <v>7.1428571428571425E-2</v>
      </c>
      <c r="S55" s="156">
        <v>0.2</v>
      </c>
      <c r="T55" s="156">
        <v>0.2</v>
      </c>
    </row>
    <row r="57" spans="1:20" ht="13.5" thickBot="1" x14ac:dyDescent="0.25"/>
    <row r="58" spans="1:20" ht="16.5" customHeight="1" x14ac:dyDescent="0.25">
      <c r="A58" s="287" t="s">
        <v>404</v>
      </c>
      <c r="B58" s="334" t="s">
        <v>39</v>
      </c>
      <c r="C58" s="323" t="s">
        <v>157</v>
      </c>
      <c r="D58" s="323"/>
      <c r="E58" s="323"/>
      <c r="F58" s="323"/>
      <c r="G58" s="323"/>
      <c r="H58" s="323"/>
      <c r="I58" s="323"/>
      <c r="J58" s="323" t="s">
        <v>158</v>
      </c>
      <c r="K58" s="323"/>
      <c r="L58" s="323"/>
      <c r="M58" s="323"/>
      <c r="N58" s="323"/>
      <c r="O58" s="323"/>
      <c r="P58" s="323"/>
      <c r="Q58" s="323" t="s">
        <v>159</v>
      </c>
      <c r="R58" s="323"/>
      <c r="S58" s="323"/>
      <c r="T58" s="323"/>
    </row>
    <row r="59" spans="1:20" ht="51.75" customHeight="1" thickBot="1" x14ac:dyDescent="0.25">
      <c r="A59" s="288"/>
      <c r="B59" s="335"/>
      <c r="C59" s="303" t="s">
        <v>112</v>
      </c>
      <c r="D59" s="304"/>
      <c r="E59" s="303" t="s">
        <v>113</v>
      </c>
      <c r="F59" s="304"/>
      <c r="G59" s="307" t="s">
        <v>269</v>
      </c>
      <c r="H59" s="307" t="s">
        <v>114</v>
      </c>
      <c r="I59" s="307" t="s">
        <v>115</v>
      </c>
      <c r="J59" s="139" t="s">
        <v>165</v>
      </c>
      <c r="K59" s="139" t="s">
        <v>40</v>
      </c>
      <c r="L59" s="298" t="s">
        <v>28</v>
      </c>
      <c r="M59" s="298"/>
      <c r="N59" s="298" t="s">
        <v>28</v>
      </c>
      <c r="O59" s="298"/>
      <c r="P59" s="139" t="s">
        <v>116</v>
      </c>
      <c r="Q59" s="309" t="s">
        <v>165</v>
      </c>
      <c r="R59" s="310"/>
      <c r="S59" s="309" t="s">
        <v>12</v>
      </c>
      <c r="T59" s="310"/>
    </row>
    <row r="60" spans="1:20" ht="15.75" x14ac:dyDescent="0.2">
      <c r="A60" s="46" t="s">
        <v>151</v>
      </c>
      <c r="B60" s="336"/>
      <c r="C60" s="305"/>
      <c r="D60" s="306"/>
      <c r="E60" s="305"/>
      <c r="F60" s="306"/>
      <c r="G60" s="308"/>
      <c r="H60" s="308"/>
      <c r="I60" s="308"/>
      <c r="J60" s="325" t="s">
        <v>13</v>
      </c>
      <c r="K60" s="325"/>
      <c r="L60" s="325"/>
      <c r="M60" s="325"/>
      <c r="N60" s="325"/>
      <c r="O60" s="325"/>
      <c r="P60" s="325"/>
      <c r="Q60" s="139" t="str">
        <f>Мерзім!B3</f>
        <v>1-тоқсан, 2016</v>
      </c>
      <c r="R60" s="140" t="str">
        <f>Мерзім!C3</f>
        <v>2-тоқсан, 2016</v>
      </c>
      <c r="S60" s="139" t="str">
        <f>Q60</f>
        <v>1-тоқсан, 2016</v>
      </c>
      <c r="T60" s="140" t="str">
        <f>R60</f>
        <v>2-тоқсан, 2016</v>
      </c>
    </row>
    <row r="61" spans="1:20" x14ac:dyDescent="0.2">
      <c r="A61" s="48" t="s">
        <v>95</v>
      </c>
      <c r="B61" s="155">
        <v>30</v>
      </c>
      <c r="C61" s="165">
        <v>0</v>
      </c>
      <c r="D61" s="165"/>
      <c r="E61" s="165">
        <v>0.13333333333333333</v>
      </c>
      <c r="F61" s="165"/>
      <c r="G61" s="157">
        <v>0.83333333333333337</v>
      </c>
      <c r="H61" s="157">
        <v>3.3333333333333333E-2</v>
      </c>
      <c r="I61" s="157">
        <v>0</v>
      </c>
      <c r="J61" s="157">
        <v>-0.1</v>
      </c>
      <c r="K61" s="157">
        <v>0</v>
      </c>
      <c r="L61" s="165">
        <v>-0.16</v>
      </c>
      <c r="M61" s="165"/>
      <c r="N61" s="165">
        <v>-0.16666666666666666</v>
      </c>
      <c r="O61" s="165"/>
      <c r="P61" s="157">
        <v>0</v>
      </c>
      <c r="Q61" s="156">
        <v>-3.2258064516129031E-2</v>
      </c>
      <c r="R61" s="156">
        <v>-0.05</v>
      </c>
      <c r="S61" s="156">
        <v>-0.1</v>
      </c>
      <c r="T61" s="156">
        <v>0</v>
      </c>
    </row>
    <row r="62" spans="1:20" x14ac:dyDescent="0.2">
      <c r="A62" s="48" t="s">
        <v>96</v>
      </c>
      <c r="B62" s="155">
        <v>29</v>
      </c>
      <c r="C62" s="165">
        <v>0</v>
      </c>
      <c r="D62" s="165"/>
      <c r="E62" s="165">
        <v>0.17241379310344829</v>
      </c>
      <c r="F62" s="165"/>
      <c r="G62" s="157">
        <v>0.75862068965517238</v>
      </c>
      <c r="H62" s="157">
        <v>6.8965517241379309E-2</v>
      </c>
      <c r="I62" s="157">
        <v>0</v>
      </c>
      <c r="J62" s="157">
        <v>-0.10344827586206898</v>
      </c>
      <c r="K62" s="157">
        <v>-0.2</v>
      </c>
      <c r="L62" s="165">
        <v>-8.3333333333333329E-2</v>
      </c>
      <c r="M62" s="165"/>
      <c r="N62" s="165">
        <v>-0.10526315789473684</v>
      </c>
      <c r="O62" s="165"/>
      <c r="P62" s="157">
        <v>-0.1</v>
      </c>
      <c r="Q62" s="156">
        <v>-0.12903225806451613</v>
      </c>
      <c r="R62" s="156">
        <v>-5.1724137931034489E-2</v>
      </c>
      <c r="S62" s="156">
        <v>-0.2</v>
      </c>
      <c r="T62" s="156">
        <v>-0.1</v>
      </c>
    </row>
    <row r="63" spans="1:20" x14ac:dyDescent="0.2">
      <c r="A63" s="49" t="s">
        <v>97</v>
      </c>
      <c r="B63" s="155"/>
      <c r="C63" s="165"/>
      <c r="D63" s="165"/>
      <c r="E63" s="165"/>
      <c r="F63" s="165"/>
      <c r="G63" s="157"/>
      <c r="H63" s="157"/>
      <c r="I63" s="157"/>
      <c r="J63" s="157"/>
      <c r="K63" s="157"/>
      <c r="L63" s="165"/>
      <c r="M63" s="165"/>
      <c r="N63" s="165"/>
      <c r="O63" s="165"/>
      <c r="P63" s="157"/>
      <c r="Q63" s="156"/>
      <c r="R63" s="156"/>
      <c r="S63" s="156"/>
      <c r="T63" s="156"/>
    </row>
    <row r="64" spans="1:20" x14ac:dyDescent="0.2">
      <c r="A64" s="33" t="s">
        <v>98</v>
      </c>
      <c r="B64" s="155">
        <v>24</v>
      </c>
      <c r="C64" s="165">
        <v>0</v>
      </c>
      <c r="D64" s="165"/>
      <c r="E64" s="165">
        <v>0.20833333333333334</v>
      </c>
      <c r="F64" s="165"/>
      <c r="G64" s="157">
        <v>0.75</v>
      </c>
      <c r="H64" s="157">
        <v>4.1666666666666664E-2</v>
      </c>
      <c r="I64" s="157">
        <v>0</v>
      </c>
      <c r="J64" s="157">
        <v>-0.16666666666666669</v>
      </c>
      <c r="K64" s="157">
        <v>-0.2</v>
      </c>
      <c r="L64" s="165">
        <v>-0.15789473684210525</v>
      </c>
      <c r="M64" s="165"/>
      <c r="N64" s="165">
        <v>-0.1764705882352941</v>
      </c>
      <c r="O64" s="165"/>
      <c r="P64" s="157">
        <v>-0.14285714285714285</v>
      </c>
      <c r="Q64" s="156">
        <v>-9.6153846153846159E-2</v>
      </c>
      <c r="R64" s="156">
        <v>-8.3333333333333343E-2</v>
      </c>
      <c r="S64" s="156">
        <v>-0.1</v>
      </c>
      <c r="T64" s="156">
        <v>-0.1</v>
      </c>
    </row>
    <row r="65" spans="1:20" x14ac:dyDescent="0.2">
      <c r="A65" s="33" t="s">
        <v>99</v>
      </c>
      <c r="B65" s="155">
        <v>28</v>
      </c>
      <c r="C65" s="165">
        <v>0</v>
      </c>
      <c r="D65" s="165"/>
      <c r="E65" s="165">
        <v>0.17857142857142858</v>
      </c>
      <c r="F65" s="165"/>
      <c r="G65" s="157">
        <v>0.7857142857142857</v>
      </c>
      <c r="H65" s="157">
        <v>3.5714285714285712E-2</v>
      </c>
      <c r="I65" s="157">
        <v>0</v>
      </c>
      <c r="J65" s="157">
        <v>-0.14285714285714285</v>
      </c>
      <c r="K65" s="157">
        <v>-0.2</v>
      </c>
      <c r="L65" s="165">
        <v>-0.13043478260869565</v>
      </c>
      <c r="M65" s="165"/>
      <c r="N65" s="165">
        <v>-0.1111111111111111</v>
      </c>
      <c r="O65" s="165"/>
      <c r="P65" s="157">
        <v>-0.2</v>
      </c>
      <c r="Q65" s="156">
        <v>-0.13333333333333333</v>
      </c>
      <c r="R65" s="156">
        <v>-7.1428571428571425E-2</v>
      </c>
      <c r="S65" s="156">
        <v>-0.2</v>
      </c>
      <c r="T65" s="156">
        <v>-0.1</v>
      </c>
    </row>
    <row r="66" spans="1:20" ht="13.5" thickBot="1" x14ac:dyDescent="0.25"/>
    <row r="67" spans="1:20" ht="16.5" customHeight="1" x14ac:dyDescent="0.25">
      <c r="A67" s="287" t="s">
        <v>405</v>
      </c>
      <c r="B67" s="334" t="s">
        <v>39</v>
      </c>
      <c r="C67" s="323" t="s">
        <v>157</v>
      </c>
      <c r="D67" s="323"/>
      <c r="E67" s="323"/>
      <c r="F67" s="323"/>
      <c r="G67" s="323"/>
      <c r="H67" s="323"/>
      <c r="I67" s="323"/>
      <c r="J67" s="323" t="s">
        <v>158</v>
      </c>
      <c r="K67" s="323"/>
      <c r="L67" s="323"/>
      <c r="M67" s="323"/>
      <c r="N67" s="323"/>
      <c r="O67" s="323"/>
      <c r="P67" s="323"/>
      <c r="Q67" s="323" t="s">
        <v>159</v>
      </c>
      <c r="R67" s="323"/>
      <c r="S67" s="323"/>
      <c r="T67" s="323"/>
    </row>
    <row r="68" spans="1:20" ht="51.75" customHeight="1" thickBot="1" x14ac:dyDescent="0.25">
      <c r="A68" s="288"/>
      <c r="B68" s="335"/>
      <c r="C68" s="303" t="s">
        <v>112</v>
      </c>
      <c r="D68" s="304"/>
      <c r="E68" s="303" t="s">
        <v>113</v>
      </c>
      <c r="F68" s="304"/>
      <c r="G68" s="307" t="s">
        <v>269</v>
      </c>
      <c r="H68" s="307" t="s">
        <v>114</v>
      </c>
      <c r="I68" s="307" t="s">
        <v>115</v>
      </c>
      <c r="J68" s="139" t="s">
        <v>165</v>
      </c>
      <c r="K68" s="139" t="s">
        <v>40</v>
      </c>
      <c r="L68" s="298" t="s">
        <v>28</v>
      </c>
      <c r="M68" s="298"/>
      <c r="N68" s="298" t="s">
        <v>28</v>
      </c>
      <c r="O68" s="298"/>
      <c r="P68" s="139" t="s">
        <v>116</v>
      </c>
      <c r="Q68" s="309" t="s">
        <v>165</v>
      </c>
      <c r="R68" s="310"/>
      <c r="S68" s="309" t="s">
        <v>12</v>
      </c>
      <c r="T68" s="310"/>
    </row>
    <row r="69" spans="1:20" ht="25.5" x14ac:dyDescent="0.2">
      <c r="A69" s="46" t="s">
        <v>151</v>
      </c>
      <c r="B69" s="336"/>
      <c r="C69" s="305"/>
      <c r="D69" s="306"/>
      <c r="E69" s="305"/>
      <c r="F69" s="306"/>
      <c r="G69" s="308"/>
      <c r="H69" s="308"/>
      <c r="I69" s="308"/>
      <c r="J69" s="325" t="s">
        <v>13</v>
      </c>
      <c r="K69" s="325"/>
      <c r="L69" s="325"/>
      <c r="M69" s="325"/>
      <c r="N69" s="325"/>
      <c r="O69" s="325"/>
      <c r="P69" s="325"/>
      <c r="Q69" s="139" t="str">
        <f>Мерзім!B6</f>
        <v xml:space="preserve">2 тоқсандағы күту, 2016 </v>
      </c>
      <c r="R69" s="159" t="str">
        <f>Мерзім!C6</f>
        <v>3 тоқсандағы күту, 2016</v>
      </c>
      <c r="S69" s="139" t="str">
        <f>Q69</f>
        <v xml:space="preserve">2 тоқсандағы күту, 2016 </v>
      </c>
      <c r="T69" s="140" t="str">
        <f>R69</f>
        <v>3 тоқсандағы күту, 2016</v>
      </c>
    </row>
    <row r="70" spans="1:20" x14ac:dyDescent="0.2">
      <c r="A70" s="48" t="s">
        <v>95</v>
      </c>
      <c r="B70" s="155">
        <v>30</v>
      </c>
      <c r="C70" s="165">
        <v>0</v>
      </c>
      <c r="D70" s="165"/>
      <c r="E70" s="165">
        <v>0.16666666666666666</v>
      </c>
      <c r="F70" s="165"/>
      <c r="G70" s="157">
        <v>0.83333333333333337</v>
      </c>
      <c r="H70" s="157">
        <v>0</v>
      </c>
      <c r="I70" s="157">
        <v>0</v>
      </c>
      <c r="J70" s="157">
        <v>-0.16666666666666666</v>
      </c>
      <c r="K70" s="157">
        <v>-0.4</v>
      </c>
      <c r="L70" s="165">
        <v>-0.16</v>
      </c>
      <c r="M70" s="165"/>
      <c r="N70" s="165">
        <v>-0.22222222222222221</v>
      </c>
      <c r="O70" s="165"/>
      <c r="P70" s="157">
        <v>-8.3333333333333329E-2</v>
      </c>
      <c r="Q70" s="156">
        <v>-3.2258064516129031E-2</v>
      </c>
      <c r="R70" s="156">
        <v>-8.3333333333333329E-2</v>
      </c>
      <c r="S70" s="156">
        <v>0</v>
      </c>
      <c r="T70" s="156">
        <v>-0.2</v>
      </c>
    </row>
    <row r="71" spans="1:20" x14ac:dyDescent="0.2">
      <c r="A71" s="48" t="s">
        <v>96</v>
      </c>
      <c r="B71" s="155">
        <v>29</v>
      </c>
      <c r="C71" s="165">
        <v>0</v>
      </c>
      <c r="D71" s="165"/>
      <c r="E71" s="165">
        <v>0.13793103448275862</v>
      </c>
      <c r="F71" s="165"/>
      <c r="G71" s="157">
        <v>0.86206896551724133</v>
      </c>
      <c r="H71" s="157">
        <v>0</v>
      </c>
      <c r="I71" s="157">
        <v>0</v>
      </c>
      <c r="J71" s="157">
        <v>-0.13793103448275862</v>
      </c>
      <c r="K71" s="157">
        <v>0</v>
      </c>
      <c r="L71" s="165">
        <v>-0.16666666666666666</v>
      </c>
      <c r="M71" s="165"/>
      <c r="N71" s="165">
        <v>-0.21052631578947367</v>
      </c>
      <c r="O71" s="165"/>
      <c r="P71" s="157">
        <v>0</v>
      </c>
      <c r="Q71" s="156">
        <v>-8.0645161290322578E-2</v>
      </c>
      <c r="R71" s="156">
        <v>-6.8965517241379309E-2</v>
      </c>
      <c r="S71" s="156">
        <v>-0.1</v>
      </c>
      <c r="T71" s="156">
        <v>0</v>
      </c>
    </row>
    <row r="72" spans="1:20" x14ac:dyDescent="0.2">
      <c r="A72" s="49" t="s">
        <v>97</v>
      </c>
      <c r="B72" s="155"/>
      <c r="C72" s="165"/>
      <c r="D72" s="165"/>
      <c r="E72" s="165"/>
      <c r="F72" s="165"/>
      <c r="G72" s="157"/>
      <c r="H72" s="157"/>
      <c r="I72" s="157"/>
      <c r="J72" s="157"/>
      <c r="K72" s="157"/>
      <c r="L72" s="165"/>
      <c r="M72" s="165"/>
      <c r="N72" s="165"/>
      <c r="O72" s="165"/>
      <c r="P72" s="157"/>
      <c r="Q72" s="156"/>
      <c r="R72" s="156"/>
      <c r="S72" s="156"/>
      <c r="T72" s="156"/>
    </row>
    <row r="73" spans="1:20" x14ac:dyDescent="0.2">
      <c r="A73" s="33" t="s">
        <v>98</v>
      </c>
      <c r="B73" s="155">
        <v>24</v>
      </c>
      <c r="C73" s="165">
        <v>0</v>
      </c>
      <c r="D73" s="165"/>
      <c r="E73" s="165">
        <v>0.16666666666666666</v>
      </c>
      <c r="F73" s="165"/>
      <c r="G73" s="157">
        <v>0.83333333333333337</v>
      </c>
      <c r="H73" s="157">
        <v>0</v>
      </c>
      <c r="I73" s="157">
        <v>0</v>
      </c>
      <c r="J73" s="157">
        <v>-0.16666666666666666</v>
      </c>
      <c r="K73" s="157">
        <v>0</v>
      </c>
      <c r="L73" s="165">
        <v>-0.21052631578947367</v>
      </c>
      <c r="M73" s="165"/>
      <c r="N73" s="165">
        <v>-0.23529411764705882</v>
      </c>
      <c r="O73" s="165"/>
      <c r="P73" s="157">
        <v>0</v>
      </c>
      <c r="Q73" s="156">
        <v>-9.6153846153846159E-2</v>
      </c>
      <c r="R73" s="156">
        <v>-8.3333333333333329E-2</v>
      </c>
      <c r="S73" s="156">
        <v>-0.1</v>
      </c>
      <c r="T73" s="156">
        <v>0</v>
      </c>
    </row>
    <row r="74" spans="1:20" x14ac:dyDescent="0.2">
      <c r="A74" s="33" t="s">
        <v>99</v>
      </c>
      <c r="B74" s="155">
        <v>28</v>
      </c>
      <c r="C74" s="165">
        <v>0</v>
      </c>
      <c r="D74" s="165"/>
      <c r="E74" s="165">
        <v>7.1428571428571425E-2</v>
      </c>
      <c r="F74" s="165"/>
      <c r="G74" s="157">
        <v>0.9285714285714286</v>
      </c>
      <c r="H74" s="157">
        <v>0</v>
      </c>
      <c r="I74" s="157">
        <v>0</v>
      </c>
      <c r="J74" s="157">
        <v>-7.1428571428571425E-2</v>
      </c>
      <c r="K74" s="157">
        <v>0</v>
      </c>
      <c r="L74" s="165">
        <v>-8.6956521739130432E-2</v>
      </c>
      <c r="M74" s="165"/>
      <c r="N74" s="165">
        <v>-5.5555555555555552E-2</v>
      </c>
      <c r="O74" s="165"/>
      <c r="P74" s="157">
        <v>-0.1</v>
      </c>
      <c r="Q74" s="156">
        <v>-8.3333333333333329E-2</v>
      </c>
      <c r="R74" s="156">
        <v>-3.5714285714285712E-2</v>
      </c>
      <c r="S74" s="156">
        <v>-0.1</v>
      </c>
      <c r="T74" s="156">
        <v>0</v>
      </c>
    </row>
  </sheetData>
  <mergeCells count="250">
    <mergeCell ref="Q59:R59"/>
    <mergeCell ref="Q49:R49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C64:D64"/>
    <mergeCell ref="E64:F64"/>
    <mergeCell ref="L64:M64"/>
    <mergeCell ref="N64:O64"/>
    <mergeCell ref="C65:D65"/>
    <mergeCell ref="E65:F65"/>
    <mergeCell ref="L65:M65"/>
    <mergeCell ref="N65:O65"/>
    <mergeCell ref="N68:O68"/>
    <mergeCell ref="J69:P69"/>
    <mergeCell ref="Q68:R68"/>
    <mergeCell ref="S68:T68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B17" sqref="B17"/>
    </sheetView>
  </sheetViews>
  <sheetFormatPr defaultRowHeight="12.75" x14ac:dyDescent="0.2"/>
  <cols>
    <col min="1" max="1" width="12.5703125" bestFit="1" customWidth="1"/>
    <col min="2" max="2" width="18" bestFit="1" customWidth="1"/>
    <col min="3" max="3" width="16.5703125" bestFit="1" customWidth="1"/>
  </cols>
  <sheetData>
    <row r="3" spans="1:3" x14ac:dyDescent="0.2">
      <c r="A3" t="s">
        <v>398</v>
      </c>
      <c r="B3" t="s">
        <v>407</v>
      </c>
      <c r="C3" t="s">
        <v>408</v>
      </c>
    </row>
    <row r="4" spans="1:3" x14ac:dyDescent="0.2">
      <c r="A4" t="s">
        <v>399</v>
      </c>
      <c r="B4" t="s">
        <v>410</v>
      </c>
      <c r="C4" t="s">
        <v>411</v>
      </c>
    </row>
    <row r="6" spans="1:3" x14ac:dyDescent="0.2">
      <c r="A6" t="s">
        <v>409</v>
      </c>
      <c r="B6" t="s">
        <v>412</v>
      </c>
      <c r="C6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2017-02-27T07:11:59Z</dcterms:modified>
</cp:coreProperties>
</file>